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impan\Infokom\2026\PTJ\"/>
    </mc:Choice>
  </mc:AlternateContent>
  <xr:revisionPtr revIDLastSave="0" documentId="13_ncr:1_{B0A3600E-7FAD-4803-AAC7-6E428F6C6B6A}" xr6:coauthVersionLast="47" xr6:coauthVersionMax="47" xr10:uidLastSave="{00000000-0000-0000-0000-000000000000}"/>
  <bookViews>
    <workbookView xWindow="-120" yWindow="-120" windowWidth="29040" windowHeight="15720" tabRatio="945" activeTab="6" xr2:uid="{00000000-000D-0000-FFFF-FFFF00000000}"/>
  </bookViews>
  <sheets>
    <sheet name="Nomi Baru" sheetId="38" r:id="rId1"/>
    <sheet name="Nama Pkp" sheetId="39" r:id="rId2"/>
    <sheet name="Sheet1" sheetId="88" state="hidden" r:id="rId3"/>
    <sheet name="bltung" sheetId="90" state="hidden" r:id="rId4"/>
    <sheet name="Fasilitasi" sheetId="99" state="hidden" r:id="rId5"/>
    <sheet name="ada pajak" sheetId="108" r:id="rId6"/>
    <sheet name="Perjadin Tanpa Pajak 2026" sheetId="113" r:id="rId7"/>
    <sheet name="Okt" sheetId="106" state="hidden" r:id="rId8"/>
    <sheet name="Sep" sheetId="105" state="hidden" r:id="rId9"/>
    <sheet name="Juli" sheetId="104" state="hidden" r:id="rId10"/>
    <sheet name="Juni" sheetId="103" state="hidden" r:id="rId11"/>
    <sheet name="Mei" sheetId="102" state="hidden" r:id="rId12"/>
    <sheet name="Mar-Apr" sheetId="101" state="hidden" r:id="rId13"/>
    <sheet name="Feb" sheetId="100" state="hidden" r:id="rId14"/>
    <sheet name="JAN" sheetId="91" state="hidden" r:id="rId15"/>
    <sheet name="CPNS" sheetId="81" state="hidden" r:id="rId16"/>
  </sheets>
  <externalReferences>
    <externalReference r:id="rId17"/>
  </externalReferences>
  <definedNames>
    <definedName name="_xlnm.Print_Area" localSheetId="5">'ada pajak'!$A$2259:$K$2284</definedName>
    <definedName name="_xlnm.Print_Area" localSheetId="3">bltung!$A$1:$J$53</definedName>
    <definedName name="_xlnm.Print_Area" localSheetId="15">CPNS!$A$1:$J$10781</definedName>
    <definedName name="_xlnm.Print_Area" localSheetId="4">Fasilitasi!$A$174:$J$203</definedName>
    <definedName name="_xlnm.Print_Area" localSheetId="13">Feb!$A$198:$J$231</definedName>
    <definedName name="_xlnm.Print_Area" localSheetId="14">JAN!$A$2:$J$43</definedName>
    <definedName name="_xlnm.Print_Area" localSheetId="9">Juli!$A$311:$J$345</definedName>
    <definedName name="_xlnm.Print_Area" localSheetId="10">Juni!$A$818:$J$854</definedName>
    <definedName name="_xlnm.Print_Area" localSheetId="12">'Mar-Apr'!$A$1337:$J$1375</definedName>
    <definedName name="_xlnm.Print_Area" localSheetId="11">Mei!$A$419:$J$455</definedName>
    <definedName name="_xlnm.Print_Area" localSheetId="1">'Nama Pkp'!#REF!</definedName>
    <definedName name="_xlnm.Print_Area" localSheetId="0">'Nomi Baru'!$A$150:$J$206</definedName>
    <definedName name="_xlnm.Print_Area" localSheetId="7">Okt!$A$868:$J$904</definedName>
    <definedName name="_xlnm.Print_Area" localSheetId="6">'Perjadin Tanpa Pajak 2026'!$A$466:$K$510</definedName>
    <definedName name="_xlnm.Print_Area" localSheetId="8">Sep!$A$1573:$J$1606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716" i="113" l="1"/>
  <c r="I3666" i="113"/>
  <c r="I3615" i="113" l="1"/>
  <c r="I3567" i="113"/>
  <c r="I3519" i="113"/>
  <c r="I3467" i="113"/>
  <c r="I3416" i="113"/>
  <c r="I362" i="81" l="1"/>
  <c r="O334" i="81"/>
  <c r="O333" i="81"/>
  <c r="O331" i="81"/>
  <c r="O330" i="81"/>
  <c r="I330" i="81"/>
  <c r="I296" i="81"/>
  <c r="O272" i="81"/>
  <c r="O270" i="81"/>
  <c r="O269" i="81"/>
  <c r="O267" i="81"/>
  <c r="I267" i="81"/>
  <c r="I264" i="81"/>
  <c r="I235" i="81"/>
  <c r="O216" i="81"/>
  <c r="N216" i="81"/>
  <c r="M216" i="81"/>
  <c r="O215" i="81"/>
  <c r="N215" i="81"/>
  <c r="O211" i="81"/>
  <c r="O209" i="81"/>
  <c r="O208" i="81"/>
  <c r="P206" i="81"/>
  <c r="O206" i="81"/>
  <c r="I206" i="81"/>
  <c r="I203" i="81"/>
  <c r="I179" i="81"/>
  <c r="L168" i="81"/>
  <c r="L165" i="81"/>
  <c r="I165" i="81"/>
  <c r="L162" i="81"/>
  <c r="I162" i="81"/>
  <c r="L159" i="81"/>
  <c r="I159" i="81"/>
  <c r="L156" i="81"/>
  <c r="I156" i="81"/>
  <c r="O155" i="81"/>
  <c r="O153" i="81"/>
  <c r="L153" i="81"/>
  <c r="O152" i="81"/>
  <c r="O150" i="81"/>
  <c r="L150" i="81"/>
  <c r="K150" i="81"/>
  <c r="L147" i="81"/>
  <c r="K147" i="81"/>
  <c r="I116" i="81"/>
  <c r="O93" i="81"/>
  <c r="O91" i="81"/>
  <c r="M90" i="81"/>
  <c r="O89" i="81"/>
  <c r="O88" i="81"/>
  <c r="O87" i="81"/>
  <c r="I84" i="81"/>
  <c r="I58" i="81"/>
  <c r="I30" i="91"/>
  <c r="I218" i="100"/>
  <c r="I175" i="100"/>
  <c r="I123" i="100"/>
  <c r="I81" i="100"/>
  <c r="I26" i="100"/>
  <c r="I1364" i="101"/>
  <c r="I1318" i="101"/>
  <c r="I1264" i="101"/>
  <c r="I1225" i="101"/>
  <c r="I1182" i="101"/>
  <c r="I1132" i="101"/>
  <c r="I1060" i="101"/>
  <c r="I1012" i="101"/>
  <c r="I965" i="101"/>
  <c r="I910" i="101"/>
  <c r="I864" i="101"/>
  <c r="I816" i="101"/>
  <c r="I765" i="101"/>
  <c r="I722" i="101"/>
  <c r="I674" i="101"/>
  <c r="I629" i="101"/>
  <c r="I585" i="101"/>
  <c r="I542" i="101"/>
  <c r="I504" i="101"/>
  <c r="I456" i="101"/>
  <c r="I402" i="101"/>
  <c r="I360" i="101"/>
  <c r="I315" i="101"/>
  <c r="I267" i="101"/>
  <c r="I227" i="101"/>
  <c r="I192" i="101"/>
  <c r="I154" i="101"/>
  <c r="I97" i="101"/>
  <c r="I59" i="101"/>
  <c r="I23" i="101"/>
  <c r="I445" i="102"/>
  <c r="I391" i="102"/>
  <c r="I349" i="102"/>
  <c r="I305" i="102"/>
  <c r="I259" i="102"/>
  <c r="I203" i="102"/>
  <c r="I159" i="102"/>
  <c r="I118" i="102"/>
  <c r="I68" i="102"/>
  <c r="I28" i="102"/>
  <c r="I842" i="103"/>
  <c r="I796" i="103"/>
  <c r="I755" i="103"/>
  <c r="I695" i="103"/>
  <c r="I644" i="103"/>
  <c r="I600" i="103"/>
  <c r="I543" i="103"/>
  <c r="I499" i="103"/>
  <c r="I448" i="103"/>
  <c r="I404" i="103"/>
  <c r="I363" i="103"/>
  <c r="I325" i="103"/>
  <c r="I280" i="103"/>
  <c r="I241" i="103"/>
  <c r="I192" i="103"/>
  <c r="I156" i="103"/>
  <c r="I116" i="103"/>
  <c r="I77" i="103"/>
  <c r="I28" i="103"/>
  <c r="I334" i="104"/>
  <c r="I292" i="104"/>
  <c r="I248" i="104"/>
  <c r="I208" i="104"/>
  <c r="I166" i="104"/>
  <c r="I104" i="104"/>
  <c r="I62" i="104"/>
  <c r="I24" i="104"/>
  <c r="I1596" i="105"/>
  <c r="I1557" i="105"/>
  <c r="I1517" i="105"/>
  <c r="I1476" i="105"/>
  <c r="I1436" i="105"/>
  <c r="I1392" i="105"/>
  <c r="I1350" i="105"/>
  <c r="I1304" i="105"/>
  <c r="I1268" i="105"/>
  <c r="I1229" i="105"/>
  <c r="I1190" i="105"/>
  <c r="I1149" i="105"/>
  <c r="I1132" i="105"/>
  <c r="I1110" i="105"/>
  <c r="I1069" i="105"/>
  <c r="I1032" i="105"/>
  <c r="I992" i="105"/>
  <c r="I952" i="105"/>
  <c r="I915" i="105"/>
  <c r="I879" i="105"/>
  <c r="I839" i="105"/>
  <c r="I802" i="105"/>
  <c r="I766" i="105"/>
  <c r="I728" i="105"/>
  <c r="I692" i="105"/>
  <c r="I654" i="105"/>
  <c r="T619" i="105"/>
  <c r="I618" i="105"/>
  <c r="I574" i="105"/>
  <c r="I533" i="105"/>
  <c r="I495" i="105"/>
  <c r="I450" i="105"/>
  <c r="I412" i="105"/>
  <c r="I374" i="105"/>
  <c r="I336" i="105"/>
  <c r="I282" i="105"/>
  <c r="I244" i="105"/>
  <c r="I207" i="105"/>
  <c r="I170" i="105"/>
  <c r="I131" i="105"/>
  <c r="I62" i="105"/>
  <c r="I25" i="105"/>
  <c r="I1285" i="106"/>
  <c r="I1242" i="106"/>
  <c r="I1199" i="106"/>
  <c r="I1157" i="106"/>
  <c r="I1111" i="106"/>
  <c r="I1067" i="106"/>
  <c r="I1027" i="106"/>
  <c r="I980" i="106"/>
  <c r="I934" i="106"/>
  <c r="I894" i="106"/>
  <c r="I846" i="106"/>
  <c r="I795" i="106"/>
  <c r="I759" i="106"/>
  <c r="I717" i="106"/>
  <c r="I678" i="106"/>
  <c r="I633" i="106"/>
  <c r="T602" i="106"/>
  <c r="I590" i="106"/>
  <c r="I547" i="106"/>
  <c r="I504" i="106"/>
  <c r="I464" i="106"/>
  <c r="I425" i="106"/>
  <c r="I377" i="106"/>
  <c r="I341" i="106"/>
  <c r="I290" i="106"/>
  <c r="I247" i="106"/>
  <c r="I193" i="106"/>
  <c r="I152" i="106"/>
  <c r="I103" i="106"/>
  <c r="I63" i="106"/>
  <c r="I25" i="106"/>
  <c r="J2275" i="108"/>
  <c r="I2275" i="108"/>
  <c r="J2244" i="108"/>
  <c r="I2244" i="108"/>
  <c r="J2216" i="108"/>
  <c r="I2216" i="108"/>
  <c r="J2184" i="108"/>
  <c r="I2184" i="108"/>
  <c r="J2156" i="108"/>
  <c r="I2156" i="108"/>
  <c r="J2128" i="108"/>
  <c r="I2128" i="108"/>
  <c r="J2100" i="108"/>
  <c r="I2100" i="108"/>
  <c r="J2070" i="108"/>
  <c r="I2070" i="108"/>
  <c r="J2041" i="108"/>
  <c r="I2041" i="108"/>
  <c r="J2014" i="108"/>
  <c r="I2014" i="108"/>
  <c r="J1985" i="108"/>
  <c r="I1985" i="108"/>
  <c r="J1955" i="108"/>
  <c r="I1955" i="108"/>
  <c r="J1924" i="108"/>
  <c r="I1924" i="108"/>
  <c r="J1897" i="108"/>
  <c r="I1897" i="108"/>
  <c r="J1868" i="108"/>
  <c r="I1868" i="108"/>
  <c r="J1839" i="108"/>
  <c r="I1839" i="108"/>
  <c r="J1803" i="108"/>
  <c r="I1803" i="108"/>
  <c r="J1773" i="108"/>
  <c r="I1773" i="108"/>
  <c r="J1745" i="108"/>
  <c r="I1745" i="108"/>
  <c r="J1716" i="108"/>
  <c r="I1716" i="108"/>
  <c r="J1688" i="108"/>
  <c r="I1688" i="108"/>
  <c r="J1661" i="108"/>
  <c r="I1661" i="108"/>
  <c r="J1633" i="108"/>
  <c r="I1633" i="108"/>
  <c r="J1604" i="108"/>
  <c r="I1604" i="108"/>
  <c r="J1575" i="108"/>
  <c r="I1575" i="108"/>
  <c r="J1547" i="108"/>
  <c r="I1547" i="108"/>
  <c r="J1519" i="108"/>
  <c r="I1519" i="108"/>
  <c r="J1489" i="108"/>
  <c r="I1489" i="108"/>
  <c r="V1460" i="108"/>
  <c r="U1460" i="108"/>
  <c r="J1460" i="108"/>
  <c r="I1460" i="108"/>
  <c r="V1432" i="108"/>
  <c r="U1432" i="108"/>
  <c r="J1432" i="108"/>
  <c r="I1432" i="108"/>
  <c r="J1404" i="108"/>
  <c r="I1404" i="108"/>
  <c r="J1374" i="108"/>
  <c r="I1374" i="108"/>
  <c r="J1346" i="108"/>
  <c r="I1346" i="108"/>
  <c r="J1317" i="108"/>
  <c r="I1317" i="108"/>
  <c r="J1289" i="108"/>
  <c r="I1289" i="108"/>
  <c r="J1261" i="108"/>
  <c r="I1261" i="108"/>
  <c r="J1233" i="108"/>
  <c r="I1233" i="108"/>
  <c r="J1204" i="108"/>
  <c r="I1204" i="108"/>
  <c r="J1176" i="108"/>
  <c r="I1176" i="108"/>
  <c r="J1150" i="108"/>
  <c r="I1150" i="108"/>
  <c r="J1121" i="108"/>
  <c r="I1121" i="108"/>
  <c r="J1092" i="108"/>
  <c r="I1092" i="108"/>
  <c r="J1063" i="108"/>
  <c r="I1063" i="108"/>
  <c r="J1035" i="108"/>
  <c r="I1035" i="108"/>
  <c r="J1009" i="108"/>
  <c r="I1009" i="108"/>
  <c r="J981" i="108"/>
  <c r="I981" i="108"/>
  <c r="J972" i="108"/>
  <c r="J953" i="108"/>
  <c r="I953" i="108"/>
  <c r="J924" i="108"/>
  <c r="I924" i="108"/>
  <c r="J915" i="108"/>
  <c r="V888" i="108"/>
  <c r="U888" i="108"/>
  <c r="J888" i="108"/>
  <c r="I888" i="108"/>
  <c r="V879" i="108"/>
  <c r="J879" i="108"/>
  <c r="J861" i="108"/>
  <c r="I861" i="108"/>
  <c r="J852" i="108"/>
  <c r="V830" i="108"/>
  <c r="U830" i="108"/>
  <c r="J830" i="108"/>
  <c r="I830" i="108"/>
  <c r="V809" i="108"/>
  <c r="J809" i="108"/>
  <c r="V783" i="108"/>
  <c r="U783" i="108"/>
  <c r="J783" i="108"/>
  <c r="I783" i="108"/>
  <c r="J737" i="108"/>
  <c r="I737" i="108"/>
  <c r="J716" i="108"/>
  <c r="J665" i="108"/>
  <c r="I665" i="108"/>
  <c r="J626" i="108"/>
  <c r="I626" i="108"/>
  <c r="J589" i="108"/>
  <c r="I589" i="108"/>
  <c r="J556" i="108"/>
  <c r="I556" i="108"/>
  <c r="J504" i="108"/>
  <c r="I504" i="108"/>
  <c r="J441" i="108"/>
  <c r="I441" i="108"/>
  <c r="J399" i="108"/>
  <c r="I399" i="108"/>
  <c r="J362" i="108"/>
  <c r="I362" i="108"/>
  <c r="J325" i="108"/>
  <c r="I325" i="108"/>
  <c r="J304" i="108"/>
  <c r="J265" i="108"/>
  <c r="I265" i="108"/>
  <c r="J226" i="108"/>
  <c r="I226" i="108"/>
  <c r="J179" i="108"/>
  <c r="I179" i="108"/>
  <c r="J130" i="108"/>
  <c r="I130" i="108"/>
  <c r="J82" i="108"/>
  <c r="I82" i="108"/>
  <c r="J35" i="108"/>
  <c r="I35" i="108"/>
  <c r="I193" i="99"/>
  <c r="I147" i="99"/>
  <c r="I98" i="99"/>
  <c r="I55" i="99"/>
  <c r="I20" i="99"/>
  <c r="I667" i="90"/>
  <c r="I615" i="90"/>
  <c r="H593" i="90"/>
  <c r="E593" i="90"/>
  <c r="H590" i="90"/>
  <c r="E590" i="90"/>
  <c r="I587" i="90"/>
  <c r="H587" i="90"/>
  <c r="E587" i="90"/>
  <c r="I566" i="90"/>
  <c r="I538" i="90"/>
  <c r="H538" i="90"/>
  <c r="E538" i="90"/>
  <c r="I487" i="90"/>
  <c r="I435" i="90"/>
  <c r="F408" i="90"/>
  <c r="I407" i="90"/>
  <c r="H407" i="90"/>
  <c r="E407" i="90"/>
  <c r="G375" i="90"/>
  <c r="I323" i="90"/>
  <c r="F296" i="90"/>
  <c r="H295" i="90"/>
  <c r="E295" i="90"/>
  <c r="F293" i="90"/>
  <c r="I266" i="90"/>
  <c r="F239" i="90"/>
  <c r="H238" i="90"/>
  <c r="E238" i="90"/>
  <c r="F236" i="90"/>
  <c r="I208" i="90"/>
  <c r="H180" i="90"/>
  <c r="E180" i="90"/>
  <c r="I148" i="90"/>
  <c r="H126" i="90"/>
  <c r="E126" i="90"/>
  <c r="H123" i="90"/>
  <c r="E123" i="90"/>
  <c r="H120" i="90"/>
  <c r="E120" i="90"/>
  <c r="I41" i="90"/>
  <c r="G34" i="88"/>
  <c r="I421" i="38"/>
  <c r="I346" i="38"/>
  <c r="I270" i="38"/>
  <c r="I196" i="38"/>
  <c r="F161" i="38"/>
  <c r="G160" i="38"/>
  <c r="F160" i="38"/>
  <c r="E160" i="38"/>
  <c r="I121" i="38"/>
  <c r="I47" i="38"/>
  <c r="I3365" i="113"/>
  <c r="I3315" i="113"/>
  <c r="I3263" i="113"/>
  <c r="I3215" i="113"/>
  <c r="I3167" i="113"/>
  <c r="I3123" i="113"/>
  <c r="I3072" i="113"/>
  <c r="I3020" i="113"/>
  <c r="I2994" i="113"/>
  <c r="I2965" i="113"/>
  <c r="I2939" i="113"/>
  <c r="I2913" i="113"/>
  <c r="I2861" i="113"/>
  <c r="I2810" i="113"/>
  <c r="I2755" i="113"/>
  <c r="I2704" i="113"/>
  <c r="I2651" i="113"/>
  <c r="I2598" i="113"/>
  <c r="I2547" i="113"/>
  <c r="I2492" i="113"/>
  <c r="I2442" i="113"/>
  <c r="I2393" i="113"/>
  <c r="I2342" i="113"/>
  <c r="I2290" i="113"/>
  <c r="I2240" i="113"/>
  <c r="I2189" i="113"/>
  <c r="I2139" i="113"/>
  <c r="I2089" i="113"/>
  <c r="I2041" i="113"/>
  <c r="I1986" i="113"/>
  <c r="I1935" i="113"/>
  <c r="I1889" i="113"/>
  <c r="I1836" i="113"/>
  <c r="I1783" i="113"/>
  <c r="I1733" i="113"/>
  <c r="I1683" i="113"/>
  <c r="I1633" i="113"/>
  <c r="I1581" i="113"/>
  <c r="I1533" i="113"/>
  <c r="I1483" i="113"/>
  <c r="I1416" i="113"/>
  <c r="I1367" i="113"/>
  <c r="I1312" i="113"/>
  <c r="I1295" i="113"/>
  <c r="I1292" i="113"/>
  <c r="I1289" i="113"/>
  <c r="I1286" i="113"/>
  <c r="I1262" i="113"/>
  <c r="I1209" i="113"/>
  <c r="I1157" i="113"/>
  <c r="I1105" i="113"/>
  <c r="I1082" i="113"/>
  <c r="I1079" i="113"/>
  <c r="I1055" i="113"/>
  <c r="I1004" i="113"/>
  <c r="I952" i="113"/>
  <c r="I903" i="113"/>
  <c r="I852" i="113"/>
  <c r="I802" i="113"/>
  <c r="I750" i="113"/>
  <c r="I701" i="113"/>
  <c r="I651" i="113"/>
  <c r="I603" i="113"/>
  <c r="I552" i="113"/>
  <c r="I500" i="113"/>
  <c r="I447" i="113"/>
  <c r="I397" i="113"/>
  <c r="I348" i="113"/>
  <c r="I295" i="113"/>
  <c r="I243" i="113"/>
  <c r="I187" i="113"/>
  <c r="I134" i="113"/>
  <c r="I78" i="113"/>
  <c r="I24" i="113"/>
</calcChain>
</file>

<file path=xl/sharedStrings.xml><?xml version="1.0" encoding="utf-8"?>
<sst xmlns="http://schemas.openxmlformats.org/spreadsheetml/2006/main" count="10578" uniqueCount="975">
  <si>
    <t>DAFTAR NOMINATIF BIAYA PERJALANAN DINAS</t>
  </si>
  <si>
    <t>KEGIATAN 3165.06.023.524111 B</t>
  </si>
  <si>
    <t>Dana Pak Edi Atas</t>
  </si>
  <si>
    <t>Tahun Anggaran 2011</t>
  </si>
  <si>
    <t>No</t>
  </si>
  <si>
    <t>Petugas yang melakukan Perjalanan</t>
  </si>
  <si>
    <t>Tujuan</t>
  </si>
  <si>
    <t>Tgl Brgkt</t>
  </si>
  <si>
    <t>Biaya Perjalanan</t>
  </si>
  <si>
    <t>Ket</t>
  </si>
  <si>
    <t>Nama</t>
  </si>
  <si>
    <t>NIP</t>
  </si>
  <si>
    <t>Gol</t>
  </si>
  <si>
    <t>Lama</t>
  </si>
  <si>
    <t>Jumlah</t>
  </si>
  <si>
    <t>Rizky Prie Affianto</t>
  </si>
  <si>
    <t>19850511 200912 1 001</t>
  </si>
  <si>
    <t>III a</t>
  </si>
  <si>
    <t>Pangkalpinang -  Cipanas PP</t>
  </si>
  <si>
    <t>27/09/2011</t>
  </si>
  <si>
    <t>Hr</t>
  </si>
  <si>
    <t>30/09/2011</t>
  </si>
  <si>
    <t>Kuasa Pengguna Anggaran</t>
  </si>
  <si>
    <t>Pejabat Pembuat Komitmen</t>
  </si>
  <si>
    <t>Drs. Edi Witanto, Apt.</t>
  </si>
  <si>
    <t>NIP. 19580423 198503 1 001</t>
  </si>
  <si>
    <t>I s w a d i , S.Farm., Apt.</t>
  </si>
  <si>
    <t>NIP. 19791010 200604 1 004</t>
  </si>
  <si>
    <t>KEGIATAN 3165.06.023.524119 B</t>
  </si>
  <si>
    <t>Dana Pak Edi Bawah</t>
  </si>
  <si>
    <t>Drs. Elieser. Silaen, Apt</t>
  </si>
  <si>
    <t>19610706 199503 1 001</t>
  </si>
  <si>
    <t>VI a</t>
  </si>
  <si>
    <t>Pangkalpinang -  Bogor PP</t>
  </si>
  <si>
    <t>10/08/2011</t>
  </si>
  <si>
    <t>13/08/2011</t>
  </si>
  <si>
    <t>Iswadi, S.Farm, Apt</t>
  </si>
  <si>
    <t>19791010 200604 1 004</t>
  </si>
  <si>
    <t>III c</t>
  </si>
  <si>
    <t>an</t>
  </si>
  <si>
    <t>KEGIATAN 3165.01.011.524119 B</t>
  </si>
  <si>
    <t>B. OMKABA Luar Kota</t>
  </si>
  <si>
    <t>D. NAPZA</t>
  </si>
  <si>
    <t>KEGIATAN 3165.01.011.524119 D</t>
  </si>
  <si>
    <t>I.  LABEL IKLAN ROKOK</t>
  </si>
  <si>
    <t>KEGIATAN 3165.01.011.524119 I</t>
  </si>
  <si>
    <t>Ria Emeilia, S.Farm., Apt.</t>
  </si>
  <si>
    <t>19840523 200812 2 001</t>
  </si>
  <si>
    <t>III b</t>
  </si>
  <si>
    <t>Pangkalpinang -  Kab. Bangka PP</t>
  </si>
  <si>
    <t>29/09/2011</t>
  </si>
  <si>
    <t>01/10/2011</t>
  </si>
  <si>
    <t>Siska, A.Md</t>
  </si>
  <si>
    <t>19841028 200712 2 001</t>
  </si>
  <si>
    <t>II c</t>
  </si>
  <si>
    <t>KEGIATAN 3165.07.015.524119</t>
  </si>
  <si>
    <t>KEGIATAN  3165.090.053.524113 C</t>
  </si>
  <si>
    <t>Kompetensi Petugas Pemdik</t>
  </si>
  <si>
    <t>KEGIATAN 3165.07.040.524119</t>
  </si>
  <si>
    <t>Tahun Anggaran 2019</t>
  </si>
  <si>
    <t>KEGIATAN 3165.01.040.524119</t>
  </si>
  <si>
    <t>KEGIATAN 3165.04.015.524119</t>
  </si>
  <si>
    <t>Drs. Edi Witanto, Apt</t>
  </si>
  <si>
    <t>19580423 198503 1 001</t>
  </si>
  <si>
    <t>VI b</t>
  </si>
  <si>
    <t>.</t>
  </si>
  <si>
    <t>KEGIATAN 3165.06.040.524119</t>
  </si>
  <si>
    <t>KEGIATAN 3165.06.020.524119 A</t>
  </si>
  <si>
    <t>Kompetensi TU</t>
  </si>
  <si>
    <t>KEGIATAN 3165.06.020.524119 I</t>
  </si>
  <si>
    <t>16/09/2011</t>
  </si>
  <si>
    <t>17/09/2011</t>
  </si>
  <si>
    <t>Andhika Achmad S, S. Farm, Apt</t>
  </si>
  <si>
    <t>19840528 200712 1 001</t>
  </si>
  <si>
    <t>Kiki Adlita. Siregar, S.Farm, Apt</t>
  </si>
  <si>
    <t>19840728 200712 2 002</t>
  </si>
  <si>
    <t>Istiqomah, S.Si</t>
  </si>
  <si>
    <t>19860903 200812 2 002</t>
  </si>
  <si>
    <t>Rizky Prie Affianto, S.E.</t>
  </si>
  <si>
    <t>Desy Anindyasari, A.Md</t>
  </si>
  <si>
    <t>19851202 200812 2 002</t>
  </si>
  <si>
    <t>KEGIATAN 3165.03.040.524119 I</t>
  </si>
  <si>
    <t>Kompetensi Pengujian</t>
  </si>
  <si>
    <t>KEGIATAN 3165.06.015.524119</t>
  </si>
  <si>
    <t>Sri Wardhani Primaatmi, S. Farm, Apt</t>
  </si>
  <si>
    <t>19810310 200604 2 002</t>
  </si>
  <si>
    <t>Pangkalpinang -  Yogyakarta PP</t>
  </si>
  <si>
    <t>25/09/2011</t>
  </si>
  <si>
    <t>08/10/2011</t>
  </si>
  <si>
    <t>Lita Vidianty S.P., S.Si., Apt</t>
  </si>
  <si>
    <t>19840902 200812 2 001</t>
  </si>
  <si>
    <t>Welinda Syafri, S.Farm, Apt</t>
  </si>
  <si>
    <t>19840111 200912 2 003</t>
  </si>
  <si>
    <t>Tri Astuti Rahmawati, S.T.P</t>
  </si>
  <si>
    <t>19840902 200912 2 002</t>
  </si>
  <si>
    <t>Denton R.M. Simamora, S.Si.</t>
  </si>
  <si>
    <t>19841223 200912 1 003</t>
  </si>
  <si>
    <t>Hayatil Khairy Yarza, S.Si.</t>
  </si>
  <si>
    <t>19860117 200912 2 003</t>
  </si>
  <si>
    <t>Dewi Rahmawati, S.Si.</t>
  </si>
  <si>
    <t>19860413 200912 2 002</t>
  </si>
  <si>
    <t>Gita Andesta Rini, A.Md</t>
  </si>
  <si>
    <t>19861211 200912 2 003</t>
  </si>
  <si>
    <t>PEMDIKSERLIK</t>
  </si>
  <si>
    <t>Agus Riyanto, S.Farm.,Apt</t>
  </si>
  <si>
    <t>19810804 200604 1 005</t>
  </si>
  <si>
    <t>IV b</t>
  </si>
  <si>
    <t>Dra. Rossy Hertati,Apt.,M.P</t>
  </si>
  <si>
    <t>19670107 199303 2 002</t>
  </si>
  <si>
    <t>Ade Yan Emerson, S.Kom</t>
  </si>
  <si>
    <t>19880114 201012 1 002</t>
  </si>
  <si>
    <t>IV a</t>
  </si>
  <si>
    <t>Andhika Achmad Sugiarto, S. Farm, Apt</t>
  </si>
  <si>
    <t>III d</t>
  </si>
  <si>
    <t>Frans Eryxon Ambarita, A.Md</t>
  </si>
  <si>
    <t>19840807 200712 1 001</t>
  </si>
  <si>
    <t>Anita Indriyastuti, A.Md.</t>
  </si>
  <si>
    <t>19851022 200812 2 002</t>
  </si>
  <si>
    <t>Anita Karlina, A.Md.</t>
  </si>
  <si>
    <t>19850201 200812 2 003</t>
  </si>
  <si>
    <t>Helmi Silvia, S.Farm, Apt.</t>
  </si>
  <si>
    <t>19840715 200812 2 002</t>
  </si>
  <si>
    <t>Azizah Munaya, S.Farm, Apt.</t>
  </si>
  <si>
    <t>19840108 200812 2 001</t>
  </si>
  <si>
    <t>Indita Tiara Puspa, S.TP</t>
  </si>
  <si>
    <t>19870315 200812 2 002</t>
  </si>
  <si>
    <t xml:space="preserve">Fitri Yulianti, S.Farm., Apt.    </t>
  </si>
  <si>
    <t>19840701 2010 12 2 002</t>
  </si>
  <si>
    <t>Deri Rita, A.Md</t>
  </si>
  <si>
    <t>19840627 200812 2 002</t>
  </si>
  <si>
    <t xml:space="preserve">Terry Yessi Evelin Sembiring, S.H   </t>
  </si>
  <si>
    <t>19850318 201012 2 004</t>
  </si>
  <si>
    <t>Desty Herawati, A.Md</t>
  </si>
  <si>
    <t>19861219 200912 2 002</t>
  </si>
  <si>
    <t>II d</t>
  </si>
  <si>
    <t>Lia Tri Wahyuni, S.Si</t>
  </si>
  <si>
    <t>19880113 200812 2 001</t>
  </si>
  <si>
    <t>Raden Rara. Dyah Antuni, S.Farm, Apt</t>
  </si>
  <si>
    <t>19830126 200812 2 001</t>
  </si>
  <si>
    <t>Ester Junita Sinaga, S. Farm., Apt</t>
  </si>
  <si>
    <t>19900618 201402 2 003</t>
  </si>
  <si>
    <t>Pembina Tk I / IV b</t>
  </si>
  <si>
    <t>Singgih Prabowo Adi, S.Farm, Apt</t>
  </si>
  <si>
    <t>19860610 201402 1 003</t>
  </si>
  <si>
    <t>Kepala Balai POM di Pangkalpinang</t>
  </si>
  <si>
    <t>Drs.Arnold Sianipar, Apt., M.Pharm</t>
  </si>
  <si>
    <t>19580913 198602 1 001</t>
  </si>
  <si>
    <t>Fitri Handayani, S.Farm, Apt</t>
  </si>
  <si>
    <t>19820724 200812 2 001</t>
  </si>
  <si>
    <t>Sony Lawrensia, S.Farm., Apt.</t>
  </si>
  <si>
    <t>19840704 200912 2 002</t>
  </si>
  <si>
    <t>Mohamad. Bagir,Apt.,MSc</t>
  </si>
  <si>
    <t>19810728 200604 1 006</t>
  </si>
  <si>
    <t>Ika Kartika, S.T.P</t>
  </si>
  <si>
    <t>19861002 200912 2 002</t>
  </si>
  <si>
    <t>Ildayati, A.Md</t>
  </si>
  <si>
    <t>19860214 200912 2 004</t>
  </si>
  <si>
    <t>Ronny Adha Wicaksono, S.Farm, Apt</t>
  </si>
  <si>
    <t>19870805 201502 1 001</t>
  </si>
  <si>
    <t>Vidya Hanum Ayuningtyas, S.Si</t>
  </si>
  <si>
    <t>19910904 201502 2 004</t>
  </si>
  <si>
    <t>Puspa Sari Paniti Ratri, S. Farm. Apt</t>
  </si>
  <si>
    <t>19870123 201502 2 001</t>
  </si>
  <si>
    <t>Lita Vidianty Sunardi Puteri, S.Si., Apt</t>
  </si>
  <si>
    <t>Frenandha Dwi Dharmawan, S.Si</t>
  </si>
  <si>
    <t>19910202 201502 1 004</t>
  </si>
  <si>
    <t>Marruni Zariah, A.Md</t>
  </si>
  <si>
    <t>19870320 200812 2 003</t>
  </si>
  <si>
    <t>NI Made Ani Kusumadewi, A.Md</t>
  </si>
  <si>
    <t>19920625 201502 2 001</t>
  </si>
  <si>
    <t>Septo Dwi Yan Purnomo, S.T.P</t>
  </si>
  <si>
    <t>19920914 201502 1 001</t>
  </si>
  <si>
    <t>Muhammad Apriadi, A.Md</t>
  </si>
  <si>
    <t>19870428 200912 1 001</t>
  </si>
  <si>
    <t>Prawita Lintang Larasati, S. Farm., Apt</t>
  </si>
  <si>
    <t>19880823 201402 2 002</t>
  </si>
  <si>
    <t>Nurhasanah, S. Farm., Apt</t>
  </si>
  <si>
    <t>19890206 201402 2 002</t>
  </si>
  <si>
    <t>Pratiwi Setianingsih, S. Farm., Apt</t>
  </si>
  <si>
    <t>19891128 201402 2 003</t>
  </si>
  <si>
    <t>Ahmad Burhan Rifa'I, STP</t>
  </si>
  <si>
    <t>19890517 201502 1 004</t>
  </si>
  <si>
    <t>III.a</t>
  </si>
  <si>
    <t>Riantika Kurniati, A.Md</t>
  </si>
  <si>
    <t>19880217 200912 2 003</t>
  </si>
  <si>
    <t>Ririn Suprihanti, A.Md</t>
  </si>
  <si>
    <t>19860505 200912 2 004</t>
  </si>
  <si>
    <t>Saziliani, A.Md</t>
  </si>
  <si>
    <t>-</t>
  </si>
  <si>
    <t>Silvia Anggraini, S.Farm, Apt</t>
  </si>
  <si>
    <t>19850901 200812 2 001</t>
  </si>
  <si>
    <t>Lisa Andini, S.Kom</t>
  </si>
  <si>
    <t>Siska, S.Si</t>
  </si>
  <si>
    <t>Gilang Rimadini, S.Kom</t>
  </si>
  <si>
    <t>Tri Astuti Rahmawati, S.T.P.,M.Sc</t>
  </si>
  <si>
    <t xml:space="preserve">Ina Miranti, S.Si </t>
  </si>
  <si>
    <t>19981115 202203 2 002</t>
  </si>
  <si>
    <t>BPOM PKP</t>
  </si>
  <si>
    <t>Muhammad Herpi Akbar, S.Farm, Apt</t>
  </si>
  <si>
    <t>19931113 201903 1 002</t>
  </si>
  <si>
    <t>III.b</t>
  </si>
  <si>
    <t>Atika Melati, S.Farm., Apt.</t>
  </si>
  <si>
    <t>19941110 201903 2 006</t>
  </si>
  <si>
    <t>Wedita Destriani, S.Farm., Apt.</t>
  </si>
  <si>
    <t>19940224 201903 2 007</t>
  </si>
  <si>
    <t>Kafidul Ulum, S.TP.</t>
  </si>
  <si>
    <t>19920517 201903 1 007</t>
  </si>
  <si>
    <t>Veni Oktivia, S.E.</t>
  </si>
  <si>
    <t>19931017 201903 2 004</t>
  </si>
  <si>
    <t>Priya Tri Nanda, S.Si.</t>
  </si>
  <si>
    <t>19950322 201903 1 004</t>
  </si>
  <si>
    <t>Bhella Rianti Febbyola, S.H.</t>
  </si>
  <si>
    <t>19950201 201903 2 007</t>
  </si>
  <si>
    <t>Hudana Alam Putra, S.Sos.</t>
  </si>
  <si>
    <t>19960107 201903 1 003</t>
  </si>
  <si>
    <t>Fatrisia Ratnasari, S.E.</t>
  </si>
  <si>
    <t>19960512 201903 2 007</t>
  </si>
  <si>
    <t>Nungki Nuari Dewi, S.Si.</t>
  </si>
  <si>
    <t>19960720 201903 2 003</t>
  </si>
  <si>
    <t>Rizki Afriyanti, ST</t>
  </si>
  <si>
    <t>19970803 201903 2 001</t>
  </si>
  <si>
    <t>Al Ihya Yunus Putri, A.Md.</t>
  </si>
  <si>
    <t>19951231 201903 2 005</t>
  </si>
  <si>
    <t>II/c</t>
  </si>
  <si>
    <t>LOKA POM BELITUNG</t>
  </si>
  <si>
    <t>Prima Siska Damanik, S.Farm., Apt.</t>
  </si>
  <si>
    <t>19920429 201903 2 007</t>
  </si>
  <si>
    <t>Fanny Roselia, S.Farm., Apt.</t>
  </si>
  <si>
    <t>19930601 201903 2 005</t>
  </si>
  <si>
    <t>Karlina Apria Nafri, S.Farm., Apt.</t>
  </si>
  <si>
    <t>19930422 201903 2 003</t>
  </si>
  <si>
    <t>Dita Yustine Windaningrum, S.Si.</t>
  </si>
  <si>
    <t>19921215 201903 2 005</t>
  </si>
  <si>
    <t>Fitri Afrilia, S.H.</t>
  </si>
  <si>
    <t>19920404 201903 2 007</t>
  </si>
  <si>
    <t>Megi Okta Rizki, S.H.</t>
  </si>
  <si>
    <t>19921031 201903 1 003</t>
  </si>
  <si>
    <t>Tito Dwi Christianto, S.TP.</t>
  </si>
  <si>
    <t>19941228 201903 1 005</t>
  </si>
  <si>
    <t>Alda Linanda, S.Si.</t>
  </si>
  <si>
    <t>19950105 201903 2 005</t>
  </si>
  <si>
    <t>Pancareta Qadarsih, S.E.</t>
  </si>
  <si>
    <t>19950409 201903 2 007</t>
  </si>
  <si>
    <t>Lidya Sari Simanjuntak, SKM</t>
  </si>
  <si>
    <t>19960229 201903 2 002</t>
  </si>
  <si>
    <t>Juliyardi, ST</t>
  </si>
  <si>
    <t>19860725 201903 1 002</t>
  </si>
  <si>
    <t>Muhamad Toha, A.Md.</t>
  </si>
  <si>
    <t>19950722 201903 1 002</t>
  </si>
  <si>
    <t>II.c</t>
  </si>
  <si>
    <t>DAFTAR NOMINATIF PEMBELIAN SAMPEL</t>
  </si>
  <si>
    <t>KEGIATAN  3165.090.053.521211 C</t>
  </si>
  <si>
    <t>Nama Kegiatan</t>
  </si>
  <si>
    <t>Tempat</t>
  </si>
  <si>
    <t>Tanggal</t>
  </si>
  <si>
    <t>Pembelian Sampel Monitoring Pasar Aman dari Bahan Berbahaya di Pasar Kite Sungailiat</t>
  </si>
  <si>
    <t xml:space="preserve"> Kab. Bangka </t>
  </si>
  <si>
    <t xml:space="preserve">22/10/2019 </t>
  </si>
  <si>
    <t>227,000</t>
  </si>
  <si>
    <t>Andhika Achmad Sugiarto, S.Farm, Apt</t>
  </si>
  <si>
    <t>NIP. 198405282007121001</t>
  </si>
  <si>
    <t>KEGIATAN  3165.086.052.524119  A</t>
  </si>
  <si>
    <t xml:space="preserve">Pangkalpinang ke Kab. Belitung PP </t>
  </si>
  <si>
    <t xml:space="preserve">06/11/2019 </t>
  </si>
  <si>
    <t>Hari</t>
  </si>
  <si>
    <t xml:space="preserve">09/11/2019 </t>
  </si>
  <si>
    <t>KEGIATAN  3165.085.056.524111 A</t>
  </si>
  <si>
    <t xml:space="preserve">Pangkalpinang ke Kab. Bangka PP </t>
  </si>
  <si>
    <t xml:space="preserve">14/10/2019 </t>
  </si>
  <si>
    <t>14/10/2019</t>
  </si>
  <si>
    <t>Lia Tri Wahyuni, A.Md</t>
  </si>
  <si>
    <t>Ika Kartika, A.Md</t>
  </si>
  <si>
    <t>KEGIATAN  3165.085.052.524111 E</t>
  </si>
  <si>
    <t xml:space="preserve">28/10/2019 </t>
  </si>
  <si>
    <t>28/10/2019</t>
  </si>
  <si>
    <t>KEGIATAN  3165.090.053.524111 C</t>
  </si>
  <si>
    <t>KEGIATAN  3165.089.002.056.524111 A</t>
  </si>
  <si>
    <t xml:space="preserve">Pangkalpinang ke Kab. Bangka Tengah PP </t>
  </si>
  <si>
    <t xml:space="preserve">21/10/2019 </t>
  </si>
  <si>
    <t xml:space="preserve">Pangkalpinang ke Kab. Bangka Selatan PP </t>
  </si>
  <si>
    <t xml:space="preserve">29/10/2019 </t>
  </si>
  <si>
    <t xml:space="preserve">30/10/2019 </t>
  </si>
  <si>
    <t xml:space="preserve">Pangkalpinang ke Kab. Bangka Barat PP </t>
  </si>
  <si>
    <t xml:space="preserve">Pangkalpinang ke Pangkalpinang PP </t>
  </si>
  <si>
    <t>Meditha Arumsari, S.TP</t>
  </si>
  <si>
    <t>Huzaini</t>
  </si>
  <si>
    <t>Diana Eka W</t>
  </si>
  <si>
    <t>KEGIATAN  3165.085.052.524113 D</t>
  </si>
  <si>
    <t>Seni Pusyani, AMK  Dkk (23 orang)</t>
  </si>
  <si>
    <t>19870608 201001 2 020</t>
  </si>
  <si>
    <t xml:space="preserve">23/10/2019 </t>
  </si>
  <si>
    <t>KEGIATAN  3165.089.001.051.524113 E</t>
  </si>
  <si>
    <t>Tahun Anggaran 2020</t>
  </si>
  <si>
    <t>Sri Meilani,AMKL</t>
  </si>
  <si>
    <t>1979050120110120011</t>
  </si>
  <si>
    <t xml:space="preserve">Kab. Bangka Tengah   ke Kab. Bangka Tengah   PP </t>
  </si>
  <si>
    <t>11/09/2020</t>
  </si>
  <si>
    <t>12/09/2020</t>
  </si>
  <si>
    <t>Yurika</t>
  </si>
  <si>
    <t>Emirya, dkk (19 orang)</t>
  </si>
  <si>
    <t xml:space="preserve">Kab. Bangka Selatan ke Kab. Bangka Selatan PP </t>
  </si>
  <si>
    <t>19/10/2020</t>
  </si>
  <si>
    <t>Lis Yuniarti,AMKL</t>
  </si>
  <si>
    <t>198102242010012006</t>
  </si>
  <si>
    <t>17/09/2020</t>
  </si>
  <si>
    <t>Robiah</t>
  </si>
  <si>
    <t>Shella Vitaloka, dkk (18 orang)</t>
  </si>
  <si>
    <t>21/10/2020</t>
  </si>
  <si>
    <t>KEGIATAN 3165.QDC.001.051.524114 G</t>
  </si>
  <si>
    <t>Tahun Anggaran 2022</t>
  </si>
  <si>
    <t>Pajak</t>
  </si>
  <si>
    <t>Jumlah sebelum Pajak</t>
  </si>
  <si>
    <t>An'nisa Shabirah Putri, dkk (39 Orang)</t>
  </si>
  <si>
    <t xml:space="preserve"> Pangkalpinang  ke  Pangkalpinang PP </t>
  </si>
  <si>
    <t>27/05/2022</t>
  </si>
  <si>
    <t>KEGIATAN  3165.QDB.001.052.524119 A</t>
  </si>
  <si>
    <t>Repinarsi, S.Pd.Bio, dkk (49 Orang)</t>
  </si>
  <si>
    <t xml:space="preserve">Kab. Bangka ke Bangka PP </t>
  </si>
  <si>
    <t>17/03/2022</t>
  </si>
  <si>
    <t>Tahun Anggaran 2023</t>
  </si>
  <si>
    <t>Marlinda dkk (96  Orang)</t>
  </si>
  <si>
    <t xml:space="preserve">Kab. Belitung Timur ke Belitung Timur PP </t>
  </si>
  <si>
    <t>13/04/2023</t>
  </si>
  <si>
    <t>KEGIATAN 3165.QDB.001.052.524119 D</t>
  </si>
  <si>
    <t>Yohanes Asep Riawan, S.Pd dkk (12 Orang)</t>
  </si>
  <si>
    <t xml:space="preserve">Kab. Bangka Barat ke Kab. Bangka Barat PP </t>
  </si>
  <si>
    <t>13/09/2023</t>
  </si>
  <si>
    <t>KEGIATAN 3165.QDC.001.051.524114 F</t>
  </si>
  <si>
    <t>Lia Tri Wahyuni, AMd dkk (17 Orang)</t>
  </si>
  <si>
    <t>198801132008122001</t>
  </si>
  <si>
    <t>29/05/2023</t>
  </si>
  <si>
    <t>KEGIATAN 3165.QDB.001.052.524119 B.</t>
  </si>
  <si>
    <t>Sri Rusmala Dewi, S.Pd dkk (48 Orang)</t>
  </si>
  <si>
    <t xml:space="preserve">Kab. Bangka  Barat ke  Kab. Bangka  Barat PP </t>
  </si>
  <si>
    <t>14/06/2023</t>
  </si>
  <si>
    <t>KEGIATAN 3165.QDB.001.052.524119 F.</t>
  </si>
  <si>
    <t>Anggiat Dame Siahaan, S.Pd dkk (12 Orang)</t>
  </si>
  <si>
    <t xml:space="preserve">Kab. Bangka Selatan  ke Kab. Bangka Selatan  PP </t>
  </si>
  <si>
    <t>21/07/2023</t>
  </si>
  <si>
    <t>KEGIATAN 3165.QDB.001.052.524114 F</t>
  </si>
  <si>
    <t>Rokibah, S.Pd dkk (11 Orang)</t>
  </si>
  <si>
    <t xml:space="preserve">Pangkalpinang  ke Pangkalpinang PP </t>
  </si>
  <si>
    <t>28/07/2023</t>
  </si>
  <si>
    <t>Suharno,S.Ag.,M.H dkk (2 Orang)</t>
  </si>
  <si>
    <t xml:space="preserve">Kab. Bangka  ke Pangkalpinang PP </t>
  </si>
  <si>
    <t>KEGIATAN 3165.QDB.001.052.524119 F</t>
  </si>
  <si>
    <t>Tri Suryani, M.Pd dkk (56 Orang)</t>
  </si>
  <si>
    <t xml:space="preserve">Kab. Bangka  ke Kab. Bangka  PP </t>
  </si>
  <si>
    <t>18/09/2023</t>
  </si>
  <si>
    <t>Sri Rusmala Dewi, S.Pd dkk (12 Orang)</t>
  </si>
  <si>
    <t xml:space="preserve">Kab. Bangka  Barat ke Kab. Bangka Barat  PP </t>
  </si>
  <si>
    <t>22/09/2023</t>
  </si>
  <si>
    <t>Mega Erlinda, S.Pd dkk (10 Orang)</t>
  </si>
  <si>
    <t>19770121 202321 2 006</t>
  </si>
  <si>
    <t>III</t>
  </si>
  <si>
    <t xml:space="preserve">Kab. Belitung  ke Kab. Belitung PP </t>
  </si>
  <si>
    <t>04/10/2023</t>
  </si>
  <si>
    <t>KEGIATAN  3165.QDB.002.054.524119 B</t>
  </si>
  <si>
    <t>Ranu Febrianto, dkk (90 Orang)</t>
  </si>
  <si>
    <t>18/10/2023</t>
  </si>
  <si>
    <t>Luluk Nihaya, S.Farm, dkk (6 Orang)</t>
  </si>
  <si>
    <t>KEGIATAN 3165.QDB.001.052.524114 F.</t>
  </si>
  <si>
    <t>Revi Gunarti dkk (8 Orang)</t>
  </si>
  <si>
    <t xml:space="preserve">Pangkalpinang  ke Pangkalpinang  PP </t>
  </si>
  <si>
    <t>17/11/2023</t>
  </si>
  <si>
    <t>Fatun Indarti, S.Pd</t>
  </si>
  <si>
    <t>198209282006042009</t>
  </si>
  <si>
    <t>IIId</t>
  </si>
  <si>
    <t xml:space="preserve">Kab. Bangka tengah   ke Pangkalpinang  PP </t>
  </si>
  <si>
    <t>Rafini</t>
  </si>
  <si>
    <t>196808292003122001</t>
  </si>
  <si>
    <t xml:space="preserve">Kab. Bangka   ke Pangkalpinang  PP </t>
  </si>
  <si>
    <t>Dwi Kartika, S.Pd</t>
  </si>
  <si>
    <t>1982061620100120011</t>
  </si>
  <si>
    <t>Akmalia Isza</t>
  </si>
  <si>
    <t>198306092023212007</t>
  </si>
  <si>
    <t>IX</t>
  </si>
  <si>
    <t>Yunia</t>
  </si>
  <si>
    <t>Arini</t>
  </si>
  <si>
    <t>Yusnaini, S.Pd</t>
  </si>
  <si>
    <t>197802272005012007</t>
  </si>
  <si>
    <t>Eka Puteri Utami</t>
  </si>
  <si>
    <t>19951229202212005</t>
  </si>
  <si>
    <t>KEGIATAN 3165.QDB.002.054.524119 A</t>
  </si>
  <si>
    <t>Nora Ambarsari dkk (62 Orang)</t>
  </si>
  <si>
    <t xml:space="preserve">Kab. Bangka Barat   ke Kab. Bangka Barat  PP </t>
  </si>
  <si>
    <t>05/12/2023</t>
  </si>
  <si>
    <t>Siti topah, dkk (98 Orang)</t>
  </si>
  <si>
    <t>06/12/2023</t>
  </si>
  <si>
    <t>KEGIATAN 3165.QDB.003.053.524119 C.</t>
  </si>
  <si>
    <t>Tahun Anggaran 2024</t>
  </si>
  <si>
    <t>Wulandari dkk (5 Orang)</t>
  </si>
  <si>
    <t>198403062010012012</t>
  </si>
  <si>
    <t xml:space="preserve">Kab. Bangka   ke Kab. Bangka  PP </t>
  </si>
  <si>
    <t>16/02/2024</t>
  </si>
  <si>
    <t xml:space="preserve"> Netty Desi Margaretta Manullang, S.E</t>
  </si>
  <si>
    <t>NIP.  19931203 202012 2 001</t>
  </si>
  <si>
    <t>KEGIATAN 3165.QDB.001.052.524119.F</t>
  </si>
  <si>
    <t>Elsa Apryani dkk (12 Orang)</t>
  </si>
  <si>
    <t xml:space="preserve">Kab. Bangka Selatan ke Kab. Bangka Selatan  PP </t>
  </si>
  <si>
    <t>28/02/2024</t>
  </si>
  <si>
    <t>Yuliana Rita Ana Trihastuti, S.P.,M.Pd. dkk (25 Orang)</t>
  </si>
  <si>
    <t xml:space="preserve">Kab. Belitung ke Kab. Belitung  PP </t>
  </si>
  <si>
    <t>07/03/2024</t>
  </si>
  <si>
    <t>Netty Desi Margaretta Manullang, S.E</t>
  </si>
  <si>
    <t>KEGIATAN 3165.QDB.002.051.524119 A</t>
  </si>
  <si>
    <t>Hermawan, SM dkk (50 Orang)</t>
  </si>
  <si>
    <t xml:space="preserve">Kab. Belitung timur  ke Kab. Belitung timur PP </t>
  </si>
  <si>
    <t>20/03/2024</t>
  </si>
  <si>
    <t>Asruddin, S,Farm.,M.K.M</t>
  </si>
  <si>
    <t>19871004 201012 1 003</t>
  </si>
  <si>
    <t>III.c</t>
  </si>
  <si>
    <t xml:space="preserve">Kab. Belitung  ke Kab. Belitung timur PP </t>
  </si>
  <si>
    <t>Susliliyani, SKM dkk (50 Orang)</t>
  </si>
  <si>
    <t>198412302009042003</t>
  </si>
  <si>
    <t xml:space="preserve">Kab. Belitung Timur ke Kab. Belitung timur PP </t>
  </si>
  <si>
    <t>KEGIATAN 3165.QDB.001.052.524119 A.</t>
  </si>
  <si>
    <t>Marsalina Anaci. S dkk (20 Orang)</t>
  </si>
  <si>
    <t>196603192006042002</t>
  </si>
  <si>
    <t xml:space="preserve">Kab. Bangak Barat ke Kab. Bangka Barat PP </t>
  </si>
  <si>
    <t>23/04/2024</t>
  </si>
  <si>
    <t>Yauma Fitria, AMKL dkk (6 Orang)</t>
  </si>
  <si>
    <t>198506182009032003</t>
  </si>
  <si>
    <t>KEGIATAN 3165.QDB.002.051.524119 A.</t>
  </si>
  <si>
    <t>Ria Narulita, S.E dkk (42 Orang)</t>
  </si>
  <si>
    <t>198905192020122001</t>
  </si>
  <si>
    <t xml:space="preserve">Kota Pangkalpinang ke Kota Pangkalpinang  PP </t>
  </si>
  <si>
    <t>24/04/2024</t>
  </si>
  <si>
    <t>KEGIATAN 3165.QDB.001.052.524114 A.</t>
  </si>
  <si>
    <t>Yuli Iswanto, dkk (13 Orang)</t>
  </si>
  <si>
    <t>03/05/2024</t>
  </si>
  <si>
    <t>Frananda Ayu Julianti, dkk (20 Orang)</t>
  </si>
  <si>
    <t xml:space="preserve">Kab. Bangka Barat ke Kabupaten Bangka Barat  PP </t>
  </si>
  <si>
    <t>06/05/2024</t>
  </si>
  <si>
    <t>Bambang Suwarno, S.Pd</t>
  </si>
  <si>
    <t>Helmawati, dkk (20 Orang)</t>
  </si>
  <si>
    <t>07/05/2024</t>
  </si>
  <si>
    <t>Sabrianto Pratama, S.I.Kom, dkk (3 Orang)</t>
  </si>
  <si>
    <t>KEGIATAN 3165.QDB.003.053.524114 C.</t>
  </si>
  <si>
    <t>Huzaini, dkk (11 Orang)</t>
  </si>
  <si>
    <t>198311042009011003</t>
  </si>
  <si>
    <t>16/05/2024</t>
  </si>
  <si>
    <t>Fuad Salim, dkk (11 Orang)</t>
  </si>
  <si>
    <t>197811102005011008</t>
  </si>
  <si>
    <t xml:space="preserve">Kab. Belitung Timur - Kab. Belitung Timur PP </t>
  </si>
  <si>
    <t>21/05/2024</t>
  </si>
  <si>
    <t>Indra Wijaya, dkk (4 Orang)</t>
  </si>
  <si>
    <t>197712072009041001</t>
  </si>
  <si>
    <t>22/05/2024</t>
  </si>
  <si>
    <t>Nolia, S.PD SD dkk (9 Orang)</t>
  </si>
  <si>
    <t>198412232009042001</t>
  </si>
  <si>
    <t>Nolia, S.PD SD dkk (19 Orang)</t>
  </si>
  <si>
    <t>27/05/2024</t>
  </si>
  <si>
    <t>KEGIATAN 3165.QDB.001.052.524114 B.</t>
  </si>
  <si>
    <t>Yuli Ismanto, S.Pd, dkk (28 Orang)</t>
  </si>
  <si>
    <t>_</t>
  </si>
  <si>
    <t xml:space="preserve">Kota Pangkalpinang - Kota Pangkalpinang PP </t>
  </si>
  <si>
    <t>03/06/2024</t>
  </si>
  <si>
    <t>KEGIATAN 3165.BKB.001.051.522151 F.</t>
  </si>
  <si>
    <t>Urif Sahudin</t>
  </si>
  <si>
    <t>01/07/2024</t>
  </si>
  <si>
    <t>Andhika Achmad Sugiarto, S.Farm., Apt</t>
  </si>
  <si>
    <t>NIP.  198405282007121001</t>
  </si>
  <si>
    <t>KEGIATAN 3165.QDB.002.051.521213 A.</t>
  </si>
  <si>
    <t>Syamsudin, dkk (4 Orang)</t>
  </si>
  <si>
    <t>Sudarsono, dkk (4 Orang)</t>
  </si>
  <si>
    <t>Zamroni, dkk (4 Orang)</t>
  </si>
  <si>
    <t>Ibnu Maja, dkk (4 Orang)</t>
  </si>
  <si>
    <t>Harianto, dkk (4 Orang)</t>
  </si>
  <si>
    <t>KEGIATAN 3165.QDB.002.051.524114 B.</t>
  </si>
  <si>
    <t>Siti Aisyah, dkk (3 Orang)</t>
  </si>
  <si>
    <t>24/06/2024</t>
  </si>
  <si>
    <t>KEGIATAN 3165.QDB.002.051.524119 B.</t>
  </si>
  <si>
    <t>Syamsudin, dkk (3 Orang)</t>
  </si>
  <si>
    <t>02/07/2024</t>
  </si>
  <si>
    <t>Suteja</t>
  </si>
  <si>
    <t>Fanson, dkk (4 Orang)</t>
  </si>
  <si>
    <t>03/07/2024</t>
  </si>
  <si>
    <t>Yunita Febriani, dkk (47 Orang)</t>
  </si>
  <si>
    <t>Ira Maya, dkk (4 Orang)</t>
  </si>
  <si>
    <t>04/07/2024</t>
  </si>
  <si>
    <t>05/07/2024</t>
  </si>
  <si>
    <t>Waniarti, dkk (31 Orang)</t>
  </si>
  <si>
    <t>M.Hamdi, dkk (3 Orang)</t>
  </si>
  <si>
    <t>Sri Murti, dkk (41 Orang)</t>
  </si>
  <si>
    <t>25/06/2024</t>
  </si>
  <si>
    <t>Yiyi Zilaida Dwifitri, SP, dkk (2 Orang)</t>
  </si>
  <si>
    <t>197610232006042002</t>
  </si>
  <si>
    <t xml:space="preserve">Pangkalpinang - Pangkalpinang PP </t>
  </si>
  <si>
    <t>Seviliana, dkk (17 Orang)</t>
  </si>
  <si>
    <t>198309102010012011</t>
  </si>
  <si>
    <t xml:space="preserve">Kab. Bangka Barat - Kab. Bangka Barat PP </t>
  </si>
  <si>
    <t>11/07/2024</t>
  </si>
  <si>
    <t>Tri Suryani, dkk (55 Orang)</t>
  </si>
  <si>
    <t>197103061994122001</t>
  </si>
  <si>
    <t xml:space="preserve">Kab. Bangka - Kab. Bangka PP </t>
  </si>
  <si>
    <t>22/07/2024</t>
  </si>
  <si>
    <t>Sri Rusmala Dewi, dkk (24 Orang)</t>
  </si>
  <si>
    <t>05/09/2024</t>
  </si>
  <si>
    <t>Faridian Dwi Noor, dkk (10 Orang)</t>
  </si>
  <si>
    <t xml:space="preserve">Kab. Bangka  - Kab. Bangka PP </t>
  </si>
  <si>
    <t>11/09/2024</t>
  </si>
  <si>
    <t>KEGIATAN 3165.QDB.002.052.522151 A.</t>
  </si>
  <si>
    <t>dr. Monika Indriani Kurnianto M.Biomed (AAM)</t>
  </si>
  <si>
    <t>27/09/2024</t>
  </si>
  <si>
    <t>Rokibah, S.Pd, dkk (12 Orang)</t>
  </si>
  <si>
    <t>08/10/2024</t>
  </si>
  <si>
    <t>Angga Antara, A.Md, dkk (10 Orang)</t>
  </si>
  <si>
    <t xml:space="preserve">Kab. Bangka Tengah - Kab. Bangka Tengah PP </t>
  </si>
  <si>
    <t>09/10/2024</t>
  </si>
  <si>
    <t>Novita Kesumawati, SE, dkk (12 Orang)</t>
  </si>
  <si>
    <t xml:space="preserve">Kab. Belitung - Kab. Belitung PP </t>
  </si>
  <si>
    <t>16/10/2024</t>
  </si>
  <si>
    <t>Nolia, S. PD SD, dkk (10 Orang)</t>
  </si>
  <si>
    <t>Kab. Belitung Timur - Kab. Belitung Timur PP</t>
  </si>
  <si>
    <t>23/10/2024</t>
  </si>
  <si>
    <t>KEGIATAN 3165.QDB.001.052.524119 A</t>
  </si>
  <si>
    <t>Yuliana Rita Ana Trihastuti, S. P. M. Pd, dkk (40 Orang)</t>
  </si>
  <si>
    <t>Kab. Belitung - Kab. Belitung PP</t>
  </si>
  <si>
    <t>24/10/2024</t>
  </si>
  <si>
    <t>KEGIATAN 3165.QDB.001.052.524114 D</t>
  </si>
  <si>
    <t>Helda, S.Pd, dkk (14 Orang)</t>
  </si>
  <si>
    <t>Pangkalpinang - Pangkalpinang PP</t>
  </si>
  <si>
    <t>29/10/2024</t>
  </si>
  <si>
    <t>KEGIATAN 3165.QDB.002.054.524114 A.</t>
  </si>
  <si>
    <t>Novi Herawaty, dkk (55 Orang)</t>
  </si>
  <si>
    <t>197811102009012003</t>
  </si>
  <si>
    <t>12/12/2024</t>
  </si>
  <si>
    <t>KEGIATAN 3165.QDB.002.054.524119 A.</t>
  </si>
  <si>
    <t>Fuad Salim, dkk (58 Orang)</t>
  </si>
  <si>
    <t>10/12/2024</t>
  </si>
  <si>
    <t>KEGIATAN 3165.QDB.002.054.524114 A</t>
  </si>
  <si>
    <t>Novi Herawaty, dkk (56 Orang)</t>
  </si>
  <si>
    <t>KEGIATAN 3165.QIA.008.052.524114 B</t>
  </si>
  <si>
    <t>Ade Yan Emerson, S.Kom, dkk (63 Orang)</t>
  </si>
  <si>
    <t>13/12/2024</t>
  </si>
  <si>
    <t>KEGIATAN 3165.BAH.001.051.524114.G</t>
  </si>
  <si>
    <t>Ria Emeilia, S.Farm., Apt, dkk (68 Orang)</t>
  </si>
  <si>
    <t>Pangkal Pinang - Pangkal Pinang PP</t>
  </si>
  <si>
    <t>KEGIATAN 6384.EBA.994.002.524111.R</t>
  </si>
  <si>
    <t>Tahun Anggaran 2026</t>
  </si>
  <si>
    <t xml:space="preserve"> </t>
  </si>
  <si>
    <t>Agus Riyanto, S.Farm.,Apt., M.M</t>
  </si>
  <si>
    <t>Pangkal Pinang ke Jakarta PP</t>
  </si>
  <si>
    <t>Ria Emeilia, S.Farm, Apt</t>
  </si>
  <si>
    <t>NIP. 19950322 201903 1 004</t>
  </si>
  <si>
    <t>Mardiana</t>
  </si>
  <si>
    <t>KEGIATAN 3165.BDC.001.051.524113.A</t>
  </si>
  <si>
    <t>Pangkal Pinang ke Pangkal Pinang PP</t>
  </si>
  <si>
    <t>KEGIATAN 3165.BDB.001.051.524111.A</t>
  </si>
  <si>
    <t>Pangkal Pinang ke Kab. Bangka Tengah PP</t>
  </si>
  <si>
    <t>Pangkal Pinang ke Kab. Bangka Tengah (PP)</t>
  </si>
  <si>
    <t>KEGIATAN 3165.BDB.002.051.524111.C</t>
  </si>
  <si>
    <t>KEGIATAN 3165.BDC.001.051.524111.A</t>
  </si>
  <si>
    <t>Pangkal Pinang ke Kab. Bangka Selatan PP</t>
  </si>
  <si>
    <t>KEGIATAN 3165.BDC.001.051.534113 B</t>
  </si>
  <si>
    <t>Ismita Sari, dkk (25 Orang)</t>
  </si>
  <si>
    <t>KEGIATAN 3165.BDB.002.051.534113 A</t>
  </si>
  <si>
    <t>Oki Kurniawan, dkk (37 Orang)</t>
  </si>
  <si>
    <t>198512182009031000</t>
  </si>
  <si>
    <t>Kab. Bangka Tengah ke Kab. Bangka Tengah PP</t>
  </si>
  <si>
    <t>KEGIATAN 3165.QIC.001.055.524111.D</t>
  </si>
  <si>
    <t>Pangkal Pinang ke Kab. Bangka PP</t>
  </si>
  <si>
    <t>KEGIATAN 3165.BDB.002.051.534113 B</t>
  </si>
  <si>
    <t>Deri Frantika, dkk (7 Orang)</t>
  </si>
  <si>
    <t xml:space="preserve">Alvindra Pratama, S.T. </t>
  </si>
  <si>
    <t xml:space="preserve">19940925 202506 1 004 </t>
  </si>
  <si>
    <t>KEGIATAN 3165.BKB.001.052.524111.A</t>
  </si>
  <si>
    <t>Veni Oktivia, SE</t>
  </si>
  <si>
    <t>Priya Tri Nanda</t>
  </si>
  <si>
    <t>NIP.  19950322 201903 1 004</t>
  </si>
  <si>
    <t>KEGIATAN 3165.BDB.003.053.524111.A</t>
  </si>
  <si>
    <t>Muchtar Ganda Taruna, A.Md</t>
  </si>
  <si>
    <t xml:space="preserve">19940827 202506 1 001 </t>
  </si>
  <si>
    <t>KEGIATAN 3165.BDB.003.054.524111.A</t>
  </si>
  <si>
    <t>KEGIATAN 3165.BDB.003.053.524119.A</t>
  </si>
  <si>
    <t>Trianny, dkk (30 Orang)</t>
  </si>
  <si>
    <t>Kab. Bangka Tengah  ke Kab. Bangka Tengah PP</t>
  </si>
  <si>
    <t>KEGIATAN 3165.BDB.003.054.524113.A</t>
  </si>
  <si>
    <t>Hari Kusharpomo, S.IP</t>
  </si>
  <si>
    <t xml:space="preserve">19041203 200501 1 005 </t>
  </si>
  <si>
    <t>Jimmi Rudolf Darea</t>
  </si>
  <si>
    <t>19880502 202421 1 018</t>
  </si>
  <si>
    <t xml:space="preserve">Yulvita Sari </t>
  </si>
  <si>
    <t>KEGIATAN 3165.BDB.002.054.524111.B</t>
  </si>
  <si>
    <t>KEGIATAN 3165.BDB.002.054.524113.B</t>
  </si>
  <si>
    <t>Karni, dkk (5 Orang)</t>
  </si>
  <si>
    <t>Kab. Bangka Selatan ke Kab. Bangka Selatan PP</t>
  </si>
  <si>
    <t>Sadiah, dkk (5 Orang)</t>
  </si>
  <si>
    <t>Elvi Susanti (5 Orang)</t>
  </si>
  <si>
    <t>KEGIATAN 3165.QIC.004.055.524111.T</t>
  </si>
  <si>
    <t>KEGIATAN 3165.BDC.001.051.524113 A</t>
  </si>
  <si>
    <t>Sukma Aditya, S.STP, dkk (50 Orang)</t>
  </si>
  <si>
    <t xml:space="preserve">19850320 200412 1 001 </t>
  </si>
  <si>
    <t>IV.a</t>
  </si>
  <si>
    <t>Kab. Bangka ke Kab. Bangka PP</t>
  </si>
  <si>
    <t>KEGIATAN 3165.QIC.001.055.524113.C</t>
  </si>
  <si>
    <t xml:space="preserve">Agus Riyanto, S.Farm., Apt, M.M </t>
  </si>
  <si>
    <t xml:space="preserve">19810804 200604 1 005 </t>
  </si>
  <si>
    <t xml:space="preserve">Ria Emeilia, S.Farm., Apt </t>
  </si>
  <si>
    <t xml:space="preserve">Tri Astuti Rahmawati, S.TP., M.Sc. </t>
  </si>
  <si>
    <t xml:space="preserve">19840902 200912 2 002 </t>
  </si>
  <si>
    <t xml:space="preserve">Puspa Sari Paniti Ratri, S.Farm. Apt </t>
  </si>
  <si>
    <t xml:space="preserve">Muhammad Herpi Akbar, S.Farm., Apt., M.Farm. </t>
  </si>
  <si>
    <t xml:space="preserve">Ahmad Burhan Rifa'i, S.TP. </t>
  </si>
  <si>
    <t xml:space="preserve">Lia Tri Wahyuni, S.Si </t>
  </si>
  <si>
    <t xml:space="preserve">19880113 200812 2 001 </t>
  </si>
  <si>
    <t xml:space="preserve">Ika Kartika, S.T.P </t>
  </si>
  <si>
    <t xml:space="preserve">Ade Yan Emerson, S.Kom </t>
  </si>
  <si>
    <t xml:space="preserve">Talia Lucluba Madina, S.T.P </t>
  </si>
  <si>
    <t xml:space="preserve">19960315 202506 2 005 </t>
  </si>
  <si>
    <t xml:space="preserve">Alvindra Pratama, S.T </t>
  </si>
  <si>
    <t xml:space="preserve">19940925 202506 1004 </t>
  </si>
  <si>
    <t xml:space="preserve">Agus Setiawan </t>
  </si>
  <si>
    <t>KEGIATAN 3165.BDB.001.051.524119 D</t>
  </si>
  <si>
    <t>Sutinah, dkk (14 Orang)</t>
  </si>
  <si>
    <t xml:space="preserve">19820713 200904 1 001 </t>
  </si>
  <si>
    <t>Kab. Bangka Selatan  ke Kab. Bangka Selatan PP</t>
  </si>
  <si>
    <t>KEGIATAN 3165.BDB.001.052.524111.D</t>
  </si>
  <si>
    <t>KEGIATAN 3165.QIA.001.055.524113 B</t>
  </si>
  <si>
    <t>M. Makhdi, dkk (9 Orang)</t>
  </si>
  <si>
    <t>19820809 200602 1 004</t>
  </si>
  <si>
    <t>IV.b</t>
  </si>
  <si>
    <t>Eko Yogi H, dkk (8 Orang)</t>
  </si>
  <si>
    <t>19831019 200903 1 003</t>
  </si>
  <si>
    <t>III. D</t>
  </si>
  <si>
    <t>KEGIATAN 3165.QIA.001.055.524111 B</t>
  </si>
  <si>
    <t>KEGIATAN 3165.BDB.003.053.524111.B</t>
  </si>
  <si>
    <t>Haryanti, dkk (8 Orang)</t>
  </si>
  <si>
    <t>19800405 200501 2 019</t>
  </si>
  <si>
    <t>Nursilawati, dkk (8 Orang)</t>
  </si>
  <si>
    <t xml:space="preserve">19810808 200501 2 009 </t>
  </si>
  <si>
    <t>IVa</t>
  </si>
  <si>
    <t>Pangkal Pinang ke Kab. Bangka Barat PP</t>
  </si>
  <si>
    <t>Dedi Afriyansyah, S.Kom</t>
  </si>
  <si>
    <t>19881209 202521 1 012</t>
  </si>
  <si>
    <t>KEGIATAN 3165.BDB.001.051.524111 A</t>
  </si>
  <si>
    <t>Pangkal Pinang ke Kab. Bangka Tengah dan Kab. Bangka Selatan PP</t>
  </si>
  <si>
    <t>KEGIATAN 3165.BDB.001.052.524113 A</t>
  </si>
  <si>
    <t>Ahmad Sukri Ahkap, dkk (14 Orang)</t>
  </si>
  <si>
    <t>19790824 200312 1 001</t>
  </si>
  <si>
    <t>Lieviola Zivana Fernando, dkk (28 Orang)</t>
  </si>
  <si>
    <t>Haryanti, dkk (8Orang)</t>
  </si>
  <si>
    <t>Kab. Bangka Selatan -  Kab. Bangka Selatan PP</t>
  </si>
  <si>
    <t>B.T. Suseno, dkk (8 Orang)</t>
  </si>
  <si>
    <t>19810506 200501 1 001</t>
  </si>
  <si>
    <t>Kab. Bangka Barat -  Kab. Bangka Barat PP</t>
  </si>
  <si>
    <t>Pangkal Pinang -  Pangkal Pinang PP</t>
  </si>
  <si>
    <t>R.M Ikhmanto, dkk (8 Orang)</t>
  </si>
  <si>
    <t>19770926 200501 1 000</t>
  </si>
  <si>
    <t>Kab. Bangka Tengah -  Kab. Bangka Tengah PP</t>
  </si>
  <si>
    <t>KEGIATAN 3165.BDB.001.052.524111.A</t>
  </si>
  <si>
    <t>KEGIATAN 3165.BDB.001.052.524111 B</t>
  </si>
  <si>
    <t>KEGIATAN 3165.BDB.003.053.524111 C</t>
  </si>
  <si>
    <t>KEGIATAN 3165.PDD.001.056.524111.A</t>
  </si>
  <si>
    <t>Tri Astuti Rahmawati, S.TP., M.Sc.</t>
  </si>
  <si>
    <t>Pangkal Pinang ke Jambi PP</t>
  </si>
  <si>
    <t>KEGIATAN 3165.BDB.003.054.524113 A</t>
  </si>
  <si>
    <t>Nurleli, S.E</t>
  </si>
  <si>
    <t>19810502 201101 2 004</t>
  </si>
  <si>
    <t>Zuria Mitra, S.AB</t>
  </si>
  <si>
    <t>19891026 202012 2 010</t>
  </si>
  <si>
    <t>KEGIATAN 3165.BDB.003.053.524113 C</t>
  </si>
  <si>
    <t>Satriawan, dkk (10 Orang)</t>
  </si>
  <si>
    <t>19710104 202521 1 008</t>
  </si>
  <si>
    <t>KEGIATAN 3165.BDB.002.052.524111.C</t>
  </si>
  <si>
    <t>KEGIATAN  3165.QDB.001.052.524111 E</t>
  </si>
  <si>
    <t>Tahun Anggaran 2021</t>
  </si>
  <si>
    <t xml:space="preserve">Pangkalpinang ke Bangka   PP </t>
  </si>
  <si>
    <t>08/10/2021</t>
  </si>
  <si>
    <t>KEGIATAN  3165.QDB.001.052.524111 G</t>
  </si>
  <si>
    <t xml:space="preserve">Pangkalpinang ke Bangka Barat   PP </t>
  </si>
  <si>
    <t>10/10/2021</t>
  </si>
  <si>
    <t>11/10/2021</t>
  </si>
  <si>
    <t>KEGIATAN  3165.QDB.003.054.524111 A</t>
  </si>
  <si>
    <t>Indita Tiara Puspa, A.Md</t>
  </si>
  <si>
    <t>12/10/2021</t>
  </si>
  <si>
    <t>Septo Dwi Yan Purnomo, A.Md</t>
  </si>
  <si>
    <t>13/10/2021</t>
  </si>
  <si>
    <t>14/10/2021</t>
  </si>
  <si>
    <t>15/10/2021</t>
  </si>
  <si>
    <t>KEGIATAN  3165.QDB.001.052.524113 G</t>
  </si>
  <si>
    <t xml:space="preserve">Pangkalpinang ke Pangkalpinang  PP </t>
  </si>
  <si>
    <t>KEGIATAN  3165.BDC.001.052.524111 F</t>
  </si>
  <si>
    <t xml:space="preserve">Pangkalpinang ke Bangka Selatan   PP </t>
  </si>
  <si>
    <t>20/10/2021</t>
  </si>
  <si>
    <t>21/10/2021</t>
  </si>
  <si>
    <t xml:space="preserve">Pangkalpinang ke Bangka Tengah   PP </t>
  </si>
  <si>
    <t>22/10/2021</t>
  </si>
  <si>
    <t>KEGIATAN  3165.QDB.002.052.524113 C</t>
  </si>
  <si>
    <t>Iga Anggraini, SKM</t>
  </si>
  <si>
    <t xml:space="preserve">Kab. Bangka   ke  Kab. Bangka  PP </t>
  </si>
  <si>
    <t>Hikmah Mukta Mira</t>
  </si>
  <si>
    <t>KEGIATAN  3165.QDB.003.052.524111 E</t>
  </si>
  <si>
    <t>25/10/2021</t>
  </si>
  <si>
    <t>27/10/2021</t>
  </si>
  <si>
    <t>KEGIATAN  3165.BDC.001.052.524113 F</t>
  </si>
  <si>
    <t>19/08/2021</t>
  </si>
  <si>
    <t>KEGIATAN  3165.QDB.002.054.524111 B</t>
  </si>
  <si>
    <t>28/10/2021</t>
  </si>
  <si>
    <t>29/10/2021</t>
  </si>
  <si>
    <t>Ummi Salamah</t>
  </si>
  <si>
    <t>Muhammad Yazi</t>
  </si>
  <si>
    <t>Siti Khotijah</t>
  </si>
  <si>
    <t>Ernawati,AMKL</t>
  </si>
  <si>
    <t>Lanita</t>
  </si>
  <si>
    <t>01/11/2021</t>
  </si>
  <si>
    <t>03/11/2021</t>
  </si>
  <si>
    <t>KEGIATAN  3165.QDB.003.052.524111 G</t>
  </si>
  <si>
    <t>KEGIATAN  3165.BDC.001.051.524119 A</t>
  </si>
  <si>
    <t>Andhika Alifrian, dkk (21 Orang)</t>
  </si>
  <si>
    <t>KEGIATAN  3165.QDB.002.052.524111 C</t>
  </si>
  <si>
    <t>08/11/2021</t>
  </si>
  <si>
    <t>09/11/2021</t>
  </si>
  <si>
    <t>04/11/2021</t>
  </si>
  <si>
    <t>05/11/2021</t>
  </si>
  <si>
    <t>15/11/2021</t>
  </si>
  <si>
    <t>KEGIATAN  3165.QDB.002.052.524119 A</t>
  </si>
  <si>
    <t>01/09/2021</t>
  </si>
  <si>
    <t>03/09/2021</t>
  </si>
  <si>
    <t>08/09/2021</t>
  </si>
  <si>
    <t>10/09/2021</t>
  </si>
  <si>
    <t>Tasia, S.IP dkk (81 Orang)</t>
  </si>
  <si>
    <t xml:space="preserve">Kab. Bangka Barat  ke  Kab. Bangka Barat   PP </t>
  </si>
  <si>
    <t>13/09/2021</t>
  </si>
  <si>
    <t>Eli Supratno dkk (57 Orang)</t>
  </si>
  <si>
    <t>02/09/2021</t>
  </si>
  <si>
    <t>Eli Supratno dkk (20 Orang)</t>
  </si>
  <si>
    <t>03 /09/2021</t>
  </si>
  <si>
    <t>Mahdasary dkk (16 Orang)</t>
  </si>
  <si>
    <t>07/09/2021</t>
  </si>
  <si>
    <t>07 /09/2021</t>
  </si>
  <si>
    <t>DAFT+A313:J347AR NOMINATIF BIAYA PERJALANAN DINAS</t>
  </si>
  <si>
    <t>Mahdasary, dkk (55 Orang)</t>
  </si>
  <si>
    <t>06/09/2021</t>
  </si>
  <si>
    <t>Mita Kasim, dkk (55 Orang)</t>
  </si>
  <si>
    <t>09/09/2021</t>
  </si>
  <si>
    <t>Mita Kasim, dkk (17 Orang)</t>
  </si>
  <si>
    <t>KEGIATAN  3165.BDC.001.051.524114 J</t>
  </si>
  <si>
    <t>Lia Tri Wahyuni, A.Md, dkk (40 Orang)</t>
  </si>
  <si>
    <t xml:space="preserve"> Pangkalpinang  ke   Pangkalpinang  PP </t>
  </si>
  <si>
    <t>15/09/2021</t>
  </si>
  <si>
    <t>KEGIATAN  3165.BDC.001.051.524119 J</t>
  </si>
  <si>
    <t>Fournita A</t>
  </si>
  <si>
    <t xml:space="preserve">Kab. Bangka  ke   Pangkalpinang  PP </t>
  </si>
  <si>
    <t>Occa Roanisca</t>
  </si>
  <si>
    <t>Sri Minanty Y</t>
  </si>
  <si>
    <t>Eva Oktavia</t>
  </si>
  <si>
    <t>Hj. Restunemi, S.H</t>
  </si>
  <si>
    <t>Zulvia, S.A.P.</t>
  </si>
  <si>
    <t>Zaitun, S.SI,Apt, M.P.H</t>
  </si>
  <si>
    <t xml:space="preserve">Kab. Bangka Tengah  ke   Pangkalpinang  PP </t>
  </si>
  <si>
    <t>Desta Noviar, SKM</t>
  </si>
  <si>
    <t>Ratna Perwitania</t>
  </si>
  <si>
    <t xml:space="preserve">Kab. Bangka Tengah  ke   Pangkalpinang  PP  </t>
  </si>
  <si>
    <t>M.Ahar, S.St.Pi</t>
  </si>
  <si>
    <t>KEGIATAN  3165.QDB.001.052524119 C</t>
  </si>
  <si>
    <t>Leginem S.S, dkk (64 Orang)</t>
  </si>
  <si>
    <t xml:space="preserve">Kab. Bangka   ke   Kab. Bangka   PP </t>
  </si>
  <si>
    <t>27/09/2021</t>
  </si>
  <si>
    <t>KEGIATAN  3165.QDB.003.053.524119 A</t>
  </si>
  <si>
    <t>Wulandary, dkk (55 Orang)</t>
  </si>
  <si>
    <t>29/09/2021</t>
  </si>
  <si>
    <t>KEGIATAN  3165.QDB.001.052.524113 E</t>
  </si>
  <si>
    <t>11/09/2021</t>
  </si>
  <si>
    <t>14/09/2021</t>
  </si>
  <si>
    <t>Hikmah Mukta Mira, dkk (55 Orang)</t>
  </si>
  <si>
    <t>17/09/2021</t>
  </si>
  <si>
    <t>Hikmah Mukta Mira,  dkk (20 Orang)</t>
  </si>
  <si>
    <t>18/09/2021</t>
  </si>
  <si>
    <t>Tedy Wirawan, M.Si., Apt</t>
  </si>
  <si>
    <t>19690504 199903 1 001</t>
  </si>
  <si>
    <t>Ivb</t>
  </si>
  <si>
    <t>16/09/2021</t>
  </si>
  <si>
    <t>19/09/2021</t>
  </si>
  <si>
    <t>21/09/2021</t>
  </si>
  <si>
    <t>Yori Yansyah, dkk (54 Orang)</t>
  </si>
  <si>
    <t>22/09/2021</t>
  </si>
  <si>
    <t>Yori Yansyah, dkk (20 Orang)</t>
  </si>
  <si>
    <t>23/09/2021</t>
  </si>
  <si>
    <t>Dahnia, dkk (20 Orang)</t>
  </si>
  <si>
    <t>Dahnia, dkk (56 Orang)</t>
  </si>
  <si>
    <t>20/09/2021</t>
  </si>
  <si>
    <t xml:space="preserve">Pangkalpinang ke Bangka Tengah  PP </t>
  </si>
  <si>
    <t>24/09/2021</t>
  </si>
  <si>
    <t>Agus Setiawan</t>
  </si>
  <si>
    <t>Pangkalpinang ke Bangka Tengah  PP</t>
  </si>
  <si>
    <t>25/09/2021</t>
  </si>
  <si>
    <t>Meiga Andriani, dkk (56 Orang)</t>
  </si>
  <si>
    <t>Nana Safitri, dkk (20 Orang)</t>
  </si>
  <si>
    <t>KEGIATAN  3165.QDB.001.052.524119 C</t>
  </si>
  <si>
    <t>26/09/2021</t>
  </si>
  <si>
    <t>Leginem ,S.S dkk (65 Orang)</t>
  </si>
  <si>
    <t>Meiga Andriani,dkk (20 Orang)</t>
  </si>
  <si>
    <t>30/09/2021</t>
  </si>
  <si>
    <t>Wulandari,dkk (55 Orang)</t>
  </si>
  <si>
    <t>KEGIATAN  3165.QDB.003.053.524119 B</t>
  </si>
  <si>
    <t>Wulandari, Amd</t>
  </si>
  <si>
    <t>Delfa Annual</t>
  </si>
  <si>
    <t>Hardiyanti</t>
  </si>
  <si>
    <t>Agus Priyanto</t>
  </si>
  <si>
    <t>Eriyanto</t>
  </si>
  <si>
    <t>28/09/2021</t>
  </si>
  <si>
    <t>Donny Tua Hamonangan, SH</t>
  </si>
  <si>
    <t xml:space="preserve">Pangkalpinang ke Bangka Tengah PP </t>
  </si>
  <si>
    <t>09/07/2021</t>
  </si>
  <si>
    <t>KEGIATAN  3165.QDB.001.052.524111  G</t>
  </si>
  <si>
    <t xml:space="preserve">Pangkalpinang ke Bangka PP </t>
  </si>
  <si>
    <t>13/07/2021</t>
  </si>
  <si>
    <t>KEGIATAN  3165.QDB.001.052.524119 I</t>
  </si>
  <si>
    <t>Drs. Sunnaidi Solihin, M.M, dkk (6 Orang)</t>
  </si>
  <si>
    <t xml:space="preserve">Bangka Selatan ke Bangka Selatan PP </t>
  </si>
  <si>
    <t>23/07/2021</t>
  </si>
  <si>
    <t xml:space="preserve">Pangkalpinang ke Bangka Selatan  PP </t>
  </si>
  <si>
    <t>22/07/2021</t>
  </si>
  <si>
    <t>28/07/2021</t>
  </si>
  <si>
    <t>29/07/2021</t>
  </si>
  <si>
    <t>Leginem, S.S dkk ( 63 Orang)</t>
  </si>
  <si>
    <t xml:space="preserve">kab. Bangka ke  Ke kab. Bangka   PP </t>
  </si>
  <si>
    <t xml:space="preserve">Pangkalpinang ke Belitung PP </t>
  </si>
  <si>
    <t>06/06/2021</t>
  </si>
  <si>
    <t>09/06/2021</t>
  </si>
  <si>
    <t>198801142010121000</t>
  </si>
  <si>
    <t>KEGIATAN  3165.QDB.002.051.524119 C</t>
  </si>
  <si>
    <t xml:space="preserve">Pangkalpinang ke Kab.Bangka PP </t>
  </si>
  <si>
    <t>12/06/2021</t>
  </si>
  <si>
    <t>13/06/2021</t>
  </si>
  <si>
    <t>15/06/2021</t>
  </si>
  <si>
    <t>16/06/2021</t>
  </si>
  <si>
    <t>19/06/2021</t>
  </si>
  <si>
    <t>D+A303:J335AFTAR NOMINATIF BIAYA PERJALANAN DINAS</t>
  </si>
  <si>
    <t>Sary Nalurita dkk, (111 orang)</t>
  </si>
  <si>
    <t xml:space="preserve">Kab.Bangka Selatan ke Kab.Bangka Selatan PP </t>
  </si>
  <si>
    <t>22/06/2021</t>
  </si>
  <si>
    <t xml:space="preserve">Pangkalpinang ke Kab.Bangka Selatan PP </t>
  </si>
  <si>
    <t>21/06/2021</t>
  </si>
  <si>
    <t xml:space="preserve">Pangkalpinang ke Kab.Bangka  PP </t>
  </si>
  <si>
    <t>23/06/2021</t>
  </si>
  <si>
    <t>24/06/2021</t>
  </si>
  <si>
    <t>25/06/2021</t>
  </si>
  <si>
    <t>KEGIATAN  3165.QDB.001.052.524119 H</t>
  </si>
  <si>
    <t>Hermanto, S.Si.,Apt.,MPPM</t>
  </si>
  <si>
    <t>19710319 199903 1 002</t>
  </si>
  <si>
    <t>27/06/2021</t>
  </si>
  <si>
    <t>28/06/2021</t>
  </si>
  <si>
    <t>Leginem, S.S</t>
  </si>
  <si>
    <t xml:space="preserve">Kab.Bangka ke Kab.Bangka  PP </t>
  </si>
  <si>
    <t>29/06/2021</t>
  </si>
  <si>
    <t>30/06/2021</t>
  </si>
  <si>
    <t>KEGIATAN  3165.BDC.001.051.524113 C</t>
  </si>
  <si>
    <t>Cici Nasya Nita dkk, (8 Orang)</t>
  </si>
  <si>
    <t>08/07/2021</t>
  </si>
  <si>
    <t xml:space="preserve">Pangkalpinang ke Bangka Barat  PP </t>
  </si>
  <si>
    <t>04/05/2021</t>
  </si>
  <si>
    <t>05/05/2021</t>
  </si>
  <si>
    <t>Nessya Astuti Tjhin dkk, (18 Orang)</t>
  </si>
  <si>
    <t xml:space="preserve"> Kab. Bangka ke Bangka PP </t>
  </si>
  <si>
    <t>27/05/2021</t>
  </si>
  <si>
    <t>28/05/2021</t>
  </si>
  <si>
    <t>23/05/2021</t>
  </si>
  <si>
    <t>26/05/2021</t>
  </si>
  <si>
    <t>KEGIATAN  3165.BKB.001.052.524111 G</t>
  </si>
  <si>
    <t xml:space="preserve">Pangkalpinang ke Batam  PP </t>
  </si>
  <si>
    <t>29/05/2021</t>
  </si>
  <si>
    <t>Nurul Ilmiyati, S.Farm.,Apt.,M.Sc</t>
  </si>
  <si>
    <t>198310112007122000</t>
  </si>
  <si>
    <t xml:space="preserve">Palembang ke Batam  PP </t>
  </si>
  <si>
    <t>25/05/2021</t>
  </si>
  <si>
    <t>Nungki Nuari Dewi, S.SI</t>
  </si>
  <si>
    <t>KEGIATAN  3165.BDC.001.051.524114 A</t>
  </si>
  <si>
    <t>Husnun Nisa , Dkk (13 Orang)</t>
  </si>
  <si>
    <t xml:space="preserve">Pangkalpinang ke Pangkalpinang   PP </t>
  </si>
  <si>
    <t>04/03/2021</t>
  </si>
  <si>
    <t>KEGIATAN  3165.BMB.001.051.524111 B</t>
  </si>
  <si>
    <t xml:space="preserve">Pangkalpinang ke Kab. Bangka  PP </t>
  </si>
  <si>
    <t>16/03/2021</t>
  </si>
  <si>
    <t>Ida Mustika , dkk ( 49 Orang)</t>
  </si>
  <si>
    <t>17/03/2021</t>
  </si>
  <si>
    <t>Drs. Mohamad Edi,Apt.,M.Kes</t>
  </si>
  <si>
    <t>19/03/2021</t>
  </si>
  <si>
    <t>23/03/2021</t>
  </si>
  <si>
    <t>KEGIATAN  3165.QDB.002.051.524119 A</t>
  </si>
  <si>
    <t>Sri Minarty Yunita, S.KM.MM dkk, (68 Orang)</t>
  </si>
  <si>
    <t>25/03/2021</t>
  </si>
  <si>
    <t>24/03/2021</t>
  </si>
  <si>
    <t xml:space="preserve">Pangkalpinang ke Kab. Bangka Selatan  PP </t>
  </si>
  <si>
    <t>31/03/2021</t>
  </si>
  <si>
    <t>01/04/2021</t>
  </si>
  <si>
    <t>KEGIATAN  3165.QDB.003.053.524119 C</t>
  </si>
  <si>
    <t>Siti Normina dkk, (14 Orang)</t>
  </si>
  <si>
    <t>07/04/2021</t>
  </si>
  <si>
    <t>Wulandari dkk, (7 Orang)</t>
  </si>
  <si>
    <t>05/04/2021</t>
  </si>
  <si>
    <t>04/04/2021</t>
  </si>
  <si>
    <t>06/04/2021</t>
  </si>
  <si>
    <t>dr. Then Suyanti, MM</t>
  </si>
  <si>
    <t>08/04/2021</t>
  </si>
  <si>
    <t>Dahnia, dkk (53 Orang)</t>
  </si>
  <si>
    <t>09/04/2021</t>
  </si>
  <si>
    <t>Donny Tua Hamonangn, SH</t>
  </si>
  <si>
    <t>Susila Wati, SKM M.Kes, dkk (67 Orang)</t>
  </si>
  <si>
    <t>12/04/2021</t>
  </si>
  <si>
    <t>11/04/2021</t>
  </si>
  <si>
    <t>KEGIATAN  3165.BDC.001.051.524113 B</t>
  </si>
  <si>
    <t>Gilang Rimadini , S.Kom, dkk (16 Orang)</t>
  </si>
  <si>
    <t xml:space="preserve">Pangkalpinang   ke Pangkalpinang  PP </t>
  </si>
  <si>
    <t>10/04/2021</t>
  </si>
  <si>
    <t>19/04/2021</t>
  </si>
  <si>
    <t>22/04/2021</t>
  </si>
  <si>
    <t xml:space="preserve">Pangkalpinang ke Padang  PP </t>
  </si>
  <si>
    <t>20/04/2021</t>
  </si>
  <si>
    <t>23/04/2021</t>
  </si>
  <si>
    <t xml:space="preserve">Pangkalpinang ke Payukumbuh  PP </t>
  </si>
  <si>
    <t>24/04/2021</t>
  </si>
  <si>
    <t>KEGIATAN  3165.QDB.003.051.524111 A</t>
  </si>
  <si>
    <t>09/02/2021</t>
  </si>
  <si>
    <t>11/02/2021</t>
  </si>
  <si>
    <t>KEGIATAN  3165.QDB.002.051.524111 A</t>
  </si>
  <si>
    <t>16/02/2021</t>
  </si>
  <si>
    <t>17/02/2021</t>
  </si>
  <si>
    <t>24/02/2021</t>
  </si>
  <si>
    <t>Meditha Arumsari,S.TP</t>
  </si>
  <si>
    <t>15/01/2021</t>
  </si>
  <si>
    <t>KEGIATAN  3165.005.001.052.524119 AC</t>
  </si>
  <si>
    <t>Jakarta ke Pangkalpinang</t>
  </si>
  <si>
    <t xml:space="preserve">03/03/2019 </t>
  </si>
  <si>
    <t xml:space="preserve">05/03/2019 </t>
  </si>
  <si>
    <t>Bandung ke Jakarta ke Pangkalpinang</t>
  </si>
  <si>
    <t>Bengkulu ke Jakarta ke Pangkalpinang</t>
  </si>
  <si>
    <t>Jambi ke Jakarta ke Pangkalpinang</t>
  </si>
  <si>
    <t>Palembang ke Jakarta ke Pangkalpinang</t>
  </si>
  <si>
    <t>Lampung ke Jakarta ke Pangkalpinang</t>
  </si>
  <si>
    <t>Yogyakarta ke Jakarta ke Pangkalpinang</t>
  </si>
  <si>
    <t>Pangkalpinang ke Jakarta PP</t>
  </si>
  <si>
    <t>KEGIATAN  3165.086.052.524119 A</t>
  </si>
  <si>
    <t>Pangkalpinang ke Ciawi, Bogor PP</t>
  </si>
  <si>
    <t xml:space="preserve">25/03/2019 </t>
  </si>
  <si>
    <t>LS SEBELUM</t>
  </si>
  <si>
    <t xml:space="preserve">17/04/2019 </t>
  </si>
  <si>
    <t>Pesawat PP</t>
  </si>
  <si>
    <t>Taxi Jakarta - Bogor PP</t>
  </si>
  <si>
    <t>Taxi PKP P</t>
  </si>
  <si>
    <t>UH H-, H+</t>
  </si>
  <si>
    <t>Pengembalian</t>
  </si>
  <si>
    <t>UH Diklat 18 Hari</t>
  </si>
  <si>
    <t>Pangkalpinang ke Jatinangor, Sumedang Jabar PP</t>
  </si>
  <si>
    <t xml:space="preserve">30/03/2019 </t>
  </si>
  <si>
    <t xml:space="preserve">27/04/2019 </t>
  </si>
  <si>
    <t>Taxi Jakarta - Bandung PP</t>
  </si>
  <si>
    <t>Taksi bandung -jatinangor pp</t>
  </si>
  <si>
    <t xml:space="preserve">31/03/2019 </t>
  </si>
  <si>
    <t xml:space="preserve">28/04/2019 </t>
  </si>
  <si>
    <t>LS  SEBELUM</t>
  </si>
  <si>
    <t>LS SESUDAH</t>
  </si>
  <si>
    <t>PENGEMBALIAN</t>
  </si>
  <si>
    <t>HERPI</t>
  </si>
  <si>
    <t>HUDA</t>
  </si>
  <si>
    <t xml:space="preserve">02/04/2019 </t>
  </si>
  <si>
    <t xml:space="preserve">01/05/2019 </t>
  </si>
  <si>
    <t>KEGIATAN  3165.089.001.052.524119 A</t>
  </si>
  <si>
    <t>Maria Ulfah, A.Md.Gz, Dkk (60 Orang)</t>
  </si>
  <si>
    <t>Kab. Beltim ke Kab. Beltim PP</t>
  </si>
  <si>
    <t xml:space="preserve">04/04/2019 </t>
  </si>
  <si>
    <t>Translok =120.000x60</t>
  </si>
  <si>
    <t xml:space="preserve">05/04/2019 </t>
  </si>
  <si>
    <t>Uang Saku=95.000*60</t>
  </si>
  <si>
    <t>selama 2 hari</t>
  </si>
  <si>
    <t>Alex Sander, S.Farm., Apt, M.H</t>
  </si>
  <si>
    <t xml:space="preserve">Mardianto, S.Farm, Apt </t>
  </si>
  <si>
    <t>19791212 200604 1 005</t>
  </si>
  <si>
    <t>19830326 200812 1 001</t>
  </si>
  <si>
    <t>KEGIATAN 3165.BDB 001.051.524111 A</t>
  </si>
  <si>
    <t>Alvindra Pratama, S.T.</t>
  </si>
  <si>
    <t>19940925 202506 1 004</t>
  </si>
  <si>
    <t>KEGIATAN 3165.BDB.001.052.524111.C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</si>
</sst>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&quot;Rp&quot;* #,##0.00_);_(&quot;Rp&quot;* \(#,##0.00\);_(&quot;Rp&quot;* &quot;-&quot;??_);_(@_)"/>
    <numFmt numFmtId="166" formatCode="_(* #,##0_);_(* \(#,##0\);_(* &quot;-&quot;_);_(@_)"/>
    <numFmt numFmtId="167" formatCode="_(&quot;Rp&quot;* #,##0_);_(&quot;Rp&quot;* \(#,##0\);_(&quot;Rp&quot;* &quot;-&quot;_);_(@_)"/>
    <numFmt numFmtId="168" formatCode="_(&quot;Rp&quot;* #,##0_);_(&quot;Rp&quot;* \(#,##0\);_(&quot;Rp&quot;* &quot;-&quot;??_);_(@_)"/>
    <numFmt numFmtId="169" formatCode="_([$Rp-421]* #,##0_);_([$Rp-421]* \(#,##0\);_([$Rp-421]* &quot;-&quot;_);_(@_)"/>
  </numFmts>
  <fonts count="34">
    <font>
      <sz val="10"/>
      <name val="Arial"/>
      <charset val="134"/>
    </font>
    <font>
      <sz val="10"/>
      <name val="Times New Roman"/>
      <family val="1"/>
    </font>
    <font>
      <sz val="9"/>
      <name val="Times New Roman"/>
      <family val="1"/>
    </font>
    <font>
      <b/>
      <sz val="10"/>
      <name val="Arial Narrow"/>
      <family val="2"/>
    </font>
    <font>
      <b/>
      <sz val="10"/>
      <name val="Arial"/>
      <family val="2"/>
    </font>
    <font>
      <sz val="10"/>
      <name val="Arial Narrow"/>
      <family val="2"/>
    </font>
    <font>
      <b/>
      <u/>
      <sz val="11"/>
      <name val="Times New Roman"/>
      <family val="1"/>
    </font>
    <font>
      <sz val="8"/>
      <name val="Arial Narrow"/>
      <family val="2"/>
    </font>
    <font>
      <b/>
      <u/>
      <sz val="11"/>
      <name val="Arial Narrow"/>
      <family val="2"/>
    </font>
    <font>
      <b/>
      <u/>
      <sz val="10"/>
      <name val="Arial Narrow"/>
      <family val="2"/>
    </font>
    <font>
      <sz val="11"/>
      <name val="Arial"/>
      <family val="2"/>
    </font>
    <font>
      <sz val="9"/>
      <name val="Arial Narrow"/>
      <family val="2"/>
    </font>
    <font>
      <sz val="7"/>
      <name val="Arial Narrow"/>
      <family val="2"/>
    </font>
    <font>
      <b/>
      <sz val="10"/>
      <name val="Times New Roman"/>
      <family val="1"/>
    </font>
    <font>
      <sz val="10"/>
      <color theme="1"/>
      <name val="Arial Narrow"/>
      <family val="2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6"/>
      <color rgb="FFFF0000"/>
      <name val="Times New Roman"/>
      <family val="1"/>
    </font>
    <font>
      <b/>
      <sz val="9"/>
      <name val="Arial Narrow"/>
      <family val="2"/>
    </font>
    <font>
      <sz val="10"/>
      <color rgb="FFFF0000"/>
      <name val="Arial Narrow"/>
      <family val="2"/>
    </font>
    <font>
      <b/>
      <u/>
      <sz val="10"/>
      <color rgb="FFFF0000"/>
      <name val="Arial Narrow"/>
      <family val="2"/>
    </font>
    <font>
      <b/>
      <u/>
      <sz val="11"/>
      <color rgb="FFFF0000"/>
      <name val="Arial Narrow"/>
      <family val="2"/>
    </font>
    <font>
      <sz val="11"/>
      <name val="Times New Roman"/>
      <family val="1"/>
    </font>
    <font>
      <b/>
      <u/>
      <sz val="10"/>
      <name val="Arial"/>
      <family val="2"/>
    </font>
    <font>
      <sz val="10"/>
      <name val="Arial"/>
      <family val="2"/>
    </font>
    <font>
      <sz val="11"/>
      <name val="Arial Narrow"/>
      <family val="2"/>
    </font>
    <font>
      <b/>
      <u/>
      <sz val="12"/>
      <name val="Arial Narrow"/>
      <family val="2"/>
    </font>
    <font>
      <sz val="12"/>
      <name val="Arial Narrow"/>
      <family val="2"/>
    </font>
    <font>
      <b/>
      <u/>
      <sz val="14"/>
      <name val="Arial Narrow"/>
      <family val="2"/>
    </font>
    <font>
      <sz val="14"/>
      <name val="Arial Narrow"/>
      <family val="2"/>
    </font>
    <font>
      <b/>
      <u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1"/>
      <name val="Arial Narrow"/>
      <family val="2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6">
    <xf numFmtId="0" fontId="0" fillId="0" borderId="0"/>
    <xf numFmtId="164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4" fillId="0" borderId="0"/>
    <xf numFmtId="0" fontId="24" fillId="0" borderId="0"/>
  </cellStyleXfs>
  <cellXfs count="37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vertical="top"/>
    </xf>
    <xf numFmtId="0" fontId="6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top" wrapText="1"/>
    </xf>
    <xf numFmtId="14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top"/>
    </xf>
    <xf numFmtId="166" fontId="5" fillId="0" borderId="6" xfId="1" applyNumberFormat="1" applyFont="1" applyBorder="1" applyAlignment="1">
      <alignment horizontal="center" vertical="top"/>
    </xf>
    <xf numFmtId="0" fontId="5" fillId="0" borderId="6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6" xfId="0" applyFont="1" applyBorder="1" applyAlignment="1">
      <alignment vertical="top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9" xfId="0" applyFont="1" applyBorder="1" applyAlignment="1">
      <alignment vertical="top"/>
    </xf>
    <xf numFmtId="166" fontId="5" fillId="0" borderId="9" xfId="1" applyNumberFormat="1" applyFont="1" applyBorder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/>
    <xf numFmtId="0" fontId="9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166" fontId="5" fillId="0" borderId="6" xfId="1" applyNumberFormat="1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166" fontId="5" fillId="0" borderId="7" xfId="1" applyNumberFormat="1" applyFont="1" applyBorder="1" applyAlignment="1">
      <alignment vertical="center"/>
    </xf>
    <xf numFmtId="166" fontId="5" fillId="0" borderId="0" xfId="1" applyNumberFormat="1" applyFont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167" fontId="1" fillId="0" borderId="0" xfId="3" applyFont="1" applyFill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2" fillId="0" borderId="6" xfId="0" applyFont="1" applyBorder="1" applyAlignment="1">
      <alignment horizontal="center" vertical="center" wrapText="1"/>
    </xf>
    <xf numFmtId="167" fontId="1" fillId="0" borderId="0" xfId="0" applyNumberFormat="1" applyFont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166" fontId="5" fillId="0" borderId="7" xfId="1" applyNumberFormat="1" applyFont="1" applyBorder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166" fontId="5" fillId="0" borderId="9" xfId="1" applyNumberFormat="1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167" fontId="1" fillId="0" borderId="12" xfId="3" applyFont="1" applyFill="1" applyBorder="1" applyAlignment="1">
      <alignment vertical="center"/>
    </xf>
    <xf numFmtId="166" fontId="1" fillId="0" borderId="12" xfId="0" applyNumberFormat="1" applyFont="1" applyBorder="1" applyAlignment="1">
      <alignment vertical="center"/>
    </xf>
    <xf numFmtId="167" fontId="1" fillId="0" borderId="12" xfId="0" applyNumberFormat="1" applyFont="1" applyBorder="1" applyAlignment="1">
      <alignment vertical="center"/>
    </xf>
    <xf numFmtId="168" fontId="1" fillId="0" borderId="0" xfId="2" applyNumberFormat="1" applyFont="1" applyFill="1" applyBorder="1" applyAlignment="1">
      <alignment vertical="center"/>
    </xf>
    <xf numFmtId="168" fontId="1" fillId="0" borderId="0" xfId="0" applyNumberFormat="1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168" fontId="5" fillId="0" borderId="0" xfId="2" applyNumberFormat="1" applyFont="1" applyFill="1" applyBorder="1" applyAlignment="1">
      <alignment vertical="center"/>
    </xf>
    <xf numFmtId="168" fontId="3" fillId="0" borderId="12" xfId="0" applyNumberFormat="1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168" fontId="5" fillId="0" borderId="12" xfId="2" applyNumberFormat="1" applyFont="1" applyFill="1" applyBorder="1" applyAlignment="1">
      <alignment vertical="center"/>
    </xf>
    <xf numFmtId="168" fontId="1" fillId="0" borderId="12" xfId="2" applyNumberFormat="1" applyFont="1" applyFill="1" applyBorder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168" fontId="3" fillId="0" borderId="12" xfId="2" applyNumberFormat="1" applyFont="1" applyFill="1" applyBorder="1" applyAlignment="1">
      <alignment vertical="center"/>
    </xf>
    <xf numFmtId="0" fontId="12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left" vertical="center"/>
    </xf>
    <xf numFmtId="168" fontId="1" fillId="0" borderId="0" xfId="2" applyNumberFormat="1" applyFont="1" applyFill="1" applyBorder="1" applyAlignment="1">
      <alignment horizontal="center" vertical="center"/>
    </xf>
    <xf numFmtId="168" fontId="1" fillId="0" borderId="0" xfId="0" applyNumberFormat="1" applyFont="1" applyAlignment="1">
      <alignment vertical="top"/>
    </xf>
    <xf numFmtId="0" fontId="5" fillId="0" borderId="6" xfId="0" applyFont="1" applyBorder="1"/>
    <xf numFmtId="0" fontId="5" fillId="0" borderId="8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166" fontId="5" fillId="0" borderId="0" xfId="1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6" fontId="14" fillId="0" borderId="0" xfId="1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15" fillId="3" borderId="0" xfId="0" applyFont="1" applyFill="1" applyAlignment="1">
      <alignment vertical="center"/>
    </xf>
    <xf numFmtId="168" fontId="15" fillId="3" borderId="0" xfId="2" applyNumberFormat="1" applyFont="1" applyFill="1" applyBorder="1" applyAlignment="1">
      <alignment vertical="center"/>
    </xf>
    <xf numFmtId="166" fontId="15" fillId="3" borderId="0" xfId="0" applyNumberFormat="1" applyFont="1" applyFill="1" applyAlignment="1">
      <alignment vertical="center"/>
    </xf>
    <xf numFmtId="0" fontId="15" fillId="0" borderId="0" xfId="0" applyFont="1" applyAlignment="1">
      <alignment vertical="center"/>
    </xf>
    <xf numFmtId="168" fontId="15" fillId="0" borderId="0" xfId="2" applyNumberFormat="1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/>
    <xf numFmtId="0" fontId="5" fillId="0" borderId="0" xfId="0" applyFont="1" applyAlignment="1">
      <alignment horizontal="left" vertical="center"/>
    </xf>
    <xf numFmtId="0" fontId="7" fillId="0" borderId="7" xfId="0" applyFont="1" applyBorder="1" applyAlignment="1">
      <alignment vertical="center"/>
    </xf>
    <xf numFmtId="0" fontId="1" fillId="0" borderId="0" xfId="0" applyFont="1" applyAlignment="1">
      <alignment horizontal="center" vertical="top"/>
    </xf>
    <xf numFmtId="0" fontId="5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left" vertical="center"/>
    </xf>
    <xf numFmtId="0" fontId="18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1" fillId="0" borderId="14" xfId="0" applyFont="1" applyBorder="1" applyAlignment="1">
      <alignment vertical="center"/>
    </xf>
    <xf numFmtId="0" fontId="1" fillId="0" borderId="7" xfId="0" applyFont="1" applyBorder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top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168" fontId="16" fillId="0" borderId="0" xfId="2" applyNumberFormat="1" applyFont="1" applyAlignment="1">
      <alignment horizontal="center" vertical="center"/>
    </xf>
    <xf numFmtId="168" fontId="16" fillId="0" borderId="0" xfId="2" applyNumberFormat="1" applyFont="1" applyAlignment="1">
      <alignment vertical="center"/>
    </xf>
    <xf numFmtId="168" fontId="16" fillId="0" borderId="0" xfId="2" applyNumberFormat="1" applyFont="1" applyAlignment="1">
      <alignment horizontal="center" vertical="top"/>
    </xf>
    <xf numFmtId="0" fontId="20" fillId="0" borderId="0" xfId="0" applyFont="1"/>
    <xf numFmtId="0" fontId="21" fillId="0" borderId="0" xfId="0" applyFont="1" applyAlignment="1">
      <alignment vertical="top"/>
    </xf>
    <xf numFmtId="168" fontId="16" fillId="0" borderId="0" xfId="2" applyNumberFormat="1" applyFont="1" applyAlignment="1">
      <alignment vertical="top"/>
    </xf>
    <xf numFmtId="0" fontId="19" fillId="0" borderId="0" xfId="0" applyFont="1"/>
    <xf numFmtId="168" fontId="1" fillId="0" borderId="0" xfId="2" applyNumberFormat="1" applyFont="1" applyFill="1" applyBorder="1" applyAlignment="1">
      <alignment vertical="top"/>
    </xf>
    <xf numFmtId="14" fontId="5" fillId="0" borderId="6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169" fontId="1" fillId="0" borderId="0" xfId="0" applyNumberFormat="1" applyFont="1" applyAlignment="1">
      <alignment vertical="center"/>
    </xf>
    <xf numFmtId="0" fontId="6" fillId="0" borderId="0" xfId="0" applyFont="1"/>
    <xf numFmtId="0" fontId="22" fillId="0" borderId="0" xfId="0" applyFont="1"/>
    <xf numFmtId="0" fontId="1" fillId="0" borderId="6" xfId="0" applyFont="1" applyBorder="1"/>
    <xf numFmtId="0" fontId="23" fillId="0" borderId="0" xfId="0" applyFont="1"/>
    <xf numFmtId="0" fontId="24" fillId="0" borderId="0" xfId="0" applyFont="1"/>
    <xf numFmtId="0" fontId="24" fillId="0" borderId="6" xfId="0" applyFont="1" applyBorder="1"/>
    <xf numFmtId="0" fontId="3" fillId="0" borderId="8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3" xfId="0" applyBorder="1"/>
    <xf numFmtId="0" fontId="3" fillId="0" borderId="1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14" fontId="5" fillId="0" borderId="7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3" fontId="5" fillId="0" borderId="6" xfId="2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8" fontId="5" fillId="0" borderId="0" xfId="0" applyNumberFormat="1" applyFont="1" applyAlignment="1">
      <alignment vertical="center"/>
    </xf>
    <xf numFmtId="0" fontId="11" fillId="0" borderId="13" xfId="0" applyFont="1" applyBorder="1" applyAlignment="1">
      <alignment vertical="center" wrapText="1"/>
    </xf>
    <xf numFmtId="0" fontId="11" fillId="0" borderId="14" xfId="0" applyFont="1" applyBorder="1" applyAlignment="1">
      <alignment vertical="center" wrapText="1"/>
    </xf>
    <xf numFmtId="0" fontId="5" fillId="0" borderId="14" xfId="0" applyFont="1" applyBorder="1" applyAlignment="1">
      <alignment vertical="center"/>
    </xf>
    <xf numFmtId="169" fontId="5" fillId="0" borderId="0" xfId="0" applyNumberFormat="1" applyFont="1" applyAlignment="1">
      <alignment vertical="center"/>
    </xf>
    <xf numFmtId="0" fontId="8" fillId="0" borderId="0" xfId="0" applyFont="1"/>
    <xf numFmtId="0" fontId="25" fillId="0" borderId="0" xfId="0" applyFont="1"/>
    <xf numFmtId="0" fontId="5" fillId="0" borderId="0" xfId="0" applyFont="1"/>
    <xf numFmtId="0" fontId="0" fillId="0" borderId="3" xfId="0" applyBorder="1" applyAlignment="1">
      <alignment horizontal="center"/>
    </xf>
    <xf numFmtId="0" fontId="24" fillId="0" borderId="6" xfId="0" applyFont="1" applyBorder="1" applyAlignment="1">
      <alignment horizontal="center"/>
    </xf>
    <xf numFmtId="166" fontId="5" fillId="0" borderId="0" xfId="0" applyNumberFormat="1" applyFont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169" fontId="5" fillId="0" borderId="0" xfId="0" applyNumberFormat="1" applyFont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3" fontId="5" fillId="0" borderId="6" xfId="2" applyNumberFormat="1" applyFont="1" applyBorder="1" applyAlignment="1">
      <alignment vertical="center"/>
    </xf>
    <xf numFmtId="14" fontId="5" fillId="0" borderId="8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24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9" xfId="0" applyFont="1" applyBorder="1" applyAlignment="1">
      <alignment horizontal="center" vertical="center" wrapText="1"/>
    </xf>
    <xf numFmtId="3" fontId="5" fillId="0" borderId="8" xfId="2" applyNumberFormat="1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/>
    <xf numFmtId="0" fontId="27" fillId="0" borderId="0" xfId="0" applyFont="1" applyAlignment="1">
      <alignment vertical="top"/>
    </xf>
    <xf numFmtId="0" fontId="28" fillId="0" borderId="0" xfId="0" applyFont="1"/>
    <xf numFmtId="0" fontId="29" fillId="0" borderId="0" xfId="0" applyFont="1" applyAlignment="1">
      <alignment vertical="top"/>
    </xf>
    <xf numFmtId="0" fontId="3" fillId="0" borderId="12" xfId="0" applyFont="1" applyBorder="1" applyAlignment="1">
      <alignment horizontal="center" vertical="center" wrapText="1"/>
    </xf>
    <xf numFmtId="166" fontId="5" fillId="0" borderId="8" xfId="1" applyNumberFormat="1" applyFont="1" applyBorder="1" applyAlignment="1">
      <alignment vertical="center"/>
    </xf>
    <xf numFmtId="0" fontId="3" fillId="0" borderId="0" xfId="0" applyFont="1" applyAlignment="1">
      <alignment vertical="top" wrapText="1"/>
    </xf>
    <xf numFmtId="0" fontId="30" fillId="0" borderId="0" xfId="4" applyFont="1" applyAlignment="1">
      <alignment horizontal="left" vertical="top"/>
    </xf>
    <xf numFmtId="0" fontId="31" fillId="0" borderId="0" xfId="4" applyFont="1" applyAlignment="1">
      <alignment vertical="top"/>
    </xf>
    <xf numFmtId="14" fontId="14" fillId="0" borderId="6" xfId="0" applyNumberFormat="1" applyFont="1" applyBorder="1" applyAlignment="1">
      <alignment horizontal="center" vertical="center"/>
    </xf>
    <xf numFmtId="0" fontId="10" fillId="0" borderId="7" xfId="0" applyFont="1" applyBorder="1"/>
    <xf numFmtId="0" fontId="32" fillId="0" borderId="7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25" fillId="0" borderId="6" xfId="0" applyFont="1" applyBorder="1" applyAlignment="1">
      <alignment vertical="center" wrapText="1"/>
    </xf>
    <xf numFmtId="0" fontId="25" fillId="0" borderId="6" xfId="0" applyFont="1" applyBorder="1" applyAlignment="1">
      <alignment vertical="center"/>
    </xf>
    <xf numFmtId="0" fontId="0" fillId="0" borderId="6" xfId="0" applyBorder="1"/>
    <xf numFmtId="0" fontId="7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13" xfId="0" applyFont="1" applyBorder="1" applyAlignment="1">
      <alignment vertical="center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166" fontId="5" fillId="0" borderId="8" xfId="1" applyNumberFormat="1" applyFont="1" applyBorder="1" applyAlignment="1">
      <alignment horizontal="center" vertical="center"/>
    </xf>
    <xf numFmtId="167" fontId="5" fillId="0" borderId="0" xfId="3" applyFont="1" applyFill="1" applyBorder="1" applyAlignment="1">
      <alignment vertical="center"/>
    </xf>
    <xf numFmtId="167" fontId="22" fillId="0" borderId="0" xfId="0" applyNumberFormat="1" applyFont="1" applyAlignment="1">
      <alignment vertical="center"/>
    </xf>
    <xf numFmtId="167" fontId="5" fillId="0" borderId="0" xfId="0" applyNumberFormat="1" applyFont="1" applyAlignment="1">
      <alignment vertical="center"/>
    </xf>
    <xf numFmtId="167" fontId="1" fillId="0" borderId="0" xfId="3" applyFont="1" applyBorder="1" applyAlignment="1">
      <alignment vertical="center"/>
    </xf>
    <xf numFmtId="167" fontId="3" fillId="0" borderId="0" xfId="0" applyNumberFormat="1" applyFont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168" fontId="5" fillId="0" borderId="0" xfId="2" applyNumberFormat="1" applyFont="1" applyFill="1" applyBorder="1" applyAlignment="1">
      <alignment horizontal="center" vertical="center"/>
    </xf>
    <xf numFmtId="0" fontId="5" fillId="0" borderId="7" xfId="0" applyFont="1" applyBorder="1"/>
    <xf numFmtId="0" fontId="19" fillId="0" borderId="0" xfId="0" applyFont="1" applyAlignment="1">
      <alignment horizontal="center" vertical="center"/>
    </xf>
    <xf numFmtId="168" fontId="19" fillId="0" borderId="0" xfId="2" applyNumberFormat="1" applyFont="1" applyAlignment="1">
      <alignment horizontal="center" vertical="center"/>
    </xf>
    <xf numFmtId="168" fontId="19" fillId="0" borderId="0" xfId="2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13" fillId="0" borderId="0" xfId="0" applyFont="1"/>
    <xf numFmtId="0" fontId="1" fillId="0" borderId="0" xfId="0" applyFont="1"/>
    <xf numFmtId="0" fontId="3" fillId="0" borderId="0" xfId="0" applyFont="1"/>
    <xf numFmtId="0" fontId="3" fillId="0" borderId="1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4" xfId="0" applyFont="1" applyBorder="1"/>
    <xf numFmtId="0" fontId="1" fillId="0" borderId="10" xfId="0" applyFont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11" fillId="0" borderId="7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8" xfId="0" applyFont="1" applyBorder="1"/>
    <xf numFmtId="0" fontId="11" fillId="0" borderId="7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3" fontId="3" fillId="0" borderId="0" xfId="0" applyNumberFormat="1" applyFont="1"/>
    <xf numFmtId="0" fontId="5" fillId="0" borderId="4" xfId="0" applyFont="1" applyBorder="1"/>
    <xf numFmtId="0" fontId="3" fillId="0" borderId="7" xfId="0" applyFont="1" applyBorder="1" applyAlignment="1">
      <alignment horizontal="left"/>
    </xf>
    <xf numFmtId="166" fontId="5" fillId="0" borderId="6" xfId="1" applyNumberFormat="1" applyFont="1" applyBorder="1"/>
    <xf numFmtId="14" fontId="5" fillId="0" borderId="6" xfId="0" applyNumberFormat="1" applyFont="1" applyBorder="1" applyAlignment="1">
      <alignment horizontal="center"/>
    </xf>
    <xf numFmtId="0" fontId="3" fillId="0" borderId="7" xfId="0" applyFont="1" applyBorder="1"/>
    <xf numFmtId="0" fontId="1" fillId="0" borderId="9" xfId="0" applyFont="1" applyBorder="1"/>
    <xf numFmtId="166" fontId="5" fillId="0" borderId="9" xfId="1" applyNumberFormat="1" applyFont="1" applyBorder="1"/>
    <xf numFmtId="0" fontId="5" fillId="0" borderId="0" xfId="0" applyFont="1" applyAlignment="1">
      <alignment horizontal="right"/>
    </xf>
    <xf numFmtId="1" fontId="5" fillId="0" borderId="4" xfId="0" applyNumberFormat="1" applyFont="1" applyBorder="1"/>
    <xf numFmtId="166" fontId="3" fillId="0" borderId="9" xfId="1" applyNumberFormat="1" applyFont="1" applyBorder="1"/>
    <xf numFmtId="0" fontId="18" fillId="0" borderId="7" xfId="0" applyFont="1" applyBorder="1"/>
    <xf numFmtId="0" fontId="5" fillId="0" borderId="6" xfId="0" quotePrefix="1" applyFont="1" applyBorder="1"/>
    <xf numFmtId="0" fontId="5" fillId="0" borderId="6" xfId="0" quotePrefix="1" applyFont="1" applyBorder="1" applyAlignment="1">
      <alignment horizontal="center"/>
    </xf>
    <xf numFmtId="14" fontId="5" fillId="0" borderId="6" xfId="0" quotePrefix="1" applyNumberFormat="1" applyFont="1" applyBorder="1" applyAlignment="1">
      <alignment horizontal="center"/>
    </xf>
    <xf numFmtId="0" fontId="5" fillId="0" borderId="7" xfId="0" quotePrefix="1" applyFont="1" applyBorder="1" applyAlignment="1">
      <alignment vertical="center"/>
    </xf>
    <xf numFmtId="0" fontId="5" fillId="0" borderId="6" xfId="0" quotePrefix="1" applyFont="1" applyBorder="1" applyAlignment="1">
      <alignment vertical="center"/>
    </xf>
    <xf numFmtId="0" fontId="0" fillId="0" borderId="0" xfId="0" quotePrefix="1" applyAlignment="1">
      <alignment vertical="center"/>
    </xf>
    <xf numFmtId="14" fontId="5" fillId="0" borderId="4" xfId="0" quotePrefix="1" applyNumberFormat="1" applyFont="1" applyBorder="1" applyAlignment="1">
      <alignment horizontal="center" vertical="center"/>
    </xf>
    <xf numFmtId="14" fontId="5" fillId="0" borderId="7" xfId="0" quotePrefix="1" applyNumberFormat="1" applyFont="1" applyBorder="1" applyAlignment="1">
      <alignment horizontal="center" vertical="center"/>
    </xf>
    <xf numFmtId="14" fontId="5" fillId="0" borderId="6" xfId="0" quotePrefix="1" applyNumberFormat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14" fontId="25" fillId="0" borderId="0" xfId="0" quotePrefix="1" applyNumberFormat="1" applyFont="1" applyAlignment="1">
      <alignment horizontal="center" vertical="center"/>
    </xf>
    <xf numFmtId="14" fontId="19" fillId="0" borderId="6" xfId="0" quotePrefix="1" applyNumberFormat="1" applyFont="1" applyBorder="1" applyAlignment="1">
      <alignment horizontal="center" vertical="center"/>
    </xf>
    <xf numFmtId="14" fontId="14" fillId="0" borderId="6" xfId="0" quotePrefix="1" applyNumberFormat="1" applyFont="1" applyBorder="1" applyAlignment="1">
      <alignment horizontal="center" vertical="center"/>
    </xf>
    <xf numFmtId="14" fontId="5" fillId="0" borderId="6" xfId="0" quotePrefix="1" applyNumberFormat="1" applyFont="1" applyBorder="1" applyAlignment="1">
      <alignment horizontal="center" vertical="top"/>
    </xf>
    <xf numFmtId="0" fontId="2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3" fontId="5" fillId="0" borderId="6" xfId="2" applyNumberFormat="1" applyFont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top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14" fontId="5" fillId="0" borderId="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1" fontId="5" fillId="0" borderId="28" xfId="0" applyNumberFormat="1" applyFont="1" applyBorder="1" applyAlignment="1">
      <alignment horizontal="center" vertical="center"/>
    </xf>
    <xf numFmtId="1" fontId="5" fillId="0" borderId="29" xfId="0" applyNumberFormat="1" applyFont="1" applyBorder="1" applyAlignment="1">
      <alignment horizontal="center" vertical="center"/>
    </xf>
    <xf numFmtId="1" fontId="5" fillId="0" borderId="30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4" fontId="5" fillId="0" borderId="4" xfId="0" quotePrefix="1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1" fontId="5" fillId="0" borderId="5" xfId="0" quotePrefix="1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0" borderId="19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/>
    </xf>
    <xf numFmtId="0" fontId="5" fillId="0" borderId="4" xfId="0" quotePrefix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6" fontId="5" fillId="0" borderId="4" xfId="1" applyNumberFormat="1" applyFont="1" applyBorder="1" applyAlignment="1">
      <alignment horizontal="center" vertical="center"/>
    </xf>
    <xf numFmtId="166" fontId="5" fillId="0" borderId="6" xfId="1" applyNumberFormat="1" applyFont="1" applyBorder="1" applyAlignment="1">
      <alignment horizontal="center" vertical="center"/>
    </xf>
    <xf numFmtId="166" fontId="5" fillId="0" borderId="0" xfId="1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0" fontId="5" fillId="0" borderId="6" xfId="0" quotePrefix="1" applyFont="1" applyBorder="1" applyAlignment="1">
      <alignment horizontal="left" vertical="center"/>
    </xf>
    <xf numFmtId="0" fontId="5" fillId="0" borderId="4" xfId="0" quotePrefix="1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3" fontId="5" fillId="0" borderId="4" xfId="2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 wrapText="1"/>
    </xf>
    <xf numFmtId="3" fontId="25" fillId="0" borderId="6" xfId="2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 wrapText="1"/>
    </xf>
    <xf numFmtId="0" fontId="25" fillId="0" borderId="6" xfId="0" quotePrefix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25" fillId="0" borderId="6" xfId="0" applyFont="1" applyBorder="1" applyAlignment="1">
      <alignment horizontal="left" vertical="center"/>
    </xf>
    <xf numFmtId="0" fontId="2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11" fillId="0" borderId="6" xfId="0" quotePrefix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14" fontId="5" fillId="0" borderId="7" xfId="0" quotePrefix="1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1" fillId="0" borderId="6" xfId="0" quotePrefix="1" applyFont="1" applyBorder="1" applyAlignment="1">
      <alignment horizontal="center" vertical="center" wrapText="1"/>
    </xf>
    <xf numFmtId="0" fontId="5" fillId="0" borderId="7" xfId="0" quotePrefix="1" applyFont="1" applyBorder="1" applyAlignment="1">
      <alignment horizontal="center" vertical="center"/>
    </xf>
    <xf numFmtId="166" fontId="5" fillId="0" borderId="7" xfId="1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/>
    </xf>
    <xf numFmtId="166" fontId="5" fillId="0" borderId="6" xfId="1" applyNumberFormat="1" applyFont="1" applyBorder="1" applyAlignment="1">
      <alignment horizontal="center" vertical="top"/>
    </xf>
    <xf numFmtId="166" fontId="5" fillId="0" borderId="7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166" fontId="14" fillId="0" borderId="6" xfId="1" applyNumberFormat="1" applyFont="1" applyBorder="1" applyAlignment="1">
      <alignment horizontal="center" vertical="center"/>
    </xf>
  </cellXfs>
  <cellStyles count="6">
    <cellStyle name="Comma" xfId="1" builtinId="3"/>
    <cellStyle name="Currency" xfId="2" builtinId="4"/>
    <cellStyle name="Currency [0]" xfId="3" builtinId="7"/>
    <cellStyle name="Normal" xfId="0" builtinId="0"/>
    <cellStyle name="Normal 2" xfId="4" xr:uid="{00000000-0005-0000-0000-000031000000}"/>
    <cellStyle name="Normal 4" xfId="5" xr:uid="{00000000-0005-0000-0000-00003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.docs.live.net\540ed0d93fcf9b01\Pictures\Meditha\Kwitansi%20dkk\1%20Kuitansi%20201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a"/>
      <sheetName val="Juli"/>
      <sheetName val="JUNI"/>
      <sheetName val="Mei"/>
      <sheetName val="April"/>
      <sheetName val="Maret"/>
      <sheetName val="CPNS"/>
      <sheetName val="FEB"/>
      <sheetName val="JAN"/>
    </sheetNames>
    <sheetDataSet>
      <sheetData sheetId="0" refreshError="1"/>
      <sheetData sheetId="1" refreshError="1"/>
      <sheetData sheetId="2" refreshError="1"/>
      <sheetData sheetId="3" refreshError="1">
        <row r="1005">
          <cell r="I1005">
            <v>5956510</v>
          </cell>
        </row>
        <row r="1066">
          <cell r="I1066">
            <v>6083855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31"/>
  <sheetViews>
    <sheetView topLeftCell="A315" workbookViewId="0">
      <selection activeCell="C231" sqref="C231"/>
    </sheetView>
  </sheetViews>
  <sheetFormatPr defaultColWidth="9.140625" defaultRowHeight="12.75"/>
  <cols>
    <col min="1" max="1" width="3.5703125" style="225" customWidth="1"/>
    <col min="2" max="2" width="25.5703125" style="225" customWidth="1"/>
    <col min="3" max="3" width="20.5703125" style="225" customWidth="1"/>
    <col min="4" max="4" width="3.42578125" style="225" customWidth="1"/>
    <col min="5" max="6" width="11.5703125" style="225" customWidth="1"/>
    <col min="7" max="8" width="3.5703125" style="225" customWidth="1"/>
    <col min="9" max="9" width="13.28515625" style="225" customWidth="1"/>
    <col min="10" max="10" width="5.7109375" style="225" customWidth="1"/>
    <col min="11" max="11" width="9" style="225" customWidth="1"/>
    <col min="12" max="12" width="12.7109375" style="225" customWidth="1"/>
    <col min="13" max="16384" width="9.140625" style="225"/>
  </cols>
  <sheetData>
    <row r="1" spans="1:12">
      <c r="A1" s="287" t="s">
        <v>0</v>
      </c>
      <c r="B1" s="288"/>
      <c r="C1" s="288"/>
      <c r="D1" s="288"/>
      <c r="E1" s="288"/>
      <c r="F1" s="288"/>
      <c r="G1" s="288"/>
      <c r="H1" s="288"/>
      <c r="I1" s="288"/>
      <c r="J1" s="288"/>
    </row>
    <row r="2" spans="1:12" ht="14.25">
      <c r="A2" s="287" t="s">
        <v>1</v>
      </c>
      <c r="B2" s="288"/>
      <c r="C2" s="288"/>
      <c r="D2" s="288"/>
      <c r="E2" s="288"/>
      <c r="F2" s="288"/>
      <c r="G2" s="288"/>
      <c r="H2" s="288"/>
      <c r="I2" s="288"/>
      <c r="J2" s="288"/>
      <c r="K2" s="121"/>
      <c r="L2" s="238" t="s">
        <v>2</v>
      </c>
    </row>
    <row r="3" spans="1:12" ht="14.25">
      <c r="A3" s="287" t="s">
        <v>3</v>
      </c>
      <c r="B3" s="288"/>
      <c r="C3" s="288"/>
      <c r="D3" s="288"/>
      <c r="E3" s="288"/>
      <c r="F3" s="288"/>
      <c r="G3" s="288"/>
      <c r="H3" s="288"/>
      <c r="I3" s="288"/>
      <c r="J3" s="288"/>
      <c r="K3" s="121"/>
      <c r="L3" s="238"/>
    </row>
    <row r="4" spans="1:12">
      <c r="A4" s="226"/>
      <c r="B4" s="226"/>
      <c r="C4" s="226"/>
      <c r="D4" s="226"/>
      <c r="E4" s="226"/>
      <c r="F4" s="226"/>
      <c r="G4" s="226"/>
      <c r="H4" s="226"/>
      <c r="I4" s="226"/>
      <c r="J4" s="226"/>
    </row>
    <row r="5" spans="1:12">
      <c r="A5" s="275" t="s">
        <v>4</v>
      </c>
      <c r="B5" s="289" t="s">
        <v>5</v>
      </c>
      <c r="C5" s="289"/>
      <c r="D5" s="289"/>
      <c r="E5" s="275" t="s">
        <v>6</v>
      </c>
      <c r="F5" s="275" t="s">
        <v>7</v>
      </c>
      <c r="G5" s="289" t="s">
        <v>8</v>
      </c>
      <c r="H5" s="289"/>
      <c r="I5" s="289"/>
      <c r="J5" s="275" t="s">
        <v>9</v>
      </c>
    </row>
    <row r="6" spans="1:12">
      <c r="A6" s="276"/>
      <c r="B6" s="228" t="s">
        <v>10</v>
      </c>
      <c r="C6" s="228" t="s">
        <v>11</v>
      </c>
      <c r="D6" s="228" t="s">
        <v>12</v>
      </c>
      <c r="E6" s="276"/>
      <c r="F6" s="276"/>
      <c r="G6" s="276" t="s">
        <v>13</v>
      </c>
      <c r="H6" s="276"/>
      <c r="I6" s="228" t="s">
        <v>14</v>
      </c>
      <c r="J6" s="276"/>
    </row>
    <row r="7" spans="1:12">
      <c r="A7" s="239"/>
      <c r="B7" s="239"/>
      <c r="C7" s="239"/>
      <c r="D7" s="239"/>
      <c r="E7" s="239"/>
      <c r="F7" s="239"/>
      <c r="G7" s="239"/>
      <c r="H7" s="239"/>
      <c r="I7" s="239"/>
      <c r="J7" s="239"/>
    </row>
    <row r="8" spans="1:12">
      <c r="A8" s="76">
        <v>1</v>
      </c>
      <c r="B8" s="240" t="s">
        <v>15</v>
      </c>
      <c r="C8" s="250" t="s">
        <v>16</v>
      </c>
      <c r="D8" s="93" t="s">
        <v>17</v>
      </c>
      <c r="E8" s="290" t="s">
        <v>18</v>
      </c>
      <c r="F8" s="251" t="s">
        <v>19</v>
      </c>
      <c r="G8" s="93">
        <v>4</v>
      </c>
      <c r="H8" s="93" t="s">
        <v>20</v>
      </c>
      <c r="I8" s="241">
        <v>4195000</v>
      </c>
      <c r="J8" s="76"/>
    </row>
    <row r="9" spans="1:12">
      <c r="A9" s="76"/>
      <c r="B9" s="76"/>
      <c r="C9" s="76"/>
      <c r="D9" s="76"/>
      <c r="E9" s="290"/>
      <c r="F9" s="252" t="s">
        <v>21</v>
      </c>
      <c r="G9" s="76"/>
      <c r="H9" s="76"/>
      <c r="I9" s="76"/>
      <c r="J9" s="76"/>
    </row>
    <row r="10" spans="1:12">
      <c r="A10" s="76"/>
      <c r="B10" s="76"/>
      <c r="C10" s="76"/>
      <c r="D10" s="76"/>
      <c r="E10" s="49"/>
      <c r="F10" s="242"/>
      <c r="G10" s="76"/>
      <c r="H10" s="76"/>
      <c r="I10" s="76"/>
      <c r="J10" s="76"/>
    </row>
    <row r="11" spans="1:12">
      <c r="A11" s="76"/>
      <c r="B11" s="243"/>
      <c r="C11" s="76"/>
      <c r="D11" s="93"/>
      <c r="E11" s="290"/>
      <c r="F11" s="93"/>
      <c r="G11" s="93"/>
      <c r="H11" s="93"/>
      <c r="I11" s="241"/>
      <c r="J11" s="76"/>
    </row>
    <row r="12" spans="1:12">
      <c r="A12" s="76"/>
      <c r="B12" s="76"/>
      <c r="C12" s="76"/>
      <c r="D12" s="76"/>
      <c r="E12" s="290"/>
      <c r="F12" s="242"/>
      <c r="G12" s="76"/>
      <c r="H12" s="76"/>
      <c r="I12" s="76"/>
      <c r="J12" s="76"/>
    </row>
    <row r="13" spans="1:12">
      <c r="A13" s="76"/>
      <c r="B13" s="76"/>
      <c r="C13" s="76"/>
      <c r="D13" s="76"/>
      <c r="E13" s="49"/>
      <c r="F13" s="242"/>
      <c r="G13" s="76"/>
      <c r="H13" s="76"/>
      <c r="I13" s="76"/>
      <c r="J13" s="76"/>
    </row>
    <row r="14" spans="1:12">
      <c r="A14" s="76"/>
      <c r="B14" s="76"/>
      <c r="C14" s="76"/>
      <c r="D14" s="76"/>
      <c r="E14" s="49"/>
      <c r="F14" s="242"/>
      <c r="G14" s="76"/>
      <c r="H14" s="76"/>
      <c r="I14" s="76"/>
      <c r="J14" s="76"/>
    </row>
    <row r="15" spans="1:12">
      <c r="A15" s="76"/>
      <c r="B15" s="76"/>
      <c r="C15" s="76"/>
      <c r="D15" s="76"/>
      <c r="E15" s="49"/>
      <c r="F15" s="242"/>
      <c r="G15" s="76"/>
      <c r="H15" s="76"/>
      <c r="I15" s="76"/>
      <c r="J15" s="76"/>
    </row>
    <row r="16" spans="1:12">
      <c r="A16" s="76"/>
      <c r="B16" s="76"/>
      <c r="C16" s="76"/>
      <c r="D16" s="76"/>
      <c r="E16" s="49"/>
      <c r="F16" s="242"/>
      <c r="G16" s="76"/>
      <c r="H16" s="76"/>
      <c r="I16" s="76"/>
      <c r="J16" s="76"/>
    </row>
    <row r="17" spans="1:10">
      <c r="A17" s="76"/>
      <c r="B17" s="76"/>
      <c r="C17" s="76"/>
      <c r="D17" s="76"/>
      <c r="E17" s="49"/>
      <c r="F17" s="242"/>
      <c r="G17" s="76"/>
      <c r="H17" s="76"/>
      <c r="I17" s="76"/>
      <c r="J17" s="76"/>
    </row>
    <row r="18" spans="1:10">
      <c r="A18" s="76"/>
      <c r="B18" s="76"/>
      <c r="C18" s="76"/>
      <c r="D18" s="76"/>
      <c r="E18" s="49"/>
      <c r="F18" s="242"/>
      <c r="G18" s="76"/>
      <c r="H18" s="76"/>
      <c r="I18" s="76"/>
      <c r="J18" s="76"/>
    </row>
    <row r="19" spans="1:10">
      <c r="A19" s="76"/>
      <c r="B19" s="76"/>
      <c r="C19" s="76"/>
      <c r="D19" s="76"/>
      <c r="E19" s="49"/>
      <c r="F19" s="242"/>
      <c r="G19" s="76"/>
      <c r="H19" s="76"/>
      <c r="I19" s="76"/>
      <c r="J19" s="76"/>
    </row>
    <row r="20" spans="1:10">
      <c r="A20" s="76"/>
      <c r="B20" s="76"/>
      <c r="C20" s="76"/>
      <c r="D20" s="76"/>
      <c r="E20" s="76"/>
      <c r="F20" s="76"/>
      <c r="G20" s="76"/>
      <c r="H20" s="76"/>
      <c r="I20" s="76"/>
      <c r="J20" s="76"/>
    </row>
    <row r="21" spans="1:10">
      <c r="A21" s="76"/>
      <c r="B21" s="76"/>
      <c r="C21" s="76"/>
      <c r="D21" s="76"/>
      <c r="E21" s="76"/>
      <c r="F21" s="76"/>
      <c r="G21" s="76"/>
      <c r="H21" s="76"/>
      <c r="I21" s="76"/>
      <c r="J21" s="76"/>
    </row>
    <row r="22" spans="1:10">
      <c r="A22" s="76"/>
      <c r="B22" s="76"/>
      <c r="C22" s="76"/>
      <c r="D22" s="76"/>
      <c r="E22" s="76"/>
      <c r="F22" s="76"/>
      <c r="G22" s="76"/>
      <c r="H22" s="76"/>
      <c r="I22" s="76"/>
      <c r="J22" s="76"/>
    </row>
    <row r="23" spans="1:10">
      <c r="A23" s="76"/>
      <c r="B23" s="76"/>
      <c r="C23" s="76"/>
      <c r="D23" s="76"/>
      <c r="E23" s="76"/>
      <c r="F23" s="76"/>
      <c r="G23" s="76"/>
      <c r="H23" s="76"/>
      <c r="I23" s="76"/>
      <c r="J23" s="76"/>
    </row>
    <row r="24" spans="1:10">
      <c r="A24" s="76"/>
      <c r="B24" s="76"/>
      <c r="C24" s="76"/>
      <c r="D24" s="76"/>
      <c r="E24" s="76"/>
      <c r="F24" s="76"/>
      <c r="G24" s="76"/>
      <c r="H24" s="76"/>
      <c r="I24" s="76"/>
      <c r="J24" s="76"/>
    </row>
    <row r="25" spans="1:10">
      <c r="A25" s="76"/>
      <c r="B25" s="76"/>
      <c r="C25" s="76"/>
      <c r="D25" s="76"/>
      <c r="E25" s="76"/>
      <c r="F25" s="76"/>
      <c r="G25" s="76"/>
      <c r="H25" s="76"/>
      <c r="I25" s="76"/>
      <c r="J25" s="76"/>
    </row>
    <row r="26" spans="1:10">
      <c r="A26" s="76"/>
      <c r="B26" s="76"/>
      <c r="C26" s="76"/>
      <c r="D26" s="76"/>
      <c r="E26" s="76"/>
      <c r="F26" s="76"/>
      <c r="G26" s="76"/>
      <c r="H26" s="76"/>
      <c r="I26" s="76"/>
      <c r="J26" s="76"/>
    </row>
    <row r="27" spans="1:10">
      <c r="A27" s="76"/>
      <c r="B27" s="76"/>
      <c r="C27" s="76"/>
      <c r="D27" s="76"/>
      <c r="E27" s="76"/>
      <c r="F27" s="76"/>
      <c r="G27" s="76"/>
      <c r="H27" s="76"/>
      <c r="I27" s="76"/>
      <c r="J27" s="76"/>
    </row>
    <row r="28" spans="1:10">
      <c r="A28" s="76"/>
      <c r="B28" s="76"/>
      <c r="C28" s="76"/>
      <c r="D28" s="76"/>
      <c r="E28" s="76"/>
      <c r="F28" s="76"/>
      <c r="G28" s="76"/>
      <c r="H28" s="76"/>
      <c r="I28" s="76"/>
      <c r="J28" s="76"/>
    </row>
    <row r="29" spans="1:10">
      <c r="A29" s="76"/>
      <c r="B29" s="76"/>
      <c r="C29" s="76"/>
      <c r="D29" s="76"/>
      <c r="E29" s="76"/>
      <c r="F29" s="76"/>
      <c r="G29" s="76"/>
      <c r="H29" s="76"/>
      <c r="I29" s="76"/>
      <c r="J29" s="76"/>
    </row>
    <row r="30" spans="1:10">
      <c r="A30" s="76"/>
      <c r="B30" s="76"/>
      <c r="C30" s="76"/>
      <c r="D30" s="76"/>
      <c r="E30" s="76"/>
      <c r="F30" s="76"/>
      <c r="G30" s="76"/>
      <c r="H30" s="76"/>
      <c r="I30" s="76"/>
      <c r="J30" s="76"/>
    </row>
    <row r="31" spans="1:10">
      <c r="A31" s="76"/>
      <c r="B31" s="76"/>
      <c r="C31" s="76"/>
      <c r="D31" s="76"/>
      <c r="E31" s="76"/>
      <c r="F31" s="76"/>
      <c r="G31" s="76"/>
      <c r="H31" s="76"/>
      <c r="I31" s="76"/>
      <c r="J31" s="76"/>
    </row>
    <row r="32" spans="1:10">
      <c r="A32" s="76"/>
      <c r="B32" s="76"/>
      <c r="C32" s="76"/>
      <c r="D32" s="76"/>
      <c r="E32" s="76"/>
      <c r="F32" s="76"/>
      <c r="G32" s="76"/>
      <c r="H32" s="76"/>
      <c r="I32" s="76"/>
      <c r="J32" s="76"/>
    </row>
    <row r="33" spans="1:10">
      <c r="A33" s="76"/>
      <c r="B33" s="76"/>
      <c r="C33" s="76"/>
      <c r="D33" s="76"/>
      <c r="E33" s="76"/>
      <c r="F33" s="76"/>
      <c r="G33" s="76"/>
      <c r="H33" s="76"/>
      <c r="I33" s="76"/>
      <c r="J33" s="76"/>
    </row>
    <row r="34" spans="1:10">
      <c r="A34" s="76"/>
      <c r="B34" s="76"/>
      <c r="C34" s="76"/>
      <c r="D34" s="76"/>
      <c r="E34" s="76"/>
      <c r="F34" s="76"/>
      <c r="G34" s="76"/>
      <c r="H34" s="76"/>
      <c r="I34" s="76"/>
      <c r="J34" s="76"/>
    </row>
    <row r="35" spans="1:10">
      <c r="A35" s="76"/>
      <c r="B35" s="76"/>
      <c r="C35" s="76"/>
      <c r="D35" s="76"/>
      <c r="E35" s="76"/>
      <c r="F35" s="76"/>
      <c r="G35" s="76"/>
      <c r="H35" s="76"/>
      <c r="I35" s="76"/>
      <c r="J35" s="76"/>
    </row>
    <row r="36" spans="1:10">
      <c r="A36" s="76"/>
      <c r="B36" s="76"/>
      <c r="C36" s="76"/>
      <c r="D36" s="76"/>
      <c r="E36" s="76"/>
      <c r="F36" s="76"/>
      <c r="G36" s="76"/>
      <c r="H36" s="76"/>
      <c r="I36" s="76"/>
      <c r="J36" s="76"/>
    </row>
    <row r="37" spans="1:10">
      <c r="A37" s="76"/>
      <c r="B37" s="76"/>
      <c r="C37" s="76"/>
      <c r="D37" s="76"/>
      <c r="E37" s="76"/>
      <c r="F37" s="76"/>
      <c r="G37" s="76"/>
      <c r="H37" s="76"/>
      <c r="I37" s="76"/>
      <c r="J37" s="76"/>
    </row>
    <row r="38" spans="1:10">
      <c r="A38" s="76"/>
      <c r="B38" s="76"/>
      <c r="C38" s="76"/>
      <c r="D38" s="76"/>
      <c r="E38" s="76"/>
      <c r="F38" s="76"/>
      <c r="G38" s="76"/>
      <c r="H38" s="76"/>
      <c r="I38" s="76"/>
      <c r="J38" s="76"/>
    </row>
    <row r="39" spans="1:10">
      <c r="A39" s="76"/>
      <c r="B39" s="76"/>
      <c r="C39" s="76"/>
      <c r="D39" s="76"/>
      <c r="E39" s="76"/>
      <c r="F39" s="76"/>
      <c r="G39" s="76"/>
      <c r="H39" s="76"/>
      <c r="I39" s="76"/>
      <c r="J39" s="76"/>
    </row>
    <row r="40" spans="1:10">
      <c r="A40" s="76"/>
      <c r="B40" s="76"/>
      <c r="C40" s="76"/>
      <c r="D40" s="76"/>
      <c r="E40" s="76"/>
      <c r="F40" s="76"/>
      <c r="G40" s="76"/>
      <c r="H40" s="76"/>
      <c r="I40" s="76"/>
      <c r="J40" s="76"/>
    </row>
    <row r="41" spans="1:10">
      <c r="A41" s="76"/>
      <c r="B41" s="76"/>
      <c r="C41" s="76"/>
      <c r="D41" s="76"/>
      <c r="E41" s="76"/>
      <c r="F41" s="76"/>
      <c r="G41" s="76"/>
      <c r="H41" s="76"/>
      <c r="I41" s="76"/>
      <c r="J41" s="76"/>
    </row>
    <row r="42" spans="1:10">
      <c r="A42" s="76"/>
      <c r="B42" s="76"/>
      <c r="C42" s="76"/>
      <c r="D42" s="76"/>
      <c r="E42" s="76"/>
      <c r="F42" s="76"/>
      <c r="G42" s="76"/>
      <c r="H42" s="76"/>
      <c r="I42" s="76"/>
      <c r="J42" s="76"/>
    </row>
    <row r="43" spans="1:10">
      <c r="A43" s="76"/>
      <c r="B43" s="76"/>
      <c r="C43" s="76"/>
      <c r="D43" s="76"/>
      <c r="E43" s="76"/>
      <c r="F43" s="76"/>
      <c r="G43" s="76"/>
      <c r="H43" s="76"/>
      <c r="I43" s="76"/>
      <c r="J43" s="76"/>
    </row>
    <row r="44" spans="1:10">
      <c r="A44" s="76"/>
      <c r="B44" s="76"/>
      <c r="C44" s="76"/>
      <c r="D44" s="76"/>
      <c r="E44" s="76"/>
      <c r="F44" s="76"/>
      <c r="G44" s="76"/>
      <c r="H44" s="76"/>
      <c r="I44" s="76"/>
      <c r="J44" s="76"/>
    </row>
    <row r="45" spans="1:10">
      <c r="A45" s="76"/>
      <c r="B45" s="76"/>
      <c r="C45" s="76"/>
      <c r="D45" s="76"/>
      <c r="E45" s="76"/>
      <c r="F45" s="76"/>
      <c r="G45" s="76"/>
      <c r="H45" s="76"/>
      <c r="I45" s="76"/>
      <c r="J45" s="76"/>
    </row>
    <row r="46" spans="1:10">
      <c r="A46" s="76"/>
      <c r="B46" s="76"/>
      <c r="C46" s="76"/>
      <c r="D46" s="76"/>
      <c r="E46" s="76"/>
      <c r="F46" s="76"/>
      <c r="G46" s="76"/>
      <c r="H46" s="76"/>
      <c r="I46" s="76"/>
      <c r="J46" s="76"/>
    </row>
    <row r="47" spans="1:10">
      <c r="A47" s="244"/>
      <c r="B47" s="244"/>
      <c r="C47" s="244"/>
      <c r="D47" s="244"/>
      <c r="E47" s="244"/>
      <c r="F47" s="244"/>
      <c r="G47" s="244"/>
      <c r="H47" s="244"/>
      <c r="I47" s="245">
        <f>SUM(I7:I46)</f>
        <v>4195000</v>
      </c>
      <c r="J47" s="244"/>
    </row>
    <row r="50" spans="7:12">
      <c r="G50" s="246"/>
      <c r="H50" s="156" t="s">
        <v>22</v>
      </c>
      <c r="I50" s="156"/>
      <c r="L50" s="156" t="s">
        <v>22</v>
      </c>
    </row>
    <row r="51" spans="7:12">
      <c r="G51" s="246"/>
      <c r="H51" s="156"/>
      <c r="I51" s="156"/>
      <c r="L51" s="156" t="s">
        <v>23</v>
      </c>
    </row>
    <row r="52" spans="7:12">
      <c r="G52" s="156"/>
      <c r="H52" s="156"/>
      <c r="I52" s="156"/>
    </row>
    <row r="53" spans="7:12" ht="16.5">
      <c r="G53" s="156"/>
      <c r="H53" s="156"/>
      <c r="I53" s="156"/>
      <c r="L53" s="154" t="s">
        <v>24</v>
      </c>
    </row>
    <row r="54" spans="7:12">
      <c r="G54" s="156"/>
      <c r="H54" s="156"/>
      <c r="I54" s="156"/>
      <c r="L54" s="156" t="s">
        <v>25</v>
      </c>
    </row>
    <row r="55" spans="7:12">
      <c r="G55" s="156"/>
      <c r="H55" s="156"/>
      <c r="I55" s="156"/>
    </row>
    <row r="56" spans="7:12" ht="16.5">
      <c r="G56" s="156"/>
      <c r="H56" s="154" t="s">
        <v>24</v>
      </c>
      <c r="I56" s="154"/>
      <c r="L56" s="154" t="s">
        <v>26</v>
      </c>
    </row>
    <row r="57" spans="7:12">
      <c r="G57" s="156"/>
      <c r="H57" s="156" t="s">
        <v>25</v>
      </c>
      <c r="I57" s="156"/>
      <c r="L57" s="156" t="s">
        <v>27</v>
      </c>
    </row>
    <row r="75" spans="1:12">
      <c r="A75" s="287" t="s">
        <v>0</v>
      </c>
      <c r="B75" s="288"/>
      <c r="C75" s="288"/>
      <c r="D75" s="288"/>
      <c r="E75" s="288"/>
      <c r="F75" s="288"/>
      <c r="G75" s="288"/>
      <c r="H75" s="288"/>
      <c r="I75" s="288"/>
      <c r="J75" s="288"/>
    </row>
    <row r="76" spans="1:12" ht="12.75" customHeight="1">
      <c r="A76" s="287" t="s">
        <v>28</v>
      </c>
      <c r="B76" s="288"/>
      <c r="C76" s="288"/>
      <c r="D76" s="288"/>
      <c r="E76" s="288"/>
      <c r="F76" s="288"/>
      <c r="G76" s="288"/>
      <c r="H76" s="288"/>
      <c r="I76" s="288"/>
      <c r="J76" s="288"/>
      <c r="L76" s="226" t="s">
        <v>29</v>
      </c>
    </row>
    <row r="77" spans="1:12">
      <c r="A77" s="287" t="s">
        <v>3</v>
      </c>
      <c r="B77" s="288"/>
      <c r="C77" s="288"/>
      <c r="D77" s="288"/>
      <c r="E77" s="288"/>
      <c r="F77" s="288"/>
      <c r="G77" s="288"/>
      <c r="H77" s="288"/>
      <c r="I77" s="288"/>
      <c r="J77" s="288"/>
    </row>
    <row r="78" spans="1:12">
      <c r="A78" s="226"/>
      <c r="B78" s="226"/>
      <c r="C78" s="226"/>
      <c r="D78" s="226"/>
      <c r="E78" s="226"/>
      <c r="F78" s="226"/>
      <c r="G78" s="226"/>
      <c r="H78" s="226"/>
      <c r="I78" s="226"/>
      <c r="J78" s="226"/>
    </row>
    <row r="79" spans="1:12">
      <c r="A79" s="275" t="s">
        <v>4</v>
      </c>
      <c r="B79" s="289" t="s">
        <v>5</v>
      </c>
      <c r="C79" s="289"/>
      <c r="D79" s="289"/>
      <c r="E79" s="275" t="s">
        <v>6</v>
      </c>
      <c r="F79" s="275" t="s">
        <v>7</v>
      </c>
      <c r="G79" s="289" t="s">
        <v>8</v>
      </c>
      <c r="H79" s="289"/>
      <c r="I79" s="289"/>
      <c r="J79" s="275" t="s">
        <v>9</v>
      </c>
    </row>
    <row r="80" spans="1:12">
      <c r="A80" s="276"/>
      <c r="B80" s="228" t="s">
        <v>10</v>
      </c>
      <c r="C80" s="228" t="s">
        <v>11</v>
      </c>
      <c r="D80" s="228" t="s">
        <v>12</v>
      </c>
      <c r="E80" s="276"/>
      <c r="F80" s="276"/>
      <c r="G80" s="276" t="s">
        <v>13</v>
      </c>
      <c r="H80" s="276"/>
      <c r="I80" s="228" t="s">
        <v>14</v>
      </c>
      <c r="J80" s="276"/>
    </row>
    <row r="81" spans="1:10">
      <c r="A81" s="239"/>
      <c r="B81" s="239"/>
      <c r="C81" s="239"/>
      <c r="D81" s="239"/>
      <c r="E81" s="239"/>
      <c r="F81" s="239"/>
      <c r="G81" s="239"/>
      <c r="H81" s="239"/>
      <c r="I81" s="247"/>
      <c r="J81" s="239"/>
    </row>
    <row r="82" spans="1:10">
      <c r="A82" s="76">
        <v>1</v>
      </c>
      <c r="B82" s="243" t="s">
        <v>30</v>
      </c>
      <c r="C82" s="250" t="s">
        <v>31</v>
      </c>
      <c r="D82" s="93" t="s">
        <v>32</v>
      </c>
      <c r="E82" s="290" t="s">
        <v>33</v>
      </c>
      <c r="F82" s="251" t="s">
        <v>34</v>
      </c>
      <c r="G82" s="93">
        <v>4</v>
      </c>
      <c r="H82" s="93" t="s">
        <v>20</v>
      </c>
      <c r="I82" s="241">
        <v>4892500</v>
      </c>
      <c r="J82" s="76"/>
    </row>
    <row r="83" spans="1:10">
      <c r="A83" s="76"/>
      <c r="B83" s="76"/>
      <c r="C83" s="76"/>
      <c r="D83" s="76"/>
      <c r="E83" s="290"/>
      <c r="F83" s="251" t="s">
        <v>35</v>
      </c>
      <c r="G83" s="76"/>
      <c r="H83" s="76"/>
      <c r="I83" s="241"/>
      <c r="J83" s="76"/>
    </row>
    <row r="84" spans="1:10">
      <c r="A84" s="76"/>
      <c r="B84" s="76"/>
      <c r="C84" s="76"/>
      <c r="D84" s="76"/>
      <c r="E84" s="76"/>
      <c r="F84" s="76"/>
      <c r="G84" s="76"/>
      <c r="H84" s="76"/>
      <c r="I84" s="241"/>
      <c r="J84" s="76"/>
    </row>
    <row r="85" spans="1:10" ht="12.75" customHeight="1">
      <c r="A85" s="76">
        <v>2</v>
      </c>
      <c r="B85" s="243" t="s">
        <v>36</v>
      </c>
      <c r="C85" s="250" t="s">
        <v>37</v>
      </c>
      <c r="D85" s="93" t="s">
        <v>38</v>
      </c>
      <c r="E85" s="290" t="s">
        <v>33</v>
      </c>
      <c r="F85" s="251" t="s">
        <v>34</v>
      </c>
      <c r="G85" s="93">
        <v>4</v>
      </c>
      <c r="H85" s="93" t="s">
        <v>20</v>
      </c>
      <c r="I85" s="241">
        <v>3967500</v>
      </c>
      <c r="J85" s="76"/>
    </row>
    <row r="86" spans="1:10">
      <c r="A86" s="76"/>
      <c r="B86" s="76"/>
      <c r="C86" s="76"/>
      <c r="D86" s="76"/>
      <c r="E86" s="290"/>
      <c r="F86" s="251" t="s">
        <v>35</v>
      </c>
      <c r="G86" s="76"/>
      <c r="H86" s="76"/>
      <c r="I86" s="241"/>
      <c r="J86" s="76"/>
    </row>
    <row r="87" spans="1:10">
      <c r="A87" s="76"/>
      <c r="B87" s="76"/>
      <c r="C87" s="76"/>
      <c r="D87" s="76"/>
      <c r="E87" s="76"/>
      <c r="F87" s="76"/>
      <c r="G87" s="76"/>
      <c r="H87" s="76"/>
      <c r="I87" s="241"/>
      <c r="J87" s="76"/>
    </row>
    <row r="88" spans="1:10">
      <c r="A88" s="76"/>
      <c r="B88" s="240"/>
      <c r="C88" s="76"/>
      <c r="D88" s="93"/>
      <c r="E88" s="290"/>
      <c r="F88" s="93"/>
      <c r="G88" s="93"/>
      <c r="H88" s="93"/>
      <c r="I88" s="241"/>
      <c r="J88" s="76"/>
    </row>
    <row r="89" spans="1:10">
      <c r="A89" s="76"/>
      <c r="B89" s="76"/>
      <c r="C89" s="76"/>
      <c r="D89" s="76"/>
      <c r="E89" s="290"/>
      <c r="F89" s="93"/>
      <c r="G89" s="76"/>
      <c r="H89" s="76"/>
      <c r="I89" s="241"/>
      <c r="J89" s="76"/>
    </row>
    <row r="90" spans="1:10">
      <c r="A90" s="76"/>
      <c r="B90" s="76"/>
      <c r="C90" s="76"/>
      <c r="D90" s="76"/>
      <c r="E90" s="76"/>
      <c r="F90" s="76"/>
      <c r="G90" s="76"/>
      <c r="H90" s="76"/>
      <c r="I90" s="241"/>
      <c r="J90" s="76"/>
    </row>
    <row r="91" spans="1:10">
      <c r="A91" s="76"/>
      <c r="B91" s="76"/>
      <c r="C91" s="76"/>
      <c r="D91" s="76"/>
      <c r="E91" s="76"/>
      <c r="F91" s="76"/>
      <c r="G91" s="76"/>
      <c r="H91" s="76"/>
      <c r="I91" s="241"/>
      <c r="J91" s="76"/>
    </row>
    <row r="92" spans="1:10">
      <c r="A92" s="76"/>
      <c r="B92" s="76"/>
      <c r="C92" s="76"/>
      <c r="D92" s="76"/>
      <c r="E92" s="76"/>
      <c r="F92" s="76"/>
      <c r="G92" s="76"/>
      <c r="H92" s="76"/>
      <c r="I92" s="241"/>
      <c r="J92" s="76"/>
    </row>
    <row r="93" spans="1:10">
      <c r="A93" s="76"/>
      <c r="B93" s="76"/>
      <c r="C93" s="76"/>
      <c r="D93" s="76"/>
      <c r="E93" s="76"/>
      <c r="F93" s="76"/>
      <c r="G93" s="76"/>
      <c r="H93" s="76"/>
      <c r="I93" s="241"/>
      <c r="J93" s="76"/>
    </row>
    <row r="94" spans="1:10">
      <c r="A94" s="76"/>
      <c r="B94" s="76"/>
      <c r="C94" s="76"/>
      <c r="D94" s="76"/>
      <c r="E94" s="76"/>
      <c r="F94" s="76"/>
      <c r="G94" s="76"/>
      <c r="H94" s="76"/>
      <c r="I94" s="241"/>
      <c r="J94" s="76"/>
    </row>
    <row r="95" spans="1:10">
      <c r="A95" s="76"/>
      <c r="B95" s="76"/>
      <c r="C95" s="76"/>
      <c r="D95" s="76"/>
      <c r="E95" s="76"/>
      <c r="F95" s="76"/>
      <c r="G95" s="76"/>
      <c r="H95" s="76"/>
      <c r="I95" s="241"/>
      <c r="J95" s="76"/>
    </row>
    <row r="96" spans="1:10">
      <c r="A96" s="76"/>
      <c r="B96" s="76"/>
      <c r="C96" s="76"/>
      <c r="D96" s="76"/>
      <c r="E96" s="76"/>
      <c r="F96" s="76"/>
      <c r="G96" s="76"/>
      <c r="H96" s="76"/>
      <c r="I96" s="241"/>
      <c r="J96" s="76"/>
    </row>
    <row r="97" spans="1:10">
      <c r="A97" s="76"/>
      <c r="B97" s="76"/>
      <c r="C97" s="76"/>
      <c r="D97" s="76"/>
      <c r="E97" s="76"/>
      <c r="F97" s="76"/>
      <c r="G97" s="76"/>
      <c r="H97" s="76"/>
      <c r="I97" s="241"/>
      <c r="J97" s="76"/>
    </row>
    <row r="98" spans="1:10">
      <c r="A98" s="76"/>
      <c r="B98" s="76"/>
      <c r="C98" s="76"/>
      <c r="D98" s="76"/>
      <c r="E98" s="76"/>
      <c r="F98" s="76"/>
      <c r="G98" s="76"/>
      <c r="H98" s="76"/>
      <c r="I98" s="241"/>
      <c r="J98" s="76"/>
    </row>
    <row r="99" spans="1:10">
      <c r="A99" s="76"/>
      <c r="B99" s="76"/>
      <c r="C99" s="76"/>
      <c r="D99" s="76"/>
      <c r="E99" s="76"/>
      <c r="F99" s="76"/>
      <c r="G99" s="76"/>
      <c r="H99" s="76"/>
      <c r="I99" s="241"/>
      <c r="J99" s="76"/>
    </row>
    <row r="100" spans="1:10">
      <c r="A100" s="76"/>
      <c r="B100" s="76"/>
      <c r="C100" s="76"/>
      <c r="D100" s="76"/>
      <c r="E100" s="76"/>
      <c r="F100" s="76"/>
      <c r="G100" s="76"/>
      <c r="H100" s="76"/>
      <c r="I100" s="241"/>
      <c r="J100" s="76"/>
    </row>
    <row r="101" spans="1:10">
      <c r="A101" s="76"/>
      <c r="B101" s="76"/>
      <c r="C101" s="76"/>
      <c r="D101" s="76"/>
      <c r="E101" s="76"/>
      <c r="F101" s="76"/>
      <c r="G101" s="76"/>
      <c r="H101" s="76"/>
      <c r="I101" s="241"/>
      <c r="J101" s="76"/>
    </row>
    <row r="102" spans="1:10">
      <c r="A102" s="76"/>
      <c r="B102" s="76"/>
      <c r="C102" s="76"/>
      <c r="D102" s="76"/>
      <c r="E102" s="76"/>
      <c r="F102" s="76"/>
      <c r="G102" s="76"/>
      <c r="H102" s="76"/>
      <c r="I102" s="241"/>
      <c r="J102" s="76"/>
    </row>
    <row r="103" spans="1:10">
      <c r="A103" s="76"/>
      <c r="B103" s="76"/>
      <c r="C103" s="76"/>
      <c r="D103" s="76"/>
      <c r="E103" s="49"/>
      <c r="F103" s="93"/>
      <c r="G103" s="76"/>
      <c r="H103" s="76"/>
      <c r="I103" s="241"/>
      <c r="J103" s="76"/>
    </row>
    <row r="104" spans="1:10">
      <c r="A104" s="76"/>
      <c r="B104" s="76"/>
      <c r="C104" s="76"/>
      <c r="D104" s="76"/>
      <c r="E104" s="49"/>
      <c r="F104" s="93"/>
      <c r="G104" s="76"/>
      <c r="H104" s="76"/>
      <c r="I104" s="241"/>
      <c r="J104" s="76"/>
    </row>
    <row r="105" spans="1:10">
      <c r="A105" s="76"/>
      <c r="B105" s="76"/>
      <c r="C105" s="76"/>
      <c r="D105" s="76"/>
      <c r="E105" s="49"/>
      <c r="F105" s="93"/>
      <c r="G105" s="76"/>
      <c r="H105" s="76"/>
      <c r="I105" s="241"/>
      <c r="J105" s="76"/>
    </row>
    <row r="106" spans="1:10">
      <c r="A106" s="76"/>
      <c r="B106" s="76"/>
      <c r="C106" s="76"/>
      <c r="D106" s="76"/>
      <c r="E106" s="49"/>
      <c r="F106" s="93"/>
      <c r="G106" s="76"/>
      <c r="H106" s="76"/>
      <c r="I106" s="241"/>
      <c r="J106" s="76"/>
    </row>
    <row r="107" spans="1:10">
      <c r="A107" s="76"/>
      <c r="B107" s="76"/>
      <c r="C107" s="76"/>
      <c r="D107" s="76"/>
      <c r="E107" s="49"/>
      <c r="F107" s="93"/>
      <c r="G107" s="76"/>
      <c r="H107" s="76"/>
      <c r="I107" s="241"/>
      <c r="J107" s="76"/>
    </row>
    <row r="108" spans="1:10">
      <c r="A108" s="76"/>
      <c r="B108" s="76"/>
      <c r="C108" s="76"/>
      <c r="D108" s="76"/>
      <c r="E108" s="49"/>
      <c r="F108" s="93"/>
      <c r="G108" s="76"/>
      <c r="H108" s="76"/>
      <c r="I108" s="241"/>
      <c r="J108" s="76"/>
    </row>
    <row r="109" spans="1:10">
      <c r="A109" s="76"/>
      <c r="B109" s="76"/>
      <c r="C109" s="76"/>
      <c r="D109" s="76"/>
      <c r="E109" s="49"/>
      <c r="F109" s="93"/>
      <c r="G109" s="76"/>
      <c r="H109" s="76"/>
      <c r="I109" s="241"/>
      <c r="J109" s="76"/>
    </row>
    <row r="110" spans="1:10">
      <c r="A110" s="76"/>
      <c r="B110" s="76"/>
      <c r="C110" s="76"/>
      <c r="D110" s="76"/>
      <c r="E110" s="49"/>
      <c r="F110" s="93"/>
      <c r="G110" s="76"/>
      <c r="H110" s="76"/>
      <c r="I110" s="241"/>
      <c r="J110" s="76"/>
    </row>
    <row r="111" spans="1:10">
      <c r="A111" s="76"/>
      <c r="B111" s="76"/>
      <c r="C111" s="76"/>
      <c r="D111" s="76"/>
      <c r="E111" s="76"/>
      <c r="F111" s="76"/>
      <c r="G111" s="76"/>
      <c r="H111" s="76"/>
      <c r="I111" s="241"/>
      <c r="J111" s="76"/>
    </row>
    <row r="112" spans="1:10">
      <c r="A112" s="76"/>
      <c r="B112" s="76"/>
      <c r="C112" s="76"/>
      <c r="D112" s="76"/>
      <c r="E112" s="76"/>
      <c r="F112" s="76"/>
      <c r="G112" s="76"/>
      <c r="H112" s="76"/>
      <c r="I112" s="241"/>
      <c r="J112" s="76"/>
    </row>
    <row r="113" spans="1:12">
      <c r="A113" s="76"/>
      <c r="B113" s="76"/>
      <c r="C113" s="76"/>
      <c r="D113" s="76"/>
      <c r="E113" s="76"/>
      <c r="F113" s="76"/>
      <c r="G113" s="76"/>
      <c r="H113" s="76"/>
      <c r="I113" s="241"/>
      <c r="J113" s="76"/>
    </row>
    <row r="114" spans="1:12">
      <c r="A114" s="76"/>
      <c r="B114" s="76"/>
      <c r="C114" s="76"/>
      <c r="D114" s="76"/>
      <c r="E114" s="76"/>
      <c r="F114" s="76"/>
      <c r="G114" s="76"/>
      <c r="H114" s="76"/>
      <c r="I114" s="241"/>
      <c r="J114" s="76"/>
    </row>
    <row r="115" spans="1:12">
      <c r="A115" s="76"/>
      <c r="B115" s="76"/>
      <c r="C115" s="76"/>
      <c r="D115" s="76"/>
      <c r="E115" s="76"/>
      <c r="F115" s="76"/>
      <c r="G115" s="76"/>
      <c r="H115" s="76"/>
      <c r="I115" s="241"/>
      <c r="J115" s="76"/>
    </row>
    <row r="116" spans="1:12">
      <c r="A116" s="76"/>
      <c r="B116" s="76"/>
      <c r="C116" s="76"/>
      <c r="D116" s="76"/>
      <c r="E116" s="76"/>
      <c r="F116" s="76"/>
      <c r="G116" s="76"/>
      <c r="H116" s="76"/>
      <c r="I116" s="241"/>
      <c r="J116" s="76"/>
    </row>
    <row r="117" spans="1:12">
      <c r="A117" s="76"/>
      <c r="B117" s="76"/>
      <c r="C117" s="76"/>
      <c r="D117" s="76"/>
      <c r="E117" s="76"/>
      <c r="F117" s="76"/>
      <c r="G117" s="76"/>
      <c r="H117" s="76"/>
      <c r="I117" s="241"/>
      <c r="J117" s="76"/>
    </row>
    <row r="118" spans="1:12">
      <c r="A118" s="76"/>
      <c r="B118" s="76"/>
      <c r="C118" s="76"/>
      <c r="D118" s="76"/>
      <c r="E118" s="76"/>
      <c r="F118" s="76"/>
      <c r="G118" s="76"/>
      <c r="H118" s="76"/>
      <c r="I118" s="241"/>
      <c r="J118" s="76"/>
    </row>
    <row r="119" spans="1:12">
      <c r="A119" s="76"/>
      <c r="B119" s="76"/>
      <c r="C119" s="76"/>
      <c r="D119" s="76"/>
      <c r="E119" s="76"/>
      <c r="F119" s="76"/>
      <c r="G119" s="76"/>
      <c r="H119" s="76"/>
      <c r="I119" s="241"/>
      <c r="J119" s="76"/>
    </row>
    <row r="120" spans="1:12">
      <c r="A120" s="76"/>
      <c r="B120" s="76"/>
      <c r="C120" s="76"/>
      <c r="D120" s="76"/>
      <c r="E120" s="76"/>
      <c r="F120" s="76"/>
      <c r="G120" s="76"/>
      <c r="H120" s="76"/>
      <c r="I120" s="241"/>
      <c r="J120" s="76"/>
    </row>
    <row r="121" spans="1:12">
      <c r="A121" s="244"/>
      <c r="B121" s="244"/>
      <c r="C121" s="244"/>
      <c r="D121" s="244"/>
      <c r="E121" s="244"/>
      <c r="F121" s="244"/>
      <c r="G121" s="244"/>
      <c r="H121" s="244"/>
      <c r="I121" s="245">
        <f>SUM(I81:I120)</f>
        <v>8860000</v>
      </c>
      <c r="J121" s="244"/>
    </row>
    <row r="124" spans="1:12">
      <c r="G124" s="246" t="s">
        <v>39</v>
      </c>
      <c r="H124" s="156" t="s">
        <v>22</v>
      </c>
      <c r="I124" s="156"/>
      <c r="L124" s="156" t="s">
        <v>22</v>
      </c>
    </row>
    <row r="125" spans="1:12">
      <c r="G125" s="246"/>
      <c r="H125" s="156" t="s">
        <v>23</v>
      </c>
      <c r="I125" s="156"/>
      <c r="L125" s="156" t="s">
        <v>23</v>
      </c>
    </row>
    <row r="126" spans="1:12">
      <c r="G126" s="156"/>
      <c r="H126" s="156"/>
      <c r="I126" s="156"/>
    </row>
    <row r="127" spans="1:12" ht="16.5">
      <c r="G127" s="156"/>
      <c r="H127" s="156"/>
      <c r="I127" s="156"/>
      <c r="L127" s="154" t="s">
        <v>24</v>
      </c>
    </row>
    <row r="128" spans="1:12">
      <c r="G128" s="156"/>
      <c r="H128" s="156"/>
      <c r="I128" s="156"/>
      <c r="L128" s="156" t="s">
        <v>25</v>
      </c>
    </row>
    <row r="129" spans="7:12">
      <c r="G129" s="156"/>
      <c r="H129" s="156"/>
      <c r="I129" s="156"/>
    </row>
    <row r="130" spans="7:12" ht="16.5">
      <c r="G130" s="156"/>
      <c r="H130" s="154" t="s">
        <v>26</v>
      </c>
      <c r="I130" s="154"/>
      <c r="L130" s="154" t="s">
        <v>26</v>
      </c>
    </row>
    <row r="131" spans="7:12">
      <c r="G131" s="156"/>
      <c r="H131" s="156" t="s">
        <v>27</v>
      </c>
      <c r="I131" s="156"/>
      <c r="L131" s="156" t="s">
        <v>27</v>
      </c>
    </row>
    <row r="150" spans="1:23" ht="12.75" customHeight="1">
      <c r="A150" s="287" t="s">
        <v>0</v>
      </c>
      <c r="B150" s="288"/>
      <c r="C150" s="288"/>
      <c r="D150" s="288"/>
      <c r="E150" s="288"/>
      <c r="F150" s="288"/>
      <c r="G150" s="288"/>
      <c r="H150" s="288"/>
      <c r="I150" s="288"/>
      <c r="J150" s="288"/>
    </row>
    <row r="151" spans="1:23" ht="12.75" customHeight="1">
      <c r="A151" s="287" t="s">
        <v>40</v>
      </c>
      <c r="B151" s="288"/>
      <c r="C151" s="288"/>
      <c r="D151" s="288"/>
      <c r="E151" s="288"/>
      <c r="F151" s="288"/>
      <c r="G151" s="288"/>
      <c r="H151" s="288"/>
      <c r="I151" s="288"/>
      <c r="J151" s="288"/>
      <c r="L151" s="226" t="s">
        <v>41</v>
      </c>
      <c r="N151" s="287" t="s">
        <v>40</v>
      </c>
      <c r="O151" s="288"/>
      <c r="P151" s="288"/>
      <c r="Q151" s="288"/>
      <c r="R151" s="288"/>
      <c r="S151" s="288"/>
      <c r="T151" s="288"/>
      <c r="U151" s="288"/>
      <c r="V151" s="288"/>
      <c r="W151" s="288"/>
    </row>
    <row r="152" spans="1:23" ht="12.75" customHeight="1">
      <c r="A152" s="287" t="s">
        <v>3</v>
      </c>
      <c r="B152" s="288"/>
      <c r="C152" s="288"/>
      <c r="D152" s="288"/>
      <c r="E152" s="288"/>
      <c r="F152" s="288"/>
      <c r="G152" s="288"/>
      <c r="H152" s="288"/>
      <c r="I152" s="288"/>
      <c r="J152" s="288"/>
      <c r="L152" s="226" t="s">
        <v>42</v>
      </c>
      <c r="N152" s="287" t="s">
        <v>43</v>
      </c>
      <c r="O152" s="288"/>
      <c r="P152" s="288"/>
      <c r="Q152" s="288"/>
      <c r="R152" s="288"/>
      <c r="S152" s="288"/>
      <c r="T152" s="288"/>
      <c r="U152" s="288"/>
      <c r="V152" s="288"/>
      <c r="W152" s="288"/>
    </row>
    <row r="153" spans="1:23">
      <c r="A153" s="226"/>
      <c r="B153" s="226"/>
      <c r="C153" s="226"/>
      <c r="D153" s="226"/>
      <c r="E153" s="226"/>
      <c r="F153" s="226"/>
      <c r="G153" s="226"/>
      <c r="H153" s="226"/>
      <c r="I153" s="226"/>
      <c r="J153" s="226"/>
      <c r="L153" s="226" t="s">
        <v>44</v>
      </c>
      <c r="N153" s="287" t="s">
        <v>45</v>
      </c>
      <c r="O153" s="288"/>
      <c r="P153" s="288"/>
      <c r="Q153" s="288"/>
      <c r="R153" s="288"/>
      <c r="S153" s="288"/>
      <c r="T153" s="288"/>
      <c r="U153" s="288"/>
      <c r="V153" s="288"/>
      <c r="W153" s="288"/>
    </row>
    <row r="154" spans="1:23" ht="13.5" customHeight="1">
      <c r="A154" s="275" t="s">
        <v>4</v>
      </c>
      <c r="B154" s="289" t="s">
        <v>5</v>
      </c>
      <c r="C154" s="289"/>
      <c r="D154" s="289"/>
      <c r="E154" s="275" t="s">
        <v>6</v>
      </c>
      <c r="F154" s="275" t="s">
        <v>7</v>
      </c>
      <c r="G154" s="289" t="s">
        <v>8</v>
      </c>
      <c r="H154" s="289"/>
      <c r="I154" s="289"/>
      <c r="J154" s="275" t="s">
        <v>9</v>
      </c>
    </row>
    <row r="155" spans="1:23" ht="12.75" customHeight="1">
      <c r="A155" s="276"/>
      <c r="B155" s="228" t="s">
        <v>10</v>
      </c>
      <c r="C155" s="228" t="s">
        <v>11</v>
      </c>
      <c r="D155" s="228" t="s">
        <v>12</v>
      </c>
      <c r="E155" s="276"/>
      <c r="F155" s="276"/>
      <c r="G155" s="276" t="s">
        <v>13</v>
      </c>
      <c r="H155" s="276"/>
      <c r="I155" s="228" t="s">
        <v>14</v>
      </c>
      <c r="J155" s="276"/>
    </row>
    <row r="156" spans="1:23">
      <c r="A156" s="239"/>
      <c r="B156" s="239"/>
      <c r="C156" s="239"/>
      <c r="D156" s="239"/>
      <c r="E156" s="239"/>
      <c r="F156" s="239"/>
      <c r="G156" s="239"/>
      <c r="H156" s="239"/>
      <c r="I156" s="247"/>
      <c r="J156" s="239"/>
    </row>
    <row r="157" spans="1:23">
      <c r="A157" s="76">
        <v>1</v>
      </c>
      <c r="B157" s="240" t="s">
        <v>46</v>
      </c>
      <c r="C157" s="76" t="s">
        <v>47</v>
      </c>
      <c r="D157" s="93" t="s">
        <v>48</v>
      </c>
      <c r="E157" s="290" t="s">
        <v>49</v>
      </c>
      <c r="F157" s="252" t="s">
        <v>50</v>
      </c>
      <c r="G157" s="93">
        <v>3</v>
      </c>
      <c r="H157" s="93" t="s">
        <v>20</v>
      </c>
      <c r="I157" s="241">
        <v>1600000</v>
      </c>
      <c r="J157" s="76"/>
    </row>
    <row r="158" spans="1:23">
      <c r="A158" s="76"/>
      <c r="B158" s="243"/>
      <c r="C158" s="76"/>
      <c r="D158" s="93"/>
      <c r="E158" s="290"/>
      <c r="F158" s="252" t="s">
        <v>51</v>
      </c>
      <c r="G158" s="76"/>
      <c r="H158" s="76"/>
      <c r="I158" s="241"/>
      <c r="J158" s="76"/>
    </row>
    <row r="159" spans="1:23">
      <c r="A159" s="76"/>
      <c r="B159" s="76"/>
      <c r="C159" s="76"/>
      <c r="D159" s="76"/>
      <c r="E159" s="76"/>
      <c r="F159" s="76"/>
      <c r="G159" s="76"/>
      <c r="H159" s="76"/>
      <c r="I159" s="241"/>
      <c r="J159" s="76"/>
    </row>
    <row r="160" spans="1:23" ht="12.75" customHeight="1">
      <c r="A160" s="76">
        <v>2</v>
      </c>
      <c r="B160" s="243" t="s">
        <v>52</v>
      </c>
      <c r="C160" s="250" t="s">
        <v>53</v>
      </c>
      <c r="D160" s="93" t="s">
        <v>54</v>
      </c>
      <c r="E160" s="290" t="str">
        <f>E157</f>
        <v>Pangkalpinang -  Kab. Bangka PP</v>
      </c>
      <c r="F160" s="252" t="str">
        <f>F157</f>
        <v>29/09/2011</v>
      </c>
      <c r="G160" s="93">
        <f>G157</f>
        <v>3</v>
      </c>
      <c r="H160" s="93" t="s">
        <v>20</v>
      </c>
      <c r="I160" s="241">
        <v>1600000</v>
      </c>
      <c r="J160" s="76"/>
    </row>
    <row r="161" spans="1:10">
      <c r="A161" s="76"/>
      <c r="B161" s="76"/>
      <c r="C161" s="76"/>
      <c r="D161" s="76"/>
      <c r="E161" s="290"/>
      <c r="F161" s="252" t="str">
        <f>F158</f>
        <v>01/10/2011</v>
      </c>
      <c r="G161" s="76"/>
      <c r="H161" s="76"/>
      <c r="I161" s="241"/>
      <c r="J161" s="76"/>
    </row>
    <row r="162" spans="1:10">
      <c r="A162" s="76"/>
      <c r="B162" s="76"/>
      <c r="C162" s="76"/>
      <c r="D162" s="76"/>
      <c r="E162" s="76"/>
      <c r="F162" s="76"/>
      <c r="G162" s="76"/>
      <c r="H162" s="76"/>
      <c r="I162" s="241"/>
      <c r="J162" s="76"/>
    </row>
    <row r="163" spans="1:10" ht="12.75" customHeight="1">
      <c r="A163" s="76"/>
      <c r="B163" s="240"/>
      <c r="C163" s="76"/>
      <c r="D163" s="93"/>
      <c r="E163" s="290"/>
      <c r="F163" s="242"/>
      <c r="G163" s="93"/>
      <c r="H163" s="93"/>
      <c r="I163" s="241"/>
      <c r="J163" s="76"/>
    </row>
    <row r="164" spans="1:10">
      <c r="A164" s="76"/>
      <c r="B164" s="76"/>
      <c r="C164" s="76"/>
      <c r="D164" s="76"/>
      <c r="E164" s="290"/>
      <c r="F164" s="242"/>
      <c r="G164" s="76"/>
      <c r="H164" s="76"/>
      <c r="I164" s="241"/>
      <c r="J164" s="76"/>
    </row>
    <row r="165" spans="1:10">
      <c r="A165" s="76"/>
      <c r="B165" s="76"/>
      <c r="C165" s="76"/>
      <c r="D165" s="76"/>
      <c r="E165" s="76"/>
      <c r="F165" s="76"/>
      <c r="G165" s="76"/>
      <c r="H165" s="76"/>
      <c r="I165" s="241"/>
      <c r="J165" s="76"/>
    </row>
    <row r="166" spans="1:10">
      <c r="A166" s="76"/>
      <c r="B166" s="76"/>
      <c r="C166" s="76"/>
      <c r="D166" s="76"/>
      <c r="E166" s="76"/>
      <c r="F166" s="76"/>
      <c r="G166" s="76"/>
      <c r="H166" s="76"/>
      <c r="I166" s="241"/>
      <c r="J166" s="76"/>
    </row>
    <row r="167" spans="1:10">
      <c r="A167" s="76"/>
      <c r="B167" s="76"/>
      <c r="C167" s="76"/>
      <c r="D167" s="76"/>
      <c r="E167" s="76"/>
      <c r="F167" s="76"/>
      <c r="G167" s="76"/>
      <c r="H167" s="76"/>
      <c r="I167" s="241"/>
      <c r="J167" s="76"/>
    </row>
    <row r="168" spans="1:10">
      <c r="A168" s="76"/>
      <c r="B168" s="76"/>
      <c r="C168" s="76"/>
      <c r="D168" s="76"/>
      <c r="E168" s="76"/>
      <c r="F168" s="76"/>
      <c r="G168" s="76"/>
      <c r="H168" s="76"/>
      <c r="I168" s="241"/>
      <c r="J168" s="76"/>
    </row>
    <row r="169" spans="1:10">
      <c r="A169" s="76"/>
      <c r="B169" s="76"/>
      <c r="C169" s="76"/>
      <c r="D169" s="76"/>
      <c r="E169" s="76"/>
      <c r="F169" s="76"/>
      <c r="G169" s="76"/>
      <c r="H169" s="76"/>
      <c r="I169" s="241"/>
      <c r="J169" s="76"/>
    </row>
    <row r="170" spans="1:10">
      <c r="A170" s="76"/>
      <c r="B170" s="76"/>
      <c r="C170" s="76"/>
      <c r="D170" s="76"/>
      <c r="E170" s="76"/>
      <c r="F170" s="76"/>
      <c r="G170" s="76"/>
      <c r="H170" s="76"/>
      <c r="I170" s="241"/>
      <c r="J170" s="76"/>
    </row>
    <row r="171" spans="1:10">
      <c r="A171" s="76"/>
      <c r="B171" s="76"/>
      <c r="C171" s="76"/>
      <c r="D171" s="76"/>
      <c r="E171" s="76"/>
      <c r="F171" s="76"/>
      <c r="G171" s="76"/>
      <c r="H171" s="76"/>
      <c r="I171" s="241"/>
      <c r="J171" s="76"/>
    </row>
    <row r="172" spans="1:10">
      <c r="A172" s="76"/>
      <c r="B172" s="76"/>
      <c r="C172" s="76"/>
      <c r="D172" s="76"/>
      <c r="E172" s="76"/>
      <c r="F172" s="76"/>
      <c r="G172" s="76"/>
      <c r="H172" s="76"/>
      <c r="I172" s="241"/>
      <c r="J172" s="76"/>
    </row>
    <row r="173" spans="1:10">
      <c r="A173" s="76"/>
      <c r="B173" s="76"/>
      <c r="C173" s="76"/>
      <c r="D173" s="76"/>
      <c r="E173" s="76"/>
      <c r="F173" s="76"/>
      <c r="G173" s="76"/>
      <c r="H173" s="76"/>
      <c r="I173" s="241"/>
      <c r="J173" s="76"/>
    </row>
    <row r="174" spans="1:10">
      <c r="A174" s="76"/>
      <c r="B174" s="76"/>
      <c r="C174" s="76"/>
      <c r="D174" s="76"/>
      <c r="E174" s="76"/>
      <c r="F174" s="76"/>
      <c r="G174" s="76"/>
      <c r="H174" s="76"/>
      <c r="I174" s="241"/>
      <c r="J174" s="76"/>
    </row>
    <row r="175" spans="1:10">
      <c r="A175" s="76"/>
      <c r="B175" s="76"/>
      <c r="C175" s="76"/>
      <c r="D175" s="76"/>
      <c r="E175" s="76"/>
      <c r="F175" s="76"/>
      <c r="G175" s="76"/>
      <c r="H175" s="76"/>
      <c r="I175" s="241"/>
      <c r="J175" s="76"/>
    </row>
    <row r="176" spans="1:10">
      <c r="A176" s="76"/>
      <c r="B176" s="76"/>
      <c r="C176" s="76"/>
      <c r="D176" s="76"/>
      <c r="E176" s="76"/>
      <c r="F176" s="76"/>
      <c r="G176" s="76"/>
      <c r="H176" s="76"/>
      <c r="I176" s="241"/>
      <c r="J176" s="76"/>
    </row>
    <row r="177" spans="1:10">
      <c r="A177" s="76"/>
      <c r="B177" s="76"/>
      <c r="C177" s="76"/>
      <c r="D177" s="76"/>
      <c r="E177" s="76"/>
      <c r="F177" s="76"/>
      <c r="G177" s="76"/>
      <c r="H177" s="76"/>
      <c r="I177" s="241"/>
      <c r="J177" s="76"/>
    </row>
    <row r="178" spans="1:10">
      <c r="A178" s="76"/>
      <c r="B178" s="76"/>
      <c r="C178" s="76"/>
      <c r="D178" s="76"/>
      <c r="E178" s="76"/>
      <c r="F178" s="76"/>
      <c r="G178" s="76"/>
      <c r="H178" s="76"/>
      <c r="I178" s="241"/>
      <c r="J178" s="76"/>
    </row>
    <row r="179" spans="1:10" ht="12.75" customHeight="1">
      <c r="A179" s="76"/>
      <c r="B179" s="76"/>
      <c r="C179" s="76"/>
      <c r="D179" s="76"/>
      <c r="E179" s="76"/>
      <c r="F179" s="76"/>
      <c r="G179" s="76"/>
      <c r="H179" s="76"/>
      <c r="I179" s="241"/>
      <c r="J179" s="76"/>
    </row>
    <row r="180" spans="1:10">
      <c r="A180" s="76"/>
      <c r="B180" s="76"/>
      <c r="C180" s="76"/>
      <c r="D180" s="76"/>
      <c r="E180" s="76"/>
      <c r="F180" s="76"/>
      <c r="G180" s="76"/>
      <c r="H180" s="76"/>
      <c r="I180" s="241"/>
      <c r="J180" s="76"/>
    </row>
    <row r="181" spans="1:10">
      <c r="A181" s="76"/>
      <c r="B181" s="76"/>
      <c r="C181" s="76"/>
      <c r="D181" s="76"/>
      <c r="E181" s="76"/>
      <c r="F181" s="76"/>
      <c r="G181" s="76"/>
      <c r="H181" s="76"/>
      <c r="I181" s="241"/>
      <c r="J181" s="76"/>
    </row>
    <row r="182" spans="1:10">
      <c r="A182" s="76"/>
      <c r="B182" s="76"/>
      <c r="C182" s="76"/>
      <c r="D182" s="76"/>
      <c r="E182" s="76"/>
      <c r="F182" s="76"/>
      <c r="G182" s="76"/>
      <c r="H182" s="76"/>
      <c r="I182" s="241"/>
      <c r="J182" s="76"/>
    </row>
    <row r="183" spans="1:10">
      <c r="A183" s="76"/>
      <c r="B183" s="76"/>
      <c r="C183" s="76"/>
      <c r="D183" s="76"/>
      <c r="E183" s="76"/>
      <c r="F183" s="76"/>
      <c r="G183" s="76"/>
      <c r="H183" s="76"/>
      <c r="I183" s="241"/>
      <c r="J183" s="76"/>
    </row>
    <row r="184" spans="1:10">
      <c r="A184" s="76"/>
      <c r="B184" s="76"/>
      <c r="C184" s="76"/>
      <c r="D184" s="76"/>
      <c r="E184" s="76"/>
      <c r="F184" s="76"/>
      <c r="G184" s="76"/>
      <c r="H184" s="76"/>
      <c r="I184" s="241"/>
      <c r="J184" s="76"/>
    </row>
    <row r="185" spans="1:10">
      <c r="A185" s="76"/>
      <c r="B185" s="76"/>
      <c r="C185" s="76"/>
      <c r="D185" s="76"/>
      <c r="E185" s="76"/>
      <c r="F185" s="76"/>
      <c r="G185" s="76"/>
      <c r="H185" s="76"/>
      <c r="I185" s="241"/>
      <c r="J185" s="76"/>
    </row>
    <row r="186" spans="1:10">
      <c r="A186" s="76"/>
      <c r="B186" s="76"/>
      <c r="C186" s="76"/>
      <c r="D186" s="76"/>
      <c r="E186" s="76"/>
      <c r="F186" s="76"/>
      <c r="G186" s="76"/>
      <c r="H186" s="76"/>
      <c r="I186" s="241"/>
      <c r="J186" s="76"/>
    </row>
    <row r="187" spans="1:10">
      <c r="A187" s="76"/>
      <c r="B187" s="76"/>
      <c r="C187" s="76"/>
      <c r="D187" s="76"/>
      <c r="E187" s="76"/>
      <c r="F187" s="76"/>
      <c r="G187" s="76"/>
      <c r="H187" s="76"/>
      <c r="I187" s="241"/>
      <c r="J187" s="76"/>
    </row>
    <row r="188" spans="1:10">
      <c r="A188" s="76"/>
      <c r="B188" s="76"/>
      <c r="C188" s="76"/>
      <c r="D188" s="76"/>
      <c r="E188" s="76"/>
      <c r="F188" s="76"/>
      <c r="G188" s="76"/>
      <c r="H188" s="76"/>
      <c r="I188" s="241"/>
      <c r="J188" s="76"/>
    </row>
    <row r="189" spans="1:10">
      <c r="A189" s="76"/>
      <c r="B189" s="76"/>
      <c r="C189" s="76"/>
      <c r="D189" s="76"/>
      <c r="E189" s="76"/>
      <c r="F189" s="76"/>
      <c r="G189" s="76"/>
      <c r="H189" s="76"/>
      <c r="I189" s="241"/>
      <c r="J189" s="76"/>
    </row>
    <row r="190" spans="1:10">
      <c r="A190" s="76"/>
      <c r="B190" s="76"/>
      <c r="C190" s="76"/>
      <c r="D190" s="76"/>
      <c r="E190" s="76"/>
      <c r="F190" s="76"/>
      <c r="G190" s="76"/>
      <c r="H190" s="76"/>
      <c r="I190" s="241"/>
      <c r="J190" s="76"/>
    </row>
    <row r="191" spans="1:10">
      <c r="A191" s="76"/>
      <c r="B191" s="76"/>
      <c r="C191" s="76"/>
      <c r="D191" s="76"/>
      <c r="E191" s="76"/>
      <c r="F191" s="76"/>
      <c r="G191" s="76"/>
      <c r="H191" s="76"/>
      <c r="I191" s="241"/>
      <c r="J191" s="76"/>
    </row>
    <row r="192" spans="1:10">
      <c r="A192" s="76"/>
      <c r="B192" s="76"/>
      <c r="C192" s="76"/>
      <c r="D192" s="76"/>
      <c r="E192" s="76"/>
      <c r="F192" s="76"/>
      <c r="G192" s="76"/>
      <c r="H192" s="76"/>
      <c r="I192" s="241"/>
      <c r="J192" s="76"/>
    </row>
    <row r="193" spans="1:12">
      <c r="A193" s="76"/>
      <c r="B193" s="76"/>
      <c r="C193" s="76"/>
      <c r="D193" s="76"/>
      <c r="E193" s="76"/>
      <c r="F193" s="76"/>
      <c r="G193" s="76"/>
      <c r="H193" s="76"/>
      <c r="I193" s="241"/>
      <c r="J193" s="76"/>
    </row>
    <row r="194" spans="1:12">
      <c r="A194" s="76"/>
      <c r="B194" s="76"/>
      <c r="C194" s="76"/>
      <c r="D194" s="76"/>
      <c r="E194" s="76"/>
      <c r="F194" s="76"/>
      <c r="G194" s="76"/>
      <c r="H194" s="76"/>
      <c r="I194" s="241"/>
      <c r="J194" s="76"/>
    </row>
    <row r="195" spans="1:12">
      <c r="A195" s="123"/>
      <c r="B195" s="123"/>
      <c r="C195" s="123"/>
      <c r="D195" s="123"/>
      <c r="E195" s="123"/>
      <c r="F195" s="123"/>
      <c r="G195" s="123"/>
      <c r="H195" s="123"/>
      <c r="I195" s="241"/>
      <c r="J195" s="123"/>
    </row>
    <row r="196" spans="1:12">
      <c r="A196" s="244"/>
      <c r="B196" s="244"/>
      <c r="C196" s="244"/>
      <c r="D196" s="244"/>
      <c r="E196" s="244"/>
      <c r="F196" s="244"/>
      <c r="G196" s="244"/>
      <c r="H196" s="244"/>
      <c r="I196" s="245">
        <f>SUM(I156:I195)</f>
        <v>3200000</v>
      </c>
      <c r="J196" s="244"/>
    </row>
    <row r="199" spans="1:12">
      <c r="G199" s="246"/>
      <c r="H199" s="156" t="s">
        <v>22</v>
      </c>
      <c r="I199" s="156"/>
      <c r="L199" s="156" t="s">
        <v>22</v>
      </c>
    </row>
    <row r="200" spans="1:12">
      <c r="G200" s="246"/>
      <c r="H200" s="156"/>
      <c r="I200" s="156"/>
      <c r="L200" s="156" t="s">
        <v>23</v>
      </c>
    </row>
    <row r="201" spans="1:12">
      <c r="G201" s="156"/>
      <c r="H201" s="156"/>
      <c r="I201" s="156"/>
    </row>
    <row r="202" spans="1:12" ht="16.5">
      <c r="G202" s="156"/>
      <c r="H202" s="156"/>
      <c r="I202" s="156"/>
      <c r="L202" s="154" t="s">
        <v>24</v>
      </c>
    </row>
    <row r="203" spans="1:12">
      <c r="G203" s="156"/>
      <c r="H203" s="156"/>
      <c r="I203" s="156"/>
      <c r="L203" s="156" t="s">
        <v>25</v>
      </c>
    </row>
    <row r="204" spans="1:12">
      <c r="G204" s="156"/>
      <c r="H204" s="156"/>
      <c r="I204" s="156"/>
    </row>
    <row r="205" spans="1:12" ht="16.5">
      <c r="G205" s="156"/>
      <c r="H205" s="154" t="s">
        <v>24</v>
      </c>
      <c r="I205" s="154"/>
      <c r="L205" s="154" t="s">
        <v>26</v>
      </c>
    </row>
    <row r="206" spans="1:12">
      <c r="G206" s="156"/>
      <c r="H206" s="156" t="s">
        <v>25</v>
      </c>
      <c r="I206" s="156"/>
      <c r="L206" s="156" t="s">
        <v>27</v>
      </c>
    </row>
    <row r="207" spans="1:12">
      <c r="G207" s="156"/>
      <c r="H207" s="156"/>
      <c r="I207" s="156"/>
    </row>
    <row r="208" spans="1:12">
      <c r="G208" s="156"/>
      <c r="H208" s="156"/>
      <c r="I208" s="156"/>
    </row>
    <row r="209" spans="7:9">
      <c r="G209" s="156"/>
      <c r="H209" s="156"/>
      <c r="I209" s="156"/>
    </row>
    <row r="212" spans="7:9" ht="12.75" customHeight="1"/>
    <row r="213" spans="7:9" ht="12.75" customHeight="1"/>
    <row r="214" spans="7:9" ht="12.75" customHeight="1"/>
    <row r="215" spans="7:9" ht="12.75" customHeight="1"/>
    <row r="216" spans="7:9" ht="12.75" customHeight="1"/>
    <row r="217" spans="7:9" ht="12.75" customHeight="1"/>
    <row r="218" spans="7:9" ht="12.75" customHeight="1"/>
    <row r="219" spans="7:9" ht="12.75" customHeight="1"/>
    <row r="220" spans="7:9" ht="12.75" customHeight="1"/>
    <row r="221" spans="7:9" ht="12.75" customHeight="1"/>
    <row r="222" spans="7:9" ht="12.75" customHeight="1"/>
    <row r="223" spans="7:9" ht="12.75" customHeight="1"/>
    <row r="224" spans="7:9" ht="12.75" customHeight="1"/>
    <row r="225" spans="1:15" ht="12.75" customHeight="1">
      <c r="A225" s="287" t="s">
        <v>0</v>
      </c>
      <c r="B225" s="288"/>
      <c r="C225" s="288"/>
      <c r="D225" s="288"/>
      <c r="E225" s="288"/>
      <c r="F225" s="288"/>
      <c r="G225" s="288"/>
      <c r="H225" s="288"/>
      <c r="I225" s="288"/>
      <c r="J225" s="288"/>
      <c r="L225" s="155"/>
      <c r="M225" s="155"/>
      <c r="N225" s="238" t="s">
        <v>55</v>
      </c>
      <c r="O225" s="238"/>
    </row>
    <row r="226" spans="1:15" ht="12.75" customHeight="1">
      <c r="A226" s="287" t="s">
        <v>56</v>
      </c>
      <c r="B226" s="287"/>
      <c r="C226" s="287"/>
      <c r="D226" s="287"/>
      <c r="E226" s="287"/>
      <c r="F226" s="287"/>
      <c r="G226" s="287"/>
      <c r="H226" s="287"/>
      <c r="I226" s="287"/>
      <c r="J226" s="287"/>
      <c r="L226" s="226" t="s">
        <v>57</v>
      </c>
      <c r="M226" s="155"/>
      <c r="N226" s="238" t="s">
        <v>58</v>
      </c>
      <c r="O226" s="238"/>
    </row>
    <row r="227" spans="1:15" ht="12.75" customHeight="1">
      <c r="A227" s="287" t="s">
        <v>59</v>
      </c>
      <c r="B227" s="288"/>
      <c r="C227" s="288"/>
      <c r="D227" s="288"/>
      <c r="E227" s="288"/>
      <c r="F227" s="288"/>
      <c r="G227" s="288"/>
      <c r="H227" s="288"/>
      <c r="I227" s="288"/>
      <c r="J227" s="288"/>
      <c r="L227" s="155"/>
      <c r="M227" s="155"/>
      <c r="N227" s="238" t="s">
        <v>60</v>
      </c>
      <c r="O227" s="238"/>
    </row>
    <row r="228" spans="1:15" ht="12.75" customHeight="1">
      <c r="A228" s="226"/>
      <c r="B228" s="226"/>
      <c r="C228" s="226"/>
      <c r="D228" s="226"/>
      <c r="E228" s="226"/>
      <c r="F228" s="226"/>
      <c r="G228" s="226"/>
      <c r="H228" s="226"/>
      <c r="I228" s="226"/>
      <c r="J228" s="226"/>
      <c r="L228" s="155"/>
      <c r="M228" s="155"/>
      <c r="N228" s="238" t="s">
        <v>61</v>
      </c>
      <c r="O228" s="238"/>
    </row>
    <row r="229" spans="1:15" ht="12.75" customHeight="1">
      <c r="A229" s="275" t="s">
        <v>4</v>
      </c>
      <c r="B229" s="289" t="s">
        <v>5</v>
      </c>
      <c r="C229" s="289"/>
      <c r="D229" s="289"/>
      <c r="E229" s="275" t="s">
        <v>6</v>
      </c>
      <c r="F229" s="275" t="s">
        <v>7</v>
      </c>
      <c r="G229" s="289" t="s">
        <v>8</v>
      </c>
      <c r="H229" s="289"/>
      <c r="I229" s="289"/>
      <c r="J229" s="275" t="s">
        <v>9</v>
      </c>
    </row>
    <row r="230" spans="1:15" ht="12.75" customHeight="1">
      <c r="A230" s="276"/>
      <c r="B230" s="228" t="s">
        <v>10</v>
      </c>
      <c r="C230" s="228" t="s">
        <v>11</v>
      </c>
      <c r="D230" s="228" t="s">
        <v>12</v>
      </c>
      <c r="E230" s="276"/>
      <c r="F230" s="276"/>
      <c r="G230" s="276" t="s">
        <v>13</v>
      </c>
      <c r="H230" s="276"/>
      <c r="I230" s="228" t="s">
        <v>14</v>
      </c>
      <c r="J230" s="276"/>
    </row>
    <row r="231" spans="1:15" ht="12.75" customHeight="1">
      <c r="A231" s="239"/>
      <c r="B231" s="239"/>
      <c r="C231" s="239"/>
      <c r="D231" s="239"/>
      <c r="E231" s="239"/>
      <c r="F231" s="239"/>
      <c r="G231" s="239"/>
      <c r="H231" s="239"/>
      <c r="I231" s="247"/>
      <c r="J231" s="239"/>
    </row>
    <row r="232" spans="1:15" ht="12.75" customHeight="1">
      <c r="A232" s="76">
        <v>1</v>
      </c>
      <c r="B232" s="243" t="s">
        <v>62</v>
      </c>
      <c r="C232" s="250" t="s">
        <v>63</v>
      </c>
      <c r="D232" s="93" t="s">
        <v>64</v>
      </c>
      <c r="E232" s="290" t="s">
        <v>33</v>
      </c>
      <c r="F232" s="252" t="s">
        <v>34</v>
      </c>
      <c r="G232" s="93">
        <v>4</v>
      </c>
      <c r="H232" s="93" t="s">
        <v>20</v>
      </c>
      <c r="I232" s="241">
        <v>3156800</v>
      </c>
      <c r="J232" s="76"/>
    </row>
    <row r="233" spans="1:15" ht="12.75" customHeight="1">
      <c r="A233" s="76"/>
      <c r="B233" s="76"/>
      <c r="C233" s="76"/>
      <c r="D233" s="76"/>
      <c r="E233" s="290"/>
      <c r="F233" s="252" t="s">
        <v>35</v>
      </c>
      <c r="G233" s="76"/>
      <c r="H233" s="76"/>
      <c r="I233" s="241" t="s">
        <v>65</v>
      </c>
      <c r="J233" s="76"/>
    </row>
    <row r="234" spans="1:15" ht="12.75" customHeight="1">
      <c r="A234" s="76"/>
      <c r="B234" s="76"/>
      <c r="C234" s="76"/>
      <c r="D234" s="76"/>
      <c r="E234" s="76"/>
      <c r="F234" s="76"/>
      <c r="G234" s="76"/>
      <c r="H234" s="76"/>
      <c r="I234" s="241"/>
      <c r="J234" s="76"/>
    </row>
    <row r="235" spans="1:15" ht="12.75" customHeight="1">
      <c r="A235" s="76"/>
      <c r="B235" s="240"/>
      <c r="C235" s="76"/>
      <c r="D235" s="93"/>
      <c r="E235" s="290"/>
      <c r="F235" s="242"/>
      <c r="G235" s="93"/>
      <c r="H235" s="93"/>
      <c r="I235" s="241"/>
      <c r="J235" s="76"/>
    </row>
    <row r="236" spans="1:15" ht="12.75" customHeight="1">
      <c r="A236" s="76"/>
      <c r="B236" s="76"/>
      <c r="C236" s="76"/>
      <c r="D236" s="76"/>
      <c r="E236" s="290"/>
      <c r="F236" s="242"/>
      <c r="G236" s="76"/>
      <c r="H236" s="76"/>
      <c r="I236" s="241"/>
      <c r="J236" s="76"/>
    </row>
    <row r="237" spans="1:15" ht="12.75" customHeight="1">
      <c r="A237" s="76"/>
      <c r="B237" s="76"/>
      <c r="C237" s="76"/>
      <c r="D237" s="76"/>
      <c r="E237" s="76"/>
      <c r="F237" s="76"/>
      <c r="G237" s="76"/>
      <c r="H237" s="76"/>
      <c r="I237" s="241"/>
      <c r="J237" s="76"/>
    </row>
    <row r="238" spans="1:15" ht="12.75" customHeight="1">
      <c r="A238" s="76"/>
      <c r="B238" s="76"/>
      <c r="C238" s="76"/>
      <c r="D238" s="76"/>
      <c r="E238" s="76"/>
      <c r="F238" s="76"/>
      <c r="G238" s="76"/>
      <c r="H238" s="76"/>
      <c r="I238" s="241"/>
      <c r="J238" s="76"/>
    </row>
    <row r="239" spans="1:15" ht="12.75" customHeight="1">
      <c r="A239" s="76"/>
      <c r="B239" s="76"/>
      <c r="C239" s="76"/>
      <c r="D239" s="76"/>
      <c r="E239" s="76"/>
      <c r="F239" s="76"/>
      <c r="G239" s="76"/>
      <c r="H239" s="76"/>
      <c r="I239" s="241"/>
      <c r="J239" s="76"/>
    </row>
    <row r="240" spans="1:15" ht="12.75" customHeight="1">
      <c r="A240" s="76"/>
      <c r="B240" s="76"/>
      <c r="C240" s="76"/>
      <c r="D240" s="76"/>
      <c r="E240" s="76"/>
      <c r="F240" s="76"/>
      <c r="G240" s="76"/>
      <c r="H240" s="76"/>
      <c r="I240" s="241"/>
      <c r="J240" s="76"/>
    </row>
    <row r="241" spans="1:10" ht="12.75" customHeight="1">
      <c r="A241" s="76"/>
      <c r="B241" s="76"/>
      <c r="C241" s="76"/>
      <c r="D241" s="76"/>
      <c r="E241" s="76"/>
      <c r="F241" s="76"/>
      <c r="G241" s="76"/>
      <c r="H241" s="76"/>
      <c r="I241" s="241"/>
      <c r="J241" s="76"/>
    </row>
    <row r="242" spans="1:10" ht="12.75" customHeight="1">
      <c r="A242" s="76"/>
      <c r="B242" s="76"/>
      <c r="C242" s="76"/>
      <c r="D242" s="76"/>
      <c r="E242" s="76"/>
      <c r="F242" s="76"/>
      <c r="G242" s="76"/>
      <c r="H242" s="76"/>
      <c r="I242" s="241"/>
      <c r="J242" s="76"/>
    </row>
    <row r="243" spans="1:10" ht="12.75" customHeight="1">
      <c r="A243" s="76"/>
      <c r="B243" s="76"/>
      <c r="C243" s="76"/>
      <c r="D243" s="76"/>
      <c r="E243" s="76"/>
      <c r="F243" s="76"/>
      <c r="G243" s="76"/>
      <c r="H243" s="76"/>
      <c r="I243" s="241"/>
      <c r="J243" s="76"/>
    </row>
    <row r="244" spans="1:10" ht="12.75" customHeight="1">
      <c r="A244" s="76"/>
      <c r="B244" s="76"/>
      <c r="C244" s="76"/>
      <c r="D244" s="76"/>
      <c r="E244" s="76"/>
      <c r="F244" s="76"/>
      <c r="G244" s="76"/>
      <c r="H244" s="76"/>
      <c r="I244" s="241"/>
      <c r="J244" s="76"/>
    </row>
    <row r="245" spans="1:10" ht="12.75" customHeight="1">
      <c r="A245" s="76"/>
      <c r="B245" s="76"/>
      <c r="C245" s="76"/>
      <c r="D245" s="76"/>
      <c r="E245" s="76"/>
      <c r="F245" s="76"/>
      <c r="G245" s="76"/>
      <c r="H245" s="76"/>
      <c r="I245" s="241"/>
      <c r="J245" s="76"/>
    </row>
    <row r="246" spans="1:10" ht="12.75" customHeight="1">
      <c r="A246" s="76"/>
      <c r="B246" s="76"/>
      <c r="C246" s="76"/>
      <c r="D246" s="76"/>
      <c r="E246" s="76"/>
      <c r="F246" s="76"/>
      <c r="G246" s="76"/>
      <c r="H246" s="76"/>
      <c r="I246" s="241"/>
      <c r="J246" s="76"/>
    </row>
    <row r="247" spans="1:10" ht="12.75" customHeight="1">
      <c r="A247" s="76"/>
      <c r="B247" s="76"/>
      <c r="C247" s="76"/>
      <c r="D247" s="76"/>
      <c r="E247" s="76"/>
      <c r="F247" s="76"/>
      <c r="G247" s="76"/>
      <c r="H247" s="76"/>
      <c r="I247" s="241"/>
      <c r="J247" s="76"/>
    </row>
    <row r="248" spans="1:10" ht="12.75" customHeight="1">
      <c r="A248" s="76"/>
      <c r="B248" s="76"/>
      <c r="C248" s="76"/>
      <c r="D248" s="76"/>
      <c r="E248" s="76"/>
      <c r="F248" s="76"/>
      <c r="G248" s="76"/>
      <c r="H248" s="76"/>
      <c r="I248" s="241"/>
      <c r="J248" s="76"/>
    </row>
    <row r="249" spans="1:10" ht="12.75" customHeight="1">
      <c r="A249" s="76"/>
      <c r="B249" s="76"/>
      <c r="C249" s="76"/>
      <c r="D249" s="76"/>
      <c r="E249" s="76"/>
      <c r="F249" s="76"/>
      <c r="G249" s="76"/>
      <c r="H249" s="76"/>
      <c r="I249" s="241"/>
      <c r="J249" s="76"/>
    </row>
    <row r="250" spans="1:10" ht="12.75" customHeight="1">
      <c r="A250" s="76"/>
      <c r="B250" s="76"/>
      <c r="C250" s="76"/>
      <c r="D250" s="76"/>
      <c r="E250" s="76"/>
      <c r="F250" s="76"/>
      <c r="G250" s="76"/>
      <c r="H250" s="76"/>
      <c r="I250" s="241"/>
      <c r="J250" s="76"/>
    </row>
    <row r="251" spans="1:10" ht="12.75" customHeight="1">
      <c r="A251" s="76"/>
      <c r="B251" s="76"/>
      <c r="C251" s="76"/>
      <c r="D251" s="76"/>
      <c r="E251" s="76"/>
      <c r="F251" s="76"/>
      <c r="G251" s="76"/>
      <c r="H251" s="76"/>
      <c r="I251" s="241"/>
      <c r="J251" s="76"/>
    </row>
    <row r="252" spans="1:10" ht="12.75" customHeight="1">
      <c r="A252" s="76"/>
      <c r="B252" s="76"/>
      <c r="C252" s="76"/>
      <c r="D252" s="76"/>
      <c r="E252" s="76"/>
      <c r="F252" s="76"/>
      <c r="G252" s="76"/>
      <c r="H252" s="76"/>
      <c r="I252" s="241"/>
      <c r="J252" s="76"/>
    </row>
    <row r="253" spans="1:10" ht="12.75" customHeight="1">
      <c r="A253" s="76"/>
      <c r="B253" s="76"/>
      <c r="C253" s="76"/>
      <c r="D253" s="76"/>
      <c r="E253" s="76"/>
      <c r="F253" s="76"/>
      <c r="G253" s="76"/>
      <c r="H253" s="76"/>
      <c r="I253" s="241"/>
      <c r="J253" s="76"/>
    </row>
    <row r="254" spans="1:10" ht="12.75" customHeight="1">
      <c r="A254" s="76"/>
      <c r="B254" s="76"/>
      <c r="C254" s="76"/>
      <c r="D254" s="76"/>
      <c r="E254" s="76"/>
      <c r="F254" s="76"/>
      <c r="G254" s="76"/>
      <c r="H254" s="76"/>
      <c r="I254" s="241"/>
      <c r="J254" s="76"/>
    </row>
    <row r="255" spans="1:10" ht="12.75" customHeight="1">
      <c r="A255" s="76"/>
      <c r="B255" s="76"/>
      <c r="C255" s="76"/>
      <c r="D255" s="76"/>
      <c r="E255" s="76"/>
      <c r="F255" s="76"/>
      <c r="G255" s="76"/>
      <c r="H255" s="76"/>
      <c r="I255" s="241"/>
      <c r="J255" s="76"/>
    </row>
    <row r="256" spans="1:10" ht="12.75" customHeight="1">
      <c r="A256" s="76"/>
      <c r="B256" s="76"/>
      <c r="C256" s="76"/>
      <c r="D256" s="76"/>
      <c r="E256" s="76"/>
      <c r="F256" s="76"/>
      <c r="G256" s="76"/>
      <c r="H256" s="76"/>
      <c r="I256" s="241"/>
      <c r="J256" s="76"/>
    </row>
    <row r="257" spans="1:10" ht="12.75" customHeight="1">
      <c r="A257" s="76"/>
      <c r="B257" s="76"/>
      <c r="C257" s="76"/>
      <c r="D257" s="76"/>
      <c r="E257" s="76"/>
      <c r="F257" s="76"/>
      <c r="G257" s="76"/>
      <c r="H257" s="76"/>
      <c r="I257" s="241"/>
      <c r="J257" s="76"/>
    </row>
    <row r="258" spans="1:10" ht="12.75" customHeight="1">
      <c r="A258" s="76"/>
      <c r="B258" s="76"/>
      <c r="C258" s="76"/>
      <c r="D258" s="76"/>
      <c r="E258" s="76"/>
      <c r="F258" s="76"/>
      <c r="G258" s="76"/>
      <c r="H258" s="76"/>
      <c r="I258" s="241"/>
      <c r="J258" s="76"/>
    </row>
    <row r="259" spans="1:10" ht="12.75" customHeight="1">
      <c r="A259" s="76"/>
      <c r="B259" s="76"/>
      <c r="C259" s="76"/>
      <c r="D259" s="76"/>
      <c r="E259" s="76"/>
      <c r="F259" s="76"/>
      <c r="G259" s="76"/>
      <c r="H259" s="76"/>
      <c r="I259" s="241"/>
      <c r="J259" s="76"/>
    </row>
    <row r="260" spans="1:10" ht="12.75" customHeight="1">
      <c r="A260" s="76"/>
      <c r="B260" s="76"/>
      <c r="C260" s="76"/>
      <c r="D260" s="76"/>
      <c r="E260" s="76"/>
      <c r="F260" s="76"/>
      <c r="G260" s="76"/>
      <c r="H260" s="76"/>
      <c r="I260" s="241"/>
      <c r="J260" s="76"/>
    </row>
    <row r="261" spans="1:10" ht="12.75" customHeight="1">
      <c r="A261" s="76"/>
      <c r="B261" s="76"/>
      <c r="C261" s="76"/>
      <c r="D261" s="76"/>
      <c r="E261" s="76"/>
      <c r="F261" s="76"/>
      <c r="G261" s="76"/>
      <c r="H261" s="76"/>
      <c r="I261" s="241"/>
      <c r="J261" s="76"/>
    </row>
    <row r="262" spans="1:10" ht="12.75" customHeight="1">
      <c r="A262" s="76"/>
      <c r="B262" s="76"/>
      <c r="C262" s="76"/>
      <c r="D262" s="76"/>
      <c r="E262" s="76"/>
      <c r="F262" s="76"/>
      <c r="G262" s="76"/>
      <c r="H262" s="76"/>
      <c r="I262" s="241"/>
      <c r="J262" s="76"/>
    </row>
    <row r="263" spans="1:10" ht="12.75" customHeight="1">
      <c r="A263" s="76"/>
      <c r="B263" s="76"/>
      <c r="C263" s="76"/>
      <c r="D263" s="76"/>
      <c r="E263" s="76"/>
      <c r="F263" s="76"/>
      <c r="G263" s="76"/>
      <c r="H263" s="76"/>
      <c r="I263" s="241"/>
      <c r="J263" s="76"/>
    </row>
    <row r="264" spans="1:10" ht="12.75" customHeight="1">
      <c r="A264" s="76"/>
      <c r="B264" s="76"/>
      <c r="C264" s="76"/>
      <c r="D264" s="76"/>
      <c r="E264" s="76"/>
      <c r="F264" s="76"/>
      <c r="G264" s="76"/>
      <c r="H264" s="76"/>
      <c r="I264" s="241"/>
      <c r="J264" s="76"/>
    </row>
    <row r="265" spans="1:10" ht="12.75" customHeight="1">
      <c r="A265" s="76"/>
      <c r="B265" s="76"/>
      <c r="C265" s="76"/>
      <c r="D265" s="76"/>
      <c r="E265" s="76"/>
      <c r="F265" s="76"/>
      <c r="G265" s="76"/>
      <c r="H265" s="76"/>
      <c r="I265" s="241"/>
      <c r="J265" s="76"/>
    </row>
    <row r="266" spans="1:10" ht="12.75" customHeight="1">
      <c r="A266" s="76"/>
      <c r="B266" s="76"/>
      <c r="C266" s="76"/>
      <c r="D266" s="76"/>
      <c r="E266" s="76"/>
      <c r="F266" s="76"/>
      <c r="G266" s="76"/>
      <c r="H266" s="76"/>
      <c r="I266" s="241"/>
      <c r="J266" s="76"/>
    </row>
    <row r="267" spans="1:10" ht="12.75" customHeight="1">
      <c r="A267" s="76"/>
      <c r="B267" s="76"/>
      <c r="C267" s="76"/>
      <c r="D267" s="76"/>
      <c r="E267" s="76"/>
      <c r="F267" s="76"/>
      <c r="G267" s="76"/>
      <c r="H267" s="76"/>
      <c r="I267" s="241"/>
      <c r="J267" s="76"/>
    </row>
    <row r="268" spans="1:10" ht="12.75" customHeight="1">
      <c r="A268" s="76"/>
      <c r="B268" s="76"/>
      <c r="C268" s="76"/>
      <c r="D268" s="76"/>
      <c r="E268" s="76"/>
      <c r="F268" s="76"/>
      <c r="G268" s="76"/>
      <c r="H268" s="76"/>
      <c r="I268" s="241"/>
      <c r="J268" s="76"/>
    </row>
    <row r="269" spans="1:10" ht="12.75" customHeight="1">
      <c r="A269" s="123"/>
      <c r="B269" s="123"/>
      <c r="C269" s="123"/>
      <c r="D269" s="123"/>
      <c r="E269" s="123"/>
      <c r="F269" s="123"/>
      <c r="G269" s="123"/>
      <c r="H269" s="123"/>
      <c r="I269" s="241"/>
      <c r="J269" s="123"/>
    </row>
    <row r="270" spans="1:10" ht="12.75" customHeight="1">
      <c r="A270" s="244"/>
      <c r="B270" s="244"/>
      <c r="C270" s="244"/>
      <c r="D270" s="244"/>
      <c r="E270" s="244"/>
      <c r="F270" s="244"/>
      <c r="G270" s="244"/>
      <c r="H270" s="244"/>
      <c r="I270" s="248">
        <f>SUM(I231:I269)</f>
        <v>3156800</v>
      </c>
      <c r="J270" s="244"/>
    </row>
    <row r="271" spans="1:10" ht="12.75" customHeight="1"/>
    <row r="272" spans="1:10" ht="12.75" customHeight="1"/>
    <row r="273" spans="7:12" ht="12.75" customHeight="1">
      <c r="G273" s="246" t="s">
        <v>39</v>
      </c>
      <c r="H273" s="156" t="s">
        <v>22</v>
      </c>
      <c r="I273" s="156"/>
      <c r="L273" s="156" t="s">
        <v>22</v>
      </c>
    </row>
    <row r="274" spans="7:12" ht="12.75" customHeight="1">
      <c r="G274" s="246"/>
      <c r="H274" s="156" t="s">
        <v>23</v>
      </c>
      <c r="I274" s="156"/>
      <c r="L274" s="156" t="s">
        <v>23</v>
      </c>
    </row>
    <row r="275" spans="7:12" ht="12.75" customHeight="1">
      <c r="G275" s="156"/>
      <c r="H275" s="156"/>
      <c r="I275" s="156"/>
    </row>
    <row r="276" spans="7:12" ht="12.75" customHeight="1">
      <c r="G276" s="156"/>
      <c r="H276" s="156"/>
      <c r="I276" s="156"/>
      <c r="L276" s="154" t="s">
        <v>24</v>
      </c>
    </row>
    <row r="277" spans="7:12" ht="12.75" customHeight="1">
      <c r="G277" s="156"/>
      <c r="H277" s="156"/>
      <c r="I277" s="156"/>
      <c r="L277" s="156" t="s">
        <v>25</v>
      </c>
    </row>
    <row r="278" spans="7:12" ht="12.75" customHeight="1">
      <c r="G278" s="156"/>
      <c r="H278" s="156"/>
      <c r="I278" s="156"/>
    </row>
    <row r="279" spans="7:12" ht="12.75" customHeight="1">
      <c r="G279" s="156"/>
      <c r="H279" s="154" t="s">
        <v>26</v>
      </c>
      <c r="I279" s="154"/>
      <c r="L279" s="154" t="s">
        <v>26</v>
      </c>
    </row>
    <row r="280" spans="7:12" ht="12.75" customHeight="1">
      <c r="G280" s="156"/>
      <c r="H280" s="156" t="s">
        <v>27</v>
      </c>
      <c r="I280" s="156"/>
      <c r="L280" s="156" t="s">
        <v>27</v>
      </c>
    </row>
    <row r="300" spans="1:22">
      <c r="A300" s="287" t="s">
        <v>0</v>
      </c>
      <c r="B300" s="288"/>
      <c r="C300" s="288"/>
      <c r="D300" s="288"/>
      <c r="E300" s="288"/>
      <c r="F300" s="288"/>
      <c r="G300" s="288"/>
      <c r="H300" s="288"/>
      <c r="I300" s="288"/>
      <c r="J300" s="288"/>
      <c r="M300" s="291" t="s">
        <v>66</v>
      </c>
      <c r="N300" s="292"/>
      <c r="O300" s="292"/>
      <c r="P300" s="292"/>
      <c r="Q300" s="292"/>
      <c r="R300" s="292"/>
      <c r="S300" s="292"/>
      <c r="T300" s="292"/>
      <c r="U300" s="292"/>
      <c r="V300" s="292"/>
    </row>
    <row r="301" spans="1:22" ht="12.75" customHeight="1">
      <c r="A301" s="287" t="s">
        <v>67</v>
      </c>
      <c r="B301" s="288"/>
      <c r="C301" s="288"/>
      <c r="D301" s="288"/>
      <c r="E301" s="288"/>
      <c r="F301" s="288"/>
      <c r="G301" s="288"/>
      <c r="H301" s="288"/>
      <c r="I301" s="288"/>
      <c r="J301" s="288"/>
      <c r="L301" s="226" t="s">
        <v>68</v>
      </c>
      <c r="M301" s="291" t="s">
        <v>69</v>
      </c>
      <c r="N301" s="292"/>
      <c r="O301" s="292"/>
      <c r="P301" s="292"/>
      <c r="Q301" s="292"/>
      <c r="R301" s="292"/>
      <c r="S301" s="292"/>
      <c r="T301" s="292"/>
      <c r="U301" s="292"/>
      <c r="V301" s="292"/>
    </row>
    <row r="302" spans="1:22">
      <c r="A302" s="287" t="s">
        <v>3</v>
      </c>
      <c r="B302" s="288"/>
      <c r="C302" s="288"/>
      <c r="D302" s="288"/>
      <c r="E302" s="288"/>
      <c r="F302" s="288"/>
      <c r="G302" s="288"/>
      <c r="H302" s="288"/>
      <c r="I302" s="288"/>
      <c r="J302" s="288"/>
      <c r="M302" s="291" t="s">
        <v>66</v>
      </c>
      <c r="N302" s="292"/>
      <c r="O302" s="292"/>
      <c r="P302" s="292"/>
      <c r="Q302" s="292"/>
      <c r="R302" s="292"/>
      <c r="S302" s="292"/>
      <c r="T302" s="292"/>
      <c r="U302" s="292"/>
      <c r="V302" s="292"/>
    </row>
    <row r="303" spans="1:22">
      <c r="A303" s="226"/>
      <c r="B303" s="226"/>
      <c r="C303" s="226"/>
      <c r="D303" s="226"/>
      <c r="E303" s="226"/>
      <c r="F303" s="226"/>
      <c r="G303" s="226"/>
      <c r="H303" s="226"/>
      <c r="I303" s="226"/>
      <c r="J303" s="226"/>
    </row>
    <row r="304" spans="1:22">
      <c r="A304" s="275" t="s">
        <v>4</v>
      </c>
      <c r="B304" s="289" t="s">
        <v>5</v>
      </c>
      <c r="C304" s="289"/>
      <c r="D304" s="289"/>
      <c r="E304" s="275" t="s">
        <v>6</v>
      </c>
      <c r="F304" s="275" t="s">
        <v>7</v>
      </c>
      <c r="G304" s="289" t="s">
        <v>8</v>
      </c>
      <c r="H304" s="289"/>
      <c r="I304" s="289"/>
      <c r="J304" s="275" t="s">
        <v>9</v>
      </c>
    </row>
    <row r="305" spans="1:10">
      <c r="A305" s="276"/>
      <c r="B305" s="228" t="s">
        <v>10</v>
      </c>
      <c r="C305" s="228" t="s">
        <v>11</v>
      </c>
      <c r="D305" s="228" t="s">
        <v>12</v>
      </c>
      <c r="E305" s="276"/>
      <c r="F305" s="276"/>
      <c r="G305" s="276" t="s">
        <v>13</v>
      </c>
      <c r="H305" s="276"/>
      <c r="I305" s="228" t="s">
        <v>14</v>
      </c>
      <c r="J305" s="276"/>
    </row>
    <row r="306" spans="1:10">
      <c r="A306" s="239"/>
      <c r="B306" s="239"/>
      <c r="C306" s="239"/>
      <c r="D306" s="239"/>
      <c r="E306" s="239"/>
      <c r="F306" s="239"/>
      <c r="G306" s="239"/>
      <c r="H306" s="239"/>
      <c r="I306" s="247"/>
      <c r="J306" s="239"/>
    </row>
    <row r="307" spans="1:10">
      <c r="A307" s="76">
        <v>1</v>
      </c>
      <c r="B307" s="243" t="s">
        <v>62</v>
      </c>
      <c r="C307" s="250" t="s">
        <v>63</v>
      </c>
      <c r="D307" s="93" t="s">
        <v>64</v>
      </c>
      <c r="E307" s="290" t="s">
        <v>49</v>
      </c>
      <c r="F307" s="252" t="s">
        <v>70</v>
      </c>
      <c r="G307" s="93">
        <v>2</v>
      </c>
      <c r="H307" s="93" t="s">
        <v>20</v>
      </c>
      <c r="I307" s="241">
        <v>1000000</v>
      </c>
      <c r="J307" s="76"/>
    </row>
    <row r="308" spans="1:10">
      <c r="A308" s="76"/>
      <c r="B308" s="76"/>
      <c r="C308" s="76"/>
      <c r="D308" s="76"/>
      <c r="E308" s="290"/>
      <c r="F308" s="252" t="s">
        <v>71</v>
      </c>
      <c r="G308" s="76"/>
      <c r="H308" s="76"/>
      <c r="I308" s="241" t="s">
        <v>65</v>
      </c>
      <c r="J308" s="76"/>
    </row>
    <row r="309" spans="1:10">
      <c r="A309" s="76"/>
      <c r="B309" s="76"/>
      <c r="C309" s="76"/>
      <c r="D309" s="76"/>
      <c r="E309" s="76"/>
      <c r="F309" s="76"/>
      <c r="G309" s="76"/>
      <c r="H309" s="76"/>
      <c r="I309" s="241"/>
      <c r="J309" s="76"/>
    </row>
    <row r="310" spans="1:10" ht="12.75" customHeight="1">
      <c r="A310" s="76">
        <v>2</v>
      </c>
      <c r="B310" s="243" t="s">
        <v>30</v>
      </c>
      <c r="C310" s="250" t="s">
        <v>31</v>
      </c>
      <c r="D310" s="93" t="s">
        <v>32</v>
      </c>
      <c r="E310" s="290" t="s">
        <v>49</v>
      </c>
      <c r="F310" s="252" t="s">
        <v>70</v>
      </c>
      <c r="G310" s="93">
        <v>2</v>
      </c>
      <c r="H310" s="93" t="s">
        <v>20</v>
      </c>
      <c r="I310" s="241">
        <v>1000000</v>
      </c>
      <c r="J310" s="76"/>
    </row>
    <row r="311" spans="1:10">
      <c r="A311" s="76"/>
      <c r="B311" s="76"/>
      <c r="C311" s="76"/>
      <c r="D311" s="76"/>
      <c r="E311" s="290"/>
      <c r="F311" s="252" t="s">
        <v>71</v>
      </c>
      <c r="G311" s="76"/>
      <c r="H311" s="76"/>
      <c r="I311" s="241"/>
      <c r="J311" s="76"/>
    </row>
    <row r="312" spans="1:10">
      <c r="A312" s="76"/>
      <c r="B312" s="76"/>
      <c r="C312" s="76"/>
      <c r="D312" s="76"/>
      <c r="E312" s="76"/>
      <c r="F312" s="76"/>
      <c r="G312" s="76"/>
      <c r="H312" s="76"/>
      <c r="I312" s="241"/>
      <c r="J312" s="76"/>
    </row>
    <row r="313" spans="1:10" ht="12.75" customHeight="1">
      <c r="A313" s="76">
        <v>3</v>
      </c>
      <c r="B313" s="243" t="s">
        <v>36</v>
      </c>
      <c r="C313" s="250" t="s">
        <v>37</v>
      </c>
      <c r="D313" s="93" t="s">
        <v>38</v>
      </c>
      <c r="E313" s="290" t="s">
        <v>49</v>
      </c>
      <c r="F313" s="252" t="s">
        <v>70</v>
      </c>
      <c r="G313" s="93">
        <v>2</v>
      </c>
      <c r="H313" s="93" t="s">
        <v>20</v>
      </c>
      <c r="I313" s="241">
        <v>1000000</v>
      </c>
      <c r="J313" s="76"/>
    </row>
    <row r="314" spans="1:10">
      <c r="A314" s="76"/>
      <c r="B314" s="76"/>
      <c r="C314" s="76"/>
      <c r="D314" s="76"/>
      <c r="E314" s="290"/>
      <c r="F314" s="252" t="s">
        <v>71</v>
      </c>
      <c r="G314" s="76"/>
      <c r="H314" s="76"/>
      <c r="I314" s="241"/>
      <c r="J314" s="76"/>
    </row>
    <row r="315" spans="1:10">
      <c r="A315" s="76"/>
      <c r="B315" s="76"/>
      <c r="C315" s="76"/>
      <c r="D315" s="76"/>
      <c r="E315" s="76"/>
      <c r="F315" s="76"/>
      <c r="G315" s="76"/>
      <c r="H315" s="76"/>
      <c r="I315" s="241"/>
      <c r="J315" s="76"/>
    </row>
    <row r="316" spans="1:10">
      <c r="A316" s="76">
        <v>4</v>
      </c>
      <c r="B316" s="243" t="s">
        <v>72</v>
      </c>
      <c r="C316" s="250" t="s">
        <v>73</v>
      </c>
      <c r="D316" s="93" t="s">
        <v>48</v>
      </c>
      <c r="E316" s="290" t="s">
        <v>49</v>
      </c>
      <c r="F316" s="252" t="s">
        <v>70</v>
      </c>
      <c r="G316" s="93">
        <v>2</v>
      </c>
      <c r="H316" s="93" t="s">
        <v>20</v>
      </c>
      <c r="I316" s="241">
        <v>1000000</v>
      </c>
      <c r="J316" s="76"/>
    </row>
    <row r="317" spans="1:10">
      <c r="A317" s="76"/>
      <c r="B317" s="76"/>
      <c r="C317" s="76"/>
      <c r="D317" s="76"/>
      <c r="E317" s="290"/>
      <c r="F317" s="252" t="s">
        <v>71</v>
      </c>
      <c r="G317" s="76"/>
      <c r="H317" s="76"/>
      <c r="I317" s="241"/>
      <c r="J317" s="76"/>
    </row>
    <row r="318" spans="1:10">
      <c r="A318" s="76"/>
      <c r="B318" s="76"/>
      <c r="C318" s="76"/>
      <c r="D318" s="76"/>
      <c r="E318" s="76"/>
      <c r="F318" s="76"/>
      <c r="G318" s="76"/>
      <c r="H318" s="76"/>
      <c r="I318" s="241"/>
      <c r="J318" s="76"/>
    </row>
    <row r="319" spans="1:10">
      <c r="A319" s="76">
        <v>5</v>
      </c>
      <c r="B319" s="243" t="s">
        <v>74</v>
      </c>
      <c r="C319" s="250" t="s">
        <v>75</v>
      </c>
      <c r="D319" s="93" t="s">
        <v>48</v>
      </c>
      <c r="E319" s="290" t="s">
        <v>49</v>
      </c>
      <c r="F319" s="252" t="s">
        <v>70</v>
      </c>
      <c r="G319" s="93">
        <v>2</v>
      </c>
      <c r="H319" s="93" t="s">
        <v>20</v>
      </c>
      <c r="I319" s="241">
        <v>1000000</v>
      </c>
      <c r="J319" s="76"/>
    </row>
    <row r="320" spans="1:10">
      <c r="A320" s="76"/>
      <c r="B320" s="76"/>
      <c r="C320" s="76"/>
      <c r="D320" s="76"/>
      <c r="E320" s="290"/>
      <c r="F320" s="252" t="s">
        <v>71</v>
      </c>
      <c r="G320" s="76"/>
      <c r="H320" s="76"/>
      <c r="I320" s="241"/>
      <c r="J320" s="76"/>
    </row>
    <row r="321" spans="1:10">
      <c r="A321" s="76"/>
      <c r="B321" s="76"/>
      <c r="C321" s="76"/>
      <c r="D321" s="76"/>
      <c r="E321" s="76"/>
      <c r="F321" s="76"/>
      <c r="G321" s="76"/>
      <c r="H321" s="76"/>
      <c r="I321" s="241"/>
      <c r="J321" s="76"/>
    </row>
    <row r="322" spans="1:10">
      <c r="A322" s="76">
        <v>6</v>
      </c>
      <c r="B322" s="240" t="s">
        <v>76</v>
      </c>
      <c r="C322" s="76" t="s">
        <v>77</v>
      </c>
      <c r="D322" s="93" t="s">
        <v>17</v>
      </c>
      <c r="E322" s="290" t="s">
        <v>49</v>
      </c>
      <c r="F322" s="252" t="s">
        <v>70</v>
      </c>
      <c r="G322" s="93">
        <v>2</v>
      </c>
      <c r="H322" s="93" t="s">
        <v>20</v>
      </c>
      <c r="I322" s="241">
        <v>1000000</v>
      </c>
      <c r="J322" s="76"/>
    </row>
    <row r="323" spans="1:10">
      <c r="A323" s="76"/>
      <c r="B323" s="76"/>
      <c r="C323" s="76"/>
      <c r="D323" s="76"/>
      <c r="E323" s="290"/>
      <c r="F323" s="252" t="s">
        <v>71</v>
      </c>
      <c r="G323" s="76"/>
      <c r="H323" s="76"/>
      <c r="I323" s="241"/>
      <c r="J323" s="76"/>
    </row>
    <row r="324" spans="1:10">
      <c r="A324" s="76"/>
      <c r="B324" s="76"/>
      <c r="C324" s="76"/>
      <c r="D324" s="76"/>
      <c r="E324" s="76"/>
      <c r="F324" s="76"/>
      <c r="G324" s="76"/>
      <c r="H324" s="76"/>
      <c r="I324" s="241"/>
      <c r="J324" s="76"/>
    </row>
    <row r="325" spans="1:10">
      <c r="A325" s="76">
        <v>7</v>
      </c>
      <c r="B325" s="240" t="s">
        <v>78</v>
      </c>
      <c r="C325" s="250" t="s">
        <v>16</v>
      </c>
      <c r="D325" s="93" t="s">
        <v>17</v>
      </c>
      <c r="E325" s="290" t="s">
        <v>49</v>
      </c>
      <c r="F325" s="252" t="s">
        <v>70</v>
      </c>
      <c r="G325" s="93">
        <v>2</v>
      </c>
      <c r="H325" s="93" t="s">
        <v>20</v>
      </c>
      <c r="I325" s="241">
        <v>1000000</v>
      </c>
      <c r="J325" s="76"/>
    </row>
    <row r="326" spans="1:10">
      <c r="A326" s="76"/>
      <c r="B326" s="76"/>
      <c r="C326" s="76"/>
      <c r="D326" s="76"/>
      <c r="E326" s="290"/>
      <c r="F326" s="252" t="s">
        <v>71</v>
      </c>
      <c r="G326" s="76"/>
      <c r="H326" s="76"/>
      <c r="I326" s="241"/>
      <c r="J326" s="76"/>
    </row>
    <row r="327" spans="1:10">
      <c r="A327" s="76"/>
      <c r="B327" s="76"/>
      <c r="C327" s="76"/>
      <c r="D327" s="76"/>
      <c r="E327" s="76"/>
      <c r="F327" s="76"/>
      <c r="G327" s="76"/>
      <c r="H327" s="76"/>
      <c r="I327" s="241"/>
      <c r="J327" s="76"/>
    </row>
    <row r="328" spans="1:10">
      <c r="A328" s="76">
        <v>8</v>
      </c>
      <c r="B328" s="240" t="s">
        <v>79</v>
      </c>
      <c r="C328" s="250" t="s">
        <v>80</v>
      </c>
      <c r="D328" s="93" t="s">
        <v>54</v>
      </c>
      <c r="E328" s="290" t="s">
        <v>49</v>
      </c>
      <c r="F328" s="252" t="s">
        <v>70</v>
      </c>
      <c r="G328" s="93">
        <v>2</v>
      </c>
      <c r="H328" s="93" t="s">
        <v>20</v>
      </c>
      <c r="I328" s="241">
        <v>1000000</v>
      </c>
      <c r="J328" s="76"/>
    </row>
    <row r="329" spans="1:10">
      <c r="A329" s="76"/>
      <c r="B329" s="76"/>
      <c r="C329" s="76"/>
      <c r="D329" s="76"/>
      <c r="E329" s="290"/>
      <c r="F329" s="252" t="s">
        <v>71</v>
      </c>
      <c r="G329" s="76"/>
      <c r="H329" s="76"/>
      <c r="I329" s="241"/>
      <c r="J329" s="76"/>
    </row>
    <row r="330" spans="1:10">
      <c r="A330" s="76"/>
      <c r="B330" s="76"/>
      <c r="C330" s="76"/>
      <c r="D330" s="76"/>
      <c r="E330" s="76"/>
      <c r="F330" s="76"/>
      <c r="G330" s="76"/>
      <c r="H330" s="76"/>
      <c r="I330" s="241"/>
      <c r="J330" s="76"/>
    </row>
    <row r="331" spans="1:10">
      <c r="A331" s="76"/>
      <c r="B331" s="76"/>
      <c r="C331" s="76"/>
      <c r="D331" s="76"/>
      <c r="E331" s="76"/>
      <c r="F331" s="76"/>
      <c r="G331" s="76"/>
      <c r="H331" s="76"/>
      <c r="I331" s="241"/>
      <c r="J331" s="76"/>
    </row>
    <row r="332" spans="1:10">
      <c r="A332" s="76"/>
      <c r="B332" s="76"/>
      <c r="C332" s="76"/>
      <c r="D332" s="76"/>
      <c r="E332" s="76"/>
      <c r="F332" s="76"/>
      <c r="G332" s="76"/>
      <c r="H332" s="76"/>
      <c r="I332" s="241"/>
      <c r="J332" s="76"/>
    </row>
    <row r="333" spans="1:10">
      <c r="A333" s="76"/>
      <c r="B333" s="76"/>
      <c r="C333" s="76"/>
      <c r="D333" s="76"/>
      <c r="E333" s="76"/>
      <c r="F333" s="76"/>
      <c r="G333" s="76"/>
      <c r="H333" s="76"/>
      <c r="I333" s="241"/>
      <c r="J333" s="76"/>
    </row>
    <row r="334" spans="1:10">
      <c r="A334" s="76"/>
      <c r="B334" s="76"/>
      <c r="C334" s="76"/>
      <c r="D334" s="76"/>
      <c r="E334" s="76"/>
      <c r="F334" s="76"/>
      <c r="G334" s="76"/>
      <c r="H334" s="76"/>
      <c r="I334" s="241"/>
      <c r="J334" s="76"/>
    </row>
    <row r="335" spans="1:10">
      <c r="A335" s="76"/>
      <c r="B335" s="76"/>
      <c r="C335" s="76"/>
      <c r="D335" s="76"/>
      <c r="E335" s="76"/>
      <c r="F335" s="76"/>
      <c r="G335" s="76"/>
      <c r="H335" s="76"/>
      <c r="I335" s="241"/>
      <c r="J335" s="76"/>
    </row>
    <row r="336" spans="1:10">
      <c r="A336" s="76"/>
      <c r="B336" s="76"/>
      <c r="C336" s="76"/>
      <c r="D336" s="76"/>
      <c r="E336" s="76"/>
      <c r="F336" s="76"/>
      <c r="G336" s="76"/>
      <c r="H336" s="76"/>
      <c r="I336" s="241"/>
      <c r="J336" s="76"/>
    </row>
    <row r="337" spans="1:12">
      <c r="A337" s="76"/>
      <c r="B337" s="76"/>
      <c r="C337" s="76"/>
      <c r="D337" s="76"/>
      <c r="E337" s="76"/>
      <c r="F337" s="76"/>
      <c r="G337" s="76"/>
      <c r="H337" s="76"/>
      <c r="I337" s="241"/>
      <c r="J337" s="76"/>
    </row>
    <row r="338" spans="1:12">
      <c r="A338" s="76"/>
      <c r="B338" s="76"/>
      <c r="C338" s="76"/>
      <c r="D338" s="76"/>
      <c r="E338" s="76"/>
      <c r="F338" s="76"/>
      <c r="G338" s="76"/>
      <c r="H338" s="76"/>
      <c r="I338" s="241"/>
      <c r="J338" s="76"/>
    </row>
    <row r="339" spans="1:12">
      <c r="A339" s="76"/>
      <c r="B339" s="76"/>
      <c r="C339" s="76"/>
      <c r="D339" s="76"/>
      <c r="E339" s="76"/>
      <c r="F339" s="76"/>
      <c r="G339" s="76"/>
      <c r="H339" s="76"/>
      <c r="I339" s="241"/>
      <c r="J339" s="76"/>
    </row>
    <row r="340" spans="1:12">
      <c r="A340" s="76"/>
      <c r="B340" s="76"/>
      <c r="C340" s="76"/>
      <c r="D340" s="76"/>
      <c r="E340" s="76"/>
      <c r="F340" s="76"/>
      <c r="G340" s="76"/>
      <c r="H340" s="76"/>
      <c r="I340" s="241"/>
      <c r="J340" s="76"/>
    </row>
    <row r="341" spans="1:12">
      <c r="A341" s="76"/>
      <c r="B341" s="76"/>
      <c r="C341" s="76"/>
      <c r="D341" s="76"/>
      <c r="E341" s="76"/>
      <c r="F341" s="76"/>
      <c r="G341" s="76"/>
      <c r="H341" s="76"/>
      <c r="I341" s="241"/>
      <c r="J341" s="76"/>
    </row>
    <row r="342" spans="1:12">
      <c r="A342" s="76"/>
      <c r="B342" s="76"/>
      <c r="C342" s="76"/>
      <c r="D342" s="76"/>
      <c r="E342" s="76"/>
      <c r="F342" s="76"/>
      <c r="G342" s="76"/>
      <c r="H342" s="76"/>
      <c r="I342" s="241"/>
      <c r="J342" s="76"/>
    </row>
    <row r="343" spans="1:12">
      <c r="A343" s="76"/>
      <c r="B343" s="76"/>
      <c r="C343" s="76"/>
      <c r="D343" s="76"/>
      <c r="E343" s="76"/>
      <c r="F343" s="76"/>
      <c r="G343" s="76"/>
      <c r="H343" s="76"/>
      <c r="I343" s="241"/>
      <c r="J343" s="76"/>
    </row>
    <row r="344" spans="1:12">
      <c r="A344" s="76"/>
      <c r="B344" s="76"/>
      <c r="C344" s="76"/>
      <c r="D344" s="76"/>
      <c r="E344" s="76"/>
      <c r="F344" s="76"/>
      <c r="G344" s="76"/>
      <c r="H344" s="76"/>
      <c r="I344" s="241"/>
      <c r="J344" s="76"/>
    </row>
    <row r="345" spans="1:12">
      <c r="A345" s="123"/>
      <c r="B345" s="123"/>
      <c r="C345" s="123"/>
      <c r="D345" s="123"/>
      <c r="E345" s="123"/>
      <c r="F345" s="123"/>
      <c r="G345" s="123"/>
      <c r="H345" s="123"/>
      <c r="I345" s="241"/>
      <c r="J345" s="123"/>
    </row>
    <row r="346" spans="1:12">
      <c r="A346" s="244"/>
      <c r="B346" s="244"/>
      <c r="C346" s="244"/>
      <c r="D346" s="244"/>
      <c r="E346" s="244"/>
      <c r="F346" s="244"/>
      <c r="G346" s="244"/>
      <c r="H346" s="244"/>
      <c r="I346" s="248">
        <f>SUM(I306:I345)</f>
        <v>8000000</v>
      </c>
      <c r="J346" s="244"/>
    </row>
    <row r="349" spans="1:12">
      <c r="G349" s="246" t="s">
        <v>39</v>
      </c>
      <c r="H349" s="156" t="s">
        <v>22</v>
      </c>
      <c r="I349" s="156"/>
      <c r="L349" s="156" t="s">
        <v>22</v>
      </c>
    </row>
    <row r="350" spans="1:12">
      <c r="G350" s="246"/>
      <c r="H350" s="156" t="s">
        <v>23</v>
      </c>
      <c r="I350" s="156"/>
      <c r="L350" s="156" t="s">
        <v>23</v>
      </c>
    </row>
    <row r="351" spans="1:12">
      <c r="G351" s="156"/>
      <c r="H351" s="156"/>
      <c r="I351" s="156"/>
    </row>
    <row r="352" spans="1:12" ht="16.5">
      <c r="G352" s="156"/>
      <c r="H352" s="156"/>
      <c r="I352" s="156"/>
      <c r="L352" s="154" t="s">
        <v>24</v>
      </c>
    </row>
    <row r="353" spans="7:12">
      <c r="G353" s="156"/>
      <c r="H353" s="156"/>
      <c r="I353" s="156"/>
      <c r="L353" s="156" t="s">
        <v>25</v>
      </c>
    </row>
    <row r="354" spans="7:12">
      <c r="G354" s="156"/>
      <c r="H354" s="156"/>
      <c r="I354" s="156"/>
    </row>
    <row r="355" spans="7:12" ht="16.5">
      <c r="G355" s="156"/>
      <c r="H355" s="154" t="s">
        <v>26</v>
      </c>
      <c r="I355" s="154"/>
      <c r="L355" s="154" t="s">
        <v>26</v>
      </c>
    </row>
    <row r="356" spans="7:12">
      <c r="G356" s="156"/>
      <c r="H356" s="156" t="s">
        <v>27</v>
      </c>
      <c r="I356" s="156"/>
      <c r="L356" s="156" t="s">
        <v>27</v>
      </c>
    </row>
    <row r="375" spans="1:22">
      <c r="A375" s="287" t="s">
        <v>0</v>
      </c>
      <c r="B375" s="288"/>
      <c r="C375" s="288"/>
      <c r="D375" s="288"/>
      <c r="E375" s="288"/>
      <c r="F375" s="288"/>
      <c r="G375" s="288"/>
      <c r="H375" s="288"/>
      <c r="I375" s="288"/>
      <c r="J375" s="288"/>
      <c r="M375" s="291" t="s">
        <v>81</v>
      </c>
      <c r="N375" s="292"/>
      <c r="O375" s="292"/>
      <c r="P375" s="292"/>
      <c r="Q375" s="292"/>
      <c r="R375" s="292"/>
      <c r="S375" s="292"/>
      <c r="T375" s="292"/>
      <c r="U375" s="292"/>
      <c r="V375" s="292"/>
    </row>
    <row r="376" spans="1:22" ht="12.75" customHeight="1">
      <c r="A376" s="287" t="s">
        <v>81</v>
      </c>
      <c r="B376" s="288"/>
      <c r="C376" s="288"/>
      <c r="D376" s="288"/>
      <c r="E376" s="288"/>
      <c r="F376" s="288"/>
      <c r="G376" s="288"/>
      <c r="H376" s="288"/>
      <c r="I376" s="288"/>
      <c r="J376" s="288"/>
      <c r="L376" s="226" t="s">
        <v>82</v>
      </c>
      <c r="M376" s="291" t="s">
        <v>83</v>
      </c>
      <c r="N376" s="292"/>
      <c r="O376" s="292"/>
      <c r="P376" s="292"/>
      <c r="Q376" s="292"/>
      <c r="R376" s="292"/>
      <c r="S376" s="292"/>
      <c r="T376" s="292"/>
      <c r="U376" s="292"/>
      <c r="V376" s="292"/>
    </row>
    <row r="377" spans="1:22">
      <c r="A377" s="287" t="s">
        <v>3</v>
      </c>
      <c r="B377" s="288"/>
      <c r="C377" s="288"/>
      <c r="D377" s="288"/>
      <c r="E377" s="288"/>
      <c r="F377" s="288"/>
      <c r="G377" s="288"/>
      <c r="H377" s="288"/>
      <c r="I377" s="288"/>
      <c r="J377" s="288"/>
      <c r="M377" s="291" t="s">
        <v>66</v>
      </c>
      <c r="N377" s="292"/>
      <c r="O377" s="292"/>
      <c r="P377" s="292"/>
      <c r="Q377" s="292"/>
      <c r="R377" s="292"/>
      <c r="S377" s="292"/>
      <c r="T377" s="292"/>
      <c r="U377" s="292"/>
      <c r="V377" s="292"/>
    </row>
    <row r="378" spans="1:22">
      <c r="A378" s="226"/>
      <c r="B378" s="226"/>
      <c r="C378" s="226"/>
      <c r="D378" s="226"/>
      <c r="E378" s="226"/>
      <c r="F378" s="226"/>
      <c r="G378" s="226"/>
      <c r="H378" s="226"/>
      <c r="I378" s="226"/>
      <c r="J378" s="226"/>
    </row>
    <row r="379" spans="1:22">
      <c r="A379" s="275" t="s">
        <v>4</v>
      </c>
      <c r="B379" s="289" t="s">
        <v>5</v>
      </c>
      <c r="C379" s="289"/>
      <c r="D379" s="289"/>
      <c r="E379" s="275" t="s">
        <v>6</v>
      </c>
      <c r="F379" s="275" t="s">
        <v>7</v>
      </c>
      <c r="G379" s="289" t="s">
        <v>8</v>
      </c>
      <c r="H379" s="289"/>
      <c r="I379" s="289"/>
      <c r="J379" s="275" t="s">
        <v>9</v>
      </c>
    </row>
    <row r="380" spans="1:22">
      <c r="A380" s="276"/>
      <c r="B380" s="228" t="s">
        <v>10</v>
      </c>
      <c r="C380" s="228" t="s">
        <v>11</v>
      </c>
      <c r="D380" s="228" t="s">
        <v>12</v>
      </c>
      <c r="E380" s="276"/>
      <c r="F380" s="276"/>
      <c r="G380" s="276" t="s">
        <v>13</v>
      </c>
      <c r="H380" s="276"/>
      <c r="I380" s="228" t="s">
        <v>14</v>
      </c>
      <c r="J380" s="276"/>
    </row>
    <row r="381" spans="1:22">
      <c r="A381" s="239"/>
      <c r="B381" s="239"/>
      <c r="C381" s="239"/>
      <c r="D381" s="239"/>
      <c r="E381" s="239"/>
      <c r="F381" s="239"/>
      <c r="G381" s="239"/>
      <c r="H381" s="239"/>
      <c r="I381" s="247"/>
      <c r="J381" s="239"/>
    </row>
    <row r="382" spans="1:22" ht="13.5">
      <c r="A382" s="76">
        <v>1</v>
      </c>
      <c r="B382" s="249" t="s">
        <v>84</v>
      </c>
      <c r="C382" s="250" t="s">
        <v>85</v>
      </c>
      <c r="D382" s="93" t="s">
        <v>38</v>
      </c>
      <c r="E382" s="290" t="s">
        <v>86</v>
      </c>
      <c r="F382" s="252" t="s">
        <v>87</v>
      </c>
      <c r="G382" s="93">
        <v>14</v>
      </c>
      <c r="H382" s="93" t="s">
        <v>20</v>
      </c>
      <c r="I382" s="241">
        <v>1975000</v>
      </c>
      <c r="J382" s="76"/>
    </row>
    <row r="383" spans="1:22">
      <c r="A383" s="76"/>
      <c r="B383" s="76"/>
      <c r="C383" s="76"/>
      <c r="D383" s="76"/>
      <c r="E383" s="290"/>
      <c r="F383" s="252" t="s">
        <v>88</v>
      </c>
      <c r="G383" s="76"/>
      <c r="H383" s="76"/>
      <c r="I383" s="241" t="s">
        <v>65</v>
      </c>
      <c r="J383" s="76"/>
    </row>
    <row r="384" spans="1:22">
      <c r="A384" s="76"/>
      <c r="B384" s="76"/>
      <c r="C384" s="76"/>
      <c r="D384" s="76"/>
      <c r="E384" s="76"/>
      <c r="F384" s="76"/>
      <c r="G384" s="76"/>
      <c r="H384" s="76"/>
      <c r="I384" s="241"/>
      <c r="J384" s="76"/>
    </row>
    <row r="385" spans="1:10" ht="12.75" customHeight="1">
      <c r="A385" s="76">
        <v>2</v>
      </c>
      <c r="B385" s="240" t="s">
        <v>89</v>
      </c>
      <c r="C385" s="250" t="s">
        <v>90</v>
      </c>
      <c r="D385" s="93" t="s">
        <v>48</v>
      </c>
      <c r="E385" s="290" t="s">
        <v>86</v>
      </c>
      <c r="F385" s="252" t="s">
        <v>87</v>
      </c>
      <c r="G385" s="93">
        <v>14</v>
      </c>
      <c r="H385" s="93" t="s">
        <v>20</v>
      </c>
      <c r="I385" s="241">
        <v>1975000</v>
      </c>
      <c r="J385" s="76"/>
    </row>
    <row r="386" spans="1:10">
      <c r="A386" s="76"/>
      <c r="B386" s="76"/>
      <c r="C386" s="76"/>
      <c r="D386" s="76"/>
      <c r="E386" s="290"/>
      <c r="F386" s="252" t="s">
        <v>88</v>
      </c>
      <c r="G386" s="76"/>
      <c r="H386" s="76"/>
      <c r="I386" s="241"/>
      <c r="J386" s="76"/>
    </row>
    <row r="387" spans="1:10">
      <c r="A387" s="76"/>
      <c r="B387" s="76"/>
      <c r="C387" s="76"/>
      <c r="D387" s="76"/>
      <c r="E387" s="76"/>
      <c r="F387" s="76"/>
      <c r="G387" s="76"/>
      <c r="H387" s="76"/>
      <c r="I387" s="241"/>
      <c r="J387" s="76"/>
    </row>
    <row r="388" spans="1:10" ht="12.75" customHeight="1">
      <c r="A388" s="76">
        <v>3</v>
      </c>
      <c r="B388" s="240" t="s">
        <v>91</v>
      </c>
      <c r="C388" s="250" t="s">
        <v>92</v>
      </c>
      <c r="D388" s="93" t="s">
        <v>48</v>
      </c>
      <c r="E388" s="290" t="s">
        <v>86</v>
      </c>
      <c r="F388" s="252" t="s">
        <v>87</v>
      </c>
      <c r="G388" s="93">
        <v>14</v>
      </c>
      <c r="H388" s="93" t="s">
        <v>20</v>
      </c>
      <c r="I388" s="241">
        <v>1975000</v>
      </c>
      <c r="J388" s="76"/>
    </row>
    <row r="389" spans="1:10">
      <c r="A389" s="76"/>
      <c r="B389" s="76"/>
      <c r="C389" s="76"/>
      <c r="D389" s="76"/>
      <c r="E389" s="290"/>
      <c r="F389" s="252" t="s">
        <v>88</v>
      </c>
      <c r="G389" s="76"/>
      <c r="H389" s="76"/>
      <c r="I389" s="241"/>
      <c r="J389" s="76"/>
    </row>
    <row r="390" spans="1:10">
      <c r="A390" s="76"/>
      <c r="B390" s="76"/>
      <c r="C390" s="76"/>
      <c r="D390" s="76"/>
      <c r="E390" s="76"/>
      <c r="F390" s="76"/>
      <c r="G390" s="76"/>
      <c r="H390" s="76"/>
      <c r="I390" s="241"/>
      <c r="J390" s="76"/>
    </row>
    <row r="391" spans="1:10">
      <c r="A391" s="76">
        <v>4</v>
      </c>
      <c r="B391" s="240" t="s">
        <v>93</v>
      </c>
      <c r="C391" s="250" t="s">
        <v>94</v>
      </c>
      <c r="D391" s="93" t="s">
        <v>17</v>
      </c>
      <c r="E391" s="290" t="s">
        <v>86</v>
      </c>
      <c r="F391" s="252" t="s">
        <v>87</v>
      </c>
      <c r="G391" s="93">
        <v>14</v>
      </c>
      <c r="H391" s="93" t="s">
        <v>20</v>
      </c>
      <c r="I391" s="241">
        <v>1975000</v>
      </c>
      <c r="J391" s="76"/>
    </row>
    <row r="392" spans="1:10">
      <c r="A392" s="76"/>
      <c r="B392" s="76"/>
      <c r="C392" s="76"/>
      <c r="D392" s="76"/>
      <c r="E392" s="290"/>
      <c r="F392" s="252" t="s">
        <v>88</v>
      </c>
      <c r="G392" s="76"/>
      <c r="H392" s="76"/>
      <c r="I392" s="241"/>
      <c r="J392" s="76"/>
    </row>
    <row r="393" spans="1:10">
      <c r="A393" s="76"/>
      <c r="B393" s="76"/>
      <c r="C393" s="76"/>
      <c r="D393" s="76"/>
      <c r="E393" s="76"/>
      <c r="F393" s="76"/>
      <c r="G393" s="76"/>
      <c r="H393" s="76"/>
      <c r="I393" s="241"/>
      <c r="J393" s="76"/>
    </row>
    <row r="394" spans="1:10">
      <c r="A394" s="76">
        <v>5</v>
      </c>
      <c r="B394" s="240" t="s">
        <v>95</v>
      </c>
      <c r="C394" s="250" t="s">
        <v>96</v>
      </c>
      <c r="D394" s="93" t="s">
        <v>17</v>
      </c>
      <c r="E394" s="290" t="s">
        <v>86</v>
      </c>
      <c r="F394" s="252" t="s">
        <v>87</v>
      </c>
      <c r="G394" s="93">
        <v>14</v>
      </c>
      <c r="H394" s="93" t="s">
        <v>20</v>
      </c>
      <c r="I394" s="241">
        <v>1975000</v>
      </c>
      <c r="J394" s="76"/>
    </row>
    <row r="395" spans="1:10">
      <c r="A395" s="76"/>
      <c r="B395" s="76"/>
      <c r="C395" s="76"/>
      <c r="D395" s="76"/>
      <c r="E395" s="290"/>
      <c r="F395" s="252" t="s">
        <v>88</v>
      </c>
      <c r="G395" s="76"/>
      <c r="H395" s="76"/>
      <c r="I395" s="241"/>
      <c r="J395" s="76"/>
    </row>
    <row r="396" spans="1:10">
      <c r="A396" s="76"/>
      <c r="B396" s="76"/>
      <c r="C396" s="76"/>
      <c r="D396" s="76"/>
      <c r="E396" s="76"/>
      <c r="F396" s="76"/>
      <c r="G396" s="76"/>
      <c r="H396" s="76"/>
      <c r="I396" s="241"/>
      <c r="J396" s="76"/>
    </row>
    <row r="397" spans="1:10">
      <c r="A397" s="76">
        <v>6</v>
      </c>
      <c r="B397" s="240" t="s">
        <v>97</v>
      </c>
      <c r="C397" s="250" t="s">
        <v>98</v>
      </c>
      <c r="D397" s="93" t="s">
        <v>17</v>
      </c>
      <c r="E397" s="290" t="s">
        <v>86</v>
      </c>
      <c r="F397" s="252" t="s">
        <v>87</v>
      </c>
      <c r="G397" s="93">
        <v>14</v>
      </c>
      <c r="H397" s="93" t="s">
        <v>20</v>
      </c>
      <c r="I397" s="241">
        <v>1975000</v>
      </c>
      <c r="J397" s="76"/>
    </row>
    <row r="398" spans="1:10">
      <c r="A398" s="76"/>
      <c r="B398" s="76"/>
      <c r="C398" s="76"/>
      <c r="D398" s="76"/>
      <c r="E398" s="290"/>
      <c r="F398" s="252" t="s">
        <v>88</v>
      </c>
      <c r="G398" s="76"/>
      <c r="H398" s="76"/>
      <c r="I398" s="241"/>
      <c r="J398" s="76"/>
    </row>
    <row r="399" spans="1:10">
      <c r="A399" s="76"/>
      <c r="B399" s="76"/>
      <c r="C399" s="76"/>
      <c r="D399" s="76"/>
      <c r="E399" s="76"/>
      <c r="F399" s="76"/>
      <c r="G399" s="76"/>
      <c r="H399" s="76"/>
      <c r="I399" s="241"/>
      <c r="J399" s="76"/>
    </row>
    <row r="400" spans="1:10">
      <c r="A400" s="76">
        <v>7</v>
      </c>
      <c r="B400" s="240" t="s">
        <v>99</v>
      </c>
      <c r="C400" s="250" t="s">
        <v>100</v>
      </c>
      <c r="D400" s="93" t="s">
        <v>17</v>
      </c>
      <c r="E400" s="290" t="s">
        <v>86</v>
      </c>
      <c r="F400" s="252" t="s">
        <v>87</v>
      </c>
      <c r="G400" s="93">
        <v>14</v>
      </c>
      <c r="H400" s="93" t="s">
        <v>20</v>
      </c>
      <c r="I400" s="241">
        <v>1975000</v>
      </c>
      <c r="J400" s="76"/>
    </row>
    <row r="401" spans="1:10">
      <c r="A401" s="76"/>
      <c r="B401" s="76"/>
      <c r="C401" s="76"/>
      <c r="D401" s="76"/>
      <c r="E401" s="290"/>
      <c r="F401" s="252" t="s">
        <v>88</v>
      </c>
      <c r="G401" s="76"/>
      <c r="H401" s="76"/>
      <c r="I401" s="241"/>
      <c r="J401" s="76"/>
    </row>
    <row r="402" spans="1:10">
      <c r="A402" s="76"/>
      <c r="B402" s="76"/>
      <c r="C402" s="76"/>
      <c r="D402" s="76"/>
      <c r="E402" s="76"/>
      <c r="F402" s="76"/>
      <c r="G402" s="76"/>
      <c r="H402" s="76"/>
      <c r="I402" s="241"/>
      <c r="J402" s="76"/>
    </row>
    <row r="403" spans="1:10">
      <c r="A403" s="76">
        <v>8</v>
      </c>
      <c r="B403" s="240" t="s">
        <v>101</v>
      </c>
      <c r="C403" s="250" t="s">
        <v>102</v>
      </c>
      <c r="D403" s="93" t="s">
        <v>54</v>
      </c>
      <c r="E403" s="290" t="s">
        <v>86</v>
      </c>
      <c r="F403" s="252" t="s">
        <v>87</v>
      </c>
      <c r="G403" s="93">
        <v>14</v>
      </c>
      <c r="H403" s="93" t="s">
        <v>20</v>
      </c>
      <c r="I403" s="241">
        <v>1975000</v>
      </c>
      <c r="J403" s="76"/>
    </row>
    <row r="404" spans="1:10">
      <c r="A404" s="76"/>
      <c r="B404" s="76"/>
      <c r="C404" s="76"/>
      <c r="D404" s="76"/>
      <c r="E404" s="290"/>
      <c r="F404" s="252" t="s">
        <v>88</v>
      </c>
      <c r="G404" s="76"/>
      <c r="H404" s="76"/>
      <c r="I404" s="241"/>
      <c r="J404" s="76"/>
    </row>
    <row r="405" spans="1:10">
      <c r="A405" s="76"/>
      <c r="B405" s="76"/>
      <c r="C405" s="76"/>
      <c r="D405" s="76"/>
      <c r="E405" s="76"/>
      <c r="F405" s="76"/>
      <c r="G405" s="76"/>
      <c r="H405" s="76"/>
      <c r="I405" s="241"/>
      <c r="J405" s="76"/>
    </row>
    <row r="406" spans="1:10">
      <c r="A406" s="76"/>
      <c r="B406" s="76"/>
      <c r="C406" s="76"/>
      <c r="D406" s="76"/>
      <c r="E406" s="76"/>
      <c r="F406" s="76"/>
      <c r="G406" s="76"/>
      <c r="H406" s="76"/>
      <c r="I406" s="241"/>
      <c r="J406" s="76"/>
    </row>
    <row r="407" spans="1:10">
      <c r="A407" s="76"/>
      <c r="B407" s="76"/>
      <c r="C407" s="76"/>
      <c r="D407" s="76"/>
      <c r="E407" s="76"/>
      <c r="F407" s="76"/>
      <c r="G407" s="76"/>
      <c r="H407" s="76"/>
      <c r="I407" s="241"/>
      <c r="J407" s="76"/>
    </row>
    <row r="408" spans="1:10">
      <c r="A408" s="76"/>
      <c r="B408" s="76"/>
      <c r="C408" s="76"/>
      <c r="D408" s="76"/>
      <c r="E408" s="76"/>
      <c r="F408" s="76"/>
      <c r="G408" s="76"/>
      <c r="H408" s="76"/>
      <c r="I408" s="241"/>
      <c r="J408" s="76"/>
    </row>
    <row r="409" spans="1:10">
      <c r="A409" s="76"/>
      <c r="B409" s="76"/>
      <c r="C409" s="76"/>
      <c r="D409" s="76"/>
      <c r="E409" s="76"/>
      <c r="F409" s="76"/>
      <c r="G409" s="76"/>
      <c r="H409" s="76"/>
      <c r="I409" s="241"/>
      <c r="J409" s="76"/>
    </row>
    <row r="410" spans="1:10">
      <c r="A410" s="76"/>
      <c r="B410" s="76"/>
      <c r="C410" s="76"/>
      <c r="D410" s="76"/>
      <c r="E410" s="76"/>
      <c r="F410" s="76"/>
      <c r="G410" s="76"/>
      <c r="H410" s="76"/>
      <c r="I410" s="241"/>
      <c r="J410" s="76"/>
    </row>
    <row r="411" spans="1:10">
      <c r="A411" s="76"/>
      <c r="B411" s="76"/>
      <c r="C411" s="76"/>
      <c r="D411" s="76"/>
      <c r="E411" s="76"/>
      <c r="F411" s="76"/>
      <c r="G411" s="76"/>
      <c r="H411" s="76"/>
      <c r="I411" s="241"/>
      <c r="J411" s="76"/>
    </row>
    <row r="412" spans="1:10">
      <c r="A412" s="76"/>
      <c r="B412" s="76"/>
      <c r="C412" s="76"/>
      <c r="D412" s="76"/>
      <c r="E412" s="76"/>
      <c r="F412" s="76"/>
      <c r="G412" s="76"/>
      <c r="H412" s="76"/>
      <c r="I412" s="241"/>
      <c r="J412" s="76"/>
    </row>
    <row r="413" spans="1:10">
      <c r="A413" s="76"/>
      <c r="B413" s="76"/>
      <c r="C413" s="76"/>
      <c r="D413" s="76"/>
      <c r="E413" s="76"/>
      <c r="F413" s="76"/>
      <c r="G413" s="76"/>
      <c r="H413" s="76"/>
      <c r="I413" s="241"/>
      <c r="J413" s="76"/>
    </row>
    <row r="414" spans="1:10">
      <c r="A414" s="76"/>
      <c r="B414" s="76"/>
      <c r="C414" s="76"/>
      <c r="D414" s="76"/>
      <c r="E414" s="76"/>
      <c r="F414" s="76"/>
      <c r="G414" s="76"/>
      <c r="H414" s="76"/>
      <c r="I414" s="241"/>
      <c r="J414" s="76"/>
    </row>
    <row r="415" spans="1:10">
      <c r="A415" s="76"/>
      <c r="B415" s="76"/>
      <c r="C415" s="76"/>
      <c r="D415" s="76"/>
      <c r="E415" s="76"/>
      <c r="F415" s="76"/>
      <c r="G415" s="76"/>
      <c r="H415" s="76"/>
      <c r="I415" s="241"/>
      <c r="J415" s="76"/>
    </row>
    <row r="416" spans="1:10">
      <c r="A416" s="76"/>
      <c r="B416" s="76"/>
      <c r="C416" s="76"/>
      <c r="D416" s="76"/>
      <c r="E416" s="76"/>
      <c r="F416" s="76"/>
      <c r="G416" s="76"/>
      <c r="H416" s="76"/>
      <c r="I416" s="241"/>
      <c r="J416" s="76"/>
    </row>
    <row r="417" spans="1:12">
      <c r="A417" s="76"/>
      <c r="B417" s="76"/>
      <c r="C417" s="76"/>
      <c r="D417" s="76"/>
      <c r="E417" s="76"/>
      <c r="F417" s="76"/>
      <c r="G417" s="76"/>
      <c r="H417" s="76"/>
      <c r="I417" s="241"/>
      <c r="J417" s="76"/>
    </row>
    <row r="418" spans="1:12">
      <c r="A418" s="76"/>
      <c r="B418" s="76"/>
      <c r="C418" s="76"/>
      <c r="D418" s="76"/>
      <c r="E418" s="76"/>
      <c r="F418" s="76"/>
      <c r="G418" s="76"/>
      <c r="H418" s="76"/>
      <c r="I418" s="241"/>
      <c r="J418" s="76"/>
    </row>
    <row r="419" spans="1:12">
      <c r="A419" s="76"/>
      <c r="B419" s="76"/>
      <c r="C419" s="76"/>
      <c r="D419" s="76"/>
      <c r="E419" s="76"/>
      <c r="F419" s="76"/>
      <c r="G419" s="76"/>
      <c r="H419" s="76"/>
      <c r="I419" s="241"/>
      <c r="J419" s="76"/>
    </row>
    <row r="420" spans="1:12">
      <c r="A420" s="123"/>
      <c r="B420" s="123"/>
      <c r="C420" s="123"/>
      <c r="D420" s="123"/>
      <c r="E420" s="123"/>
      <c r="F420" s="123"/>
      <c r="G420" s="123"/>
      <c r="H420" s="123"/>
      <c r="I420" s="241"/>
      <c r="J420" s="123"/>
    </row>
    <row r="421" spans="1:12">
      <c r="A421" s="244"/>
      <c r="B421" s="244"/>
      <c r="C421" s="244"/>
      <c r="D421" s="244"/>
      <c r="E421" s="244"/>
      <c r="F421" s="244"/>
      <c r="G421" s="244"/>
      <c r="H421" s="244"/>
      <c r="I421" s="248">
        <f>SUM(I381:I420)</f>
        <v>15800000</v>
      </c>
      <c r="J421" s="244"/>
    </row>
    <row r="424" spans="1:12">
      <c r="G424" s="246" t="s">
        <v>39</v>
      </c>
      <c r="H424" s="156" t="s">
        <v>22</v>
      </c>
      <c r="I424" s="156"/>
      <c r="L424" s="156" t="s">
        <v>22</v>
      </c>
    </row>
    <row r="425" spans="1:12">
      <c r="G425" s="246"/>
      <c r="H425" s="156" t="s">
        <v>23</v>
      </c>
      <c r="I425" s="156"/>
      <c r="L425" s="156" t="s">
        <v>23</v>
      </c>
    </row>
    <row r="426" spans="1:12">
      <c r="G426" s="156"/>
      <c r="H426" s="156"/>
      <c r="I426" s="156"/>
    </row>
    <row r="427" spans="1:12" ht="16.5">
      <c r="G427" s="156"/>
      <c r="H427" s="156"/>
      <c r="I427" s="156"/>
      <c r="L427" s="154" t="s">
        <v>24</v>
      </c>
    </row>
    <row r="428" spans="1:12">
      <c r="G428" s="156"/>
      <c r="H428" s="156"/>
      <c r="I428" s="156"/>
      <c r="L428" s="156" t="s">
        <v>25</v>
      </c>
    </row>
    <row r="429" spans="1:12">
      <c r="G429" s="156"/>
      <c r="H429" s="156"/>
      <c r="I429" s="156"/>
    </row>
    <row r="430" spans="1:12" ht="16.5">
      <c r="G430" s="156"/>
      <c r="H430" s="154" t="s">
        <v>26</v>
      </c>
      <c r="I430" s="154"/>
      <c r="L430" s="154" t="s">
        <v>26</v>
      </c>
    </row>
    <row r="431" spans="1:12">
      <c r="G431" s="156"/>
      <c r="H431" s="156" t="s">
        <v>27</v>
      </c>
      <c r="I431" s="156"/>
      <c r="L431" s="156" t="s">
        <v>27</v>
      </c>
    </row>
  </sheetData>
  <mergeCells count="95">
    <mergeCell ref="E397:E398"/>
    <mergeCell ref="E400:E401"/>
    <mergeCell ref="E403:E404"/>
    <mergeCell ref="F5:F6"/>
    <mergeCell ref="F79:F80"/>
    <mergeCell ref="F154:F155"/>
    <mergeCell ref="F229:F230"/>
    <mergeCell ref="F304:F305"/>
    <mergeCell ref="F379:F380"/>
    <mergeCell ref="E382:E383"/>
    <mergeCell ref="E385:E386"/>
    <mergeCell ref="E388:E389"/>
    <mergeCell ref="E391:E392"/>
    <mergeCell ref="E394:E395"/>
    <mergeCell ref="E232:E233"/>
    <mergeCell ref="E235:E236"/>
    <mergeCell ref="A376:J376"/>
    <mergeCell ref="M376:V376"/>
    <mergeCell ref="B304:D304"/>
    <mergeCell ref="G304:I304"/>
    <mergeCell ref="G305:H305"/>
    <mergeCell ref="A375:J375"/>
    <mergeCell ref="M375:V375"/>
    <mergeCell ref="E313:E314"/>
    <mergeCell ref="E316:E317"/>
    <mergeCell ref="E319:E320"/>
    <mergeCell ref="E322:E323"/>
    <mergeCell ref="E325:E326"/>
    <mergeCell ref="E328:E329"/>
    <mergeCell ref="E304:E305"/>
    <mergeCell ref="E307:E308"/>
    <mergeCell ref="E310:E311"/>
    <mergeCell ref="A377:J377"/>
    <mergeCell ref="M377:V377"/>
    <mergeCell ref="B379:D379"/>
    <mergeCell ref="G379:I379"/>
    <mergeCell ref="E379:E380"/>
    <mergeCell ref="J379:J380"/>
    <mergeCell ref="G380:H380"/>
    <mergeCell ref="A379:A380"/>
    <mergeCell ref="J304:J305"/>
    <mergeCell ref="A300:J300"/>
    <mergeCell ref="M300:V300"/>
    <mergeCell ref="A301:J301"/>
    <mergeCell ref="M301:V301"/>
    <mergeCell ref="A302:J302"/>
    <mergeCell ref="M302:V302"/>
    <mergeCell ref="A304:A305"/>
    <mergeCell ref="A226:J226"/>
    <mergeCell ref="A227:J227"/>
    <mergeCell ref="B229:D229"/>
    <mergeCell ref="G229:I229"/>
    <mergeCell ref="G230:H230"/>
    <mergeCell ref="E229:E230"/>
    <mergeCell ref="J229:J230"/>
    <mergeCell ref="A229:A230"/>
    <mergeCell ref="N153:W153"/>
    <mergeCell ref="B154:D154"/>
    <mergeCell ref="G154:I154"/>
    <mergeCell ref="G155:H155"/>
    <mergeCell ref="A225:J225"/>
    <mergeCell ref="E160:E161"/>
    <mergeCell ref="E163:E164"/>
    <mergeCell ref="J154:J155"/>
    <mergeCell ref="E154:E155"/>
    <mergeCell ref="E157:E158"/>
    <mergeCell ref="A154:A155"/>
    <mergeCell ref="G80:H80"/>
    <mergeCell ref="A150:J150"/>
    <mergeCell ref="A151:J151"/>
    <mergeCell ref="N151:W151"/>
    <mergeCell ref="A152:J152"/>
    <mergeCell ref="N152:W152"/>
    <mergeCell ref="J79:J80"/>
    <mergeCell ref="E88:E89"/>
    <mergeCell ref="A79:A80"/>
    <mergeCell ref="E79:E80"/>
    <mergeCell ref="E82:E83"/>
    <mergeCell ref="E85:E86"/>
    <mergeCell ref="G6:H6"/>
    <mergeCell ref="A75:J75"/>
    <mergeCell ref="A76:J76"/>
    <mergeCell ref="A77:J77"/>
    <mergeCell ref="B79:D79"/>
    <mergeCell ref="G79:I79"/>
    <mergeCell ref="J5:J6"/>
    <mergeCell ref="A5:A6"/>
    <mergeCell ref="E5:E6"/>
    <mergeCell ref="E8:E9"/>
    <mergeCell ref="E11:E12"/>
    <mergeCell ref="A1:J1"/>
    <mergeCell ref="A2:J2"/>
    <mergeCell ref="A3:J3"/>
    <mergeCell ref="B5:D5"/>
    <mergeCell ref="G5:I5"/>
  </mergeCells>
  <pageMargins left="0.19600000000000001" right="0.196850393700787" top="0.78740157480314998" bottom="0.196850393700787" header="0.511811023622047" footer="0.511811023622047"/>
  <pageSetup paperSize="5" orientation="portrait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4"/>
  <sheetViews>
    <sheetView workbookViewId="0">
      <selection activeCell="G8" sqref="G8:H8"/>
    </sheetView>
  </sheetViews>
  <sheetFormatPr defaultColWidth="9.140625" defaultRowHeight="12.75"/>
  <cols>
    <col min="1" max="1" width="3.5703125" style="225" customWidth="1"/>
    <col min="2" max="2" width="30.28515625" style="225" customWidth="1"/>
    <col min="3" max="3" width="20.5703125" style="225" customWidth="1"/>
    <col min="4" max="4" width="3.42578125" style="225" customWidth="1"/>
    <col min="5" max="5" width="9" style="225" customWidth="1"/>
    <col min="6" max="6" width="6" style="1" customWidth="1"/>
    <col min="7" max="7" width="30.5703125" style="225" customWidth="1"/>
    <col min="8" max="8" width="19.140625" style="225" customWidth="1"/>
    <col min="9" max="9" width="7.85546875" style="225" customWidth="1"/>
    <col min="10" max="16384" width="9.140625" style="225"/>
  </cols>
  <sheetData>
    <row r="1" spans="1:12">
      <c r="A1" s="226"/>
      <c r="B1" s="226"/>
      <c r="C1" s="226"/>
      <c r="D1" s="226"/>
    </row>
    <row r="2" spans="1:12" ht="13.5" customHeight="1">
      <c r="A2" s="275" t="s">
        <v>4</v>
      </c>
      <c r="B2" s="289" t="s">
        <v>5</v>
      </c>
      <c r="C2" s="289"/>
      <c r="D2" s="289"/>
      <c r="G2" s="225" t="s">
        <v>103</v>
      </c>
    </row>
    <row r="3" spans="1:12" ht="12.75" customHeight="1">
      <c r="A3" s="276"/>
      <c r="B3" s="227" t="s">
        <v>10</v>
      </c>
      <c r="C3" s="227" t="s">
        <v>11</v>
      </c>
      <c r="D3" s="228" t="s">
        <v>12</v>
      </c>
      <c r="F3" s="275" t="s">
        <v>4</v>
      </c>
      <c r="G3" s="289" t="s">
        <v>5</v>
      </c>
      <c r="H3" s="289"/>
      <c r="I3" s="289"/>
    </row>
    <row r="4" spans="1:12" ht="12.75" customHeight="1">
      <c r="A4" s="139"/>
      <c r="B4" s="90" t="s">
        <v>104</v>
      </c>
      <c r="C4" s="253" t="s">
        <v>105</v>
      </c>
      <c r="D4" s="93" t="s">
        <v>106</v>
      </c>
      <c r="F4" s="276"/>
      <c r="G4" s="228" t="s">
        <v>10</v>
      </c>
      <c r="H4" s="228" t="s">
        <v>11</v>
      </c>
      <c r="I4" s="228" t="s">
        <v>12</v>
      </c>
    </row>
    <row r="5" spans="1:12" ht="12.75" customHeight="1">
      <c r="A5" s="133"/>
      <c r="B5" s="90" t="s">
        <v>107</v>
      </c>
      <c r="C5" s="253" t="s">
        <v>108</v>
      </c>
      <c r="D5" s="93" t="s">
        <v>106</v>
      </c>
      <c r="F5" s="229"/>
      <c r="G5" s="230"/>
      <c r="H5" s="230"/>
      <c r="I5" s="230"/>
    </row>
    <row r="6" spans="1:12" ht="12.75" customHeight="1">
      <c r="A6" s="142">
        <v>1</v>
      </c>
      <c r="B6" s="42" t="s">
        <v>109</v>
      </c>
      <c r="C6" s="254" t="s">
        <v>110</v>
      </c>
      <c r="D6" s="21" t="s">
        <v>17</v>
      </c>
      <c r="F6" s="231">
        <v>1</v>
      </c>
      <c r="G6" s="42" t="s">
        <v>36</v>
      </c>
      <c r="H6" s="253" t="s">
        <v>37</v>
      </c>
      <c r="I6" s="52" t="s">
        <v>111</v>
      </c>
      <c r="J6" s="104"/>
    </row>
    <row r="7" spans="1:12" ht="12.75" customHeight="1">
      <c r="A7" s="142">
        <v>2</v>
      </c>
      <c r="B7" s="91" t="s">
        <v>112</v>
      </c>
      <c r="C7" s="254" t="s">
        <v>73</v>
      </c>
      <c r="D7" s="21" t="s">
        <v>113</v>
      </c>
      <c r="F7" s="231">
        <v>2</v>
      </c>
      <c r="G7" s="42" t="s">
        <v>114</v>
      </c>
      <c r="H7" s="253" t="s">
        <v>115</v>
      </c>
      <c r="I7" s="52" t="s">
        <v>17</v>
      </c>
      <c r="J7" s="104"/>
    </row>
    <row r="8" spans="1:12" ht="12.75" customHeight="1">
      <c r="A8" s="142">
        <v>3</v>
      </c>
      <c r="B8" s="51" t="s">
        <v>116</v>
      </c>
      <c r="C8" s="29" t="s">
        <v>117</v>
      </c>
      <c r="D8" s="21" t="s">
        <v>17</v>
      </c>
      <c r="F8" s="231">
        <v>3</v>
      </c>
      <c r="G8" s="51" t="s">
        <v>46</v>
      </c>
      <c r="H8" s="42" t="s">
        <v>47</v>
      </c>
      <c r="I8" s="52" t="s">
        <v>111</v>
      </c>
      <c r="J8" s="104"/>
    </row>
    <row r="9" spans="1:12" ht="12.75" customHeight="1">
      <c r="A9" s="142">
        <v>4</v>
      </c>
      <c r="B9" s="51" t="s">
        <v>118</v>
      </c>
      <c r="C9" s="29" t="s">
        <v>119</v>
      </c>
      <c r="D9" s="21" t="s">
        <v>17</v>
      </c>
      <c r="F9" s="231">
        <v>4</v>
      </c>
      <c r="G9" s="51" t="s">
        <v>120</v>
      </c>
      <c r="H9" s="253" t="s">
        <v>121</v>
      </c>
      <c r="I9" s="52" t="s">
        <v>38</v>
      </c>
      <c r="J9" s="104"/>
    </row>
    <row r="10" spans="1:12" ht="12.75" customHeight="1">
      <c r="A10" s="142">
        <v>5</v>
      </c>
      <c r="B10" s="51" t="s">
        <v>122</v>
      </c>
      <c r="C10" s="254" t="s">
        <v>123</v>
      </c>
      <c r="D10" s="21" t="s">
        <v>38</v>
      </c>
      <c r="F10" s="231">
        <v>5</v>
      </c>
      <c r="G10" s="51" t="s">
        <v>124</v>
      </c>
      <c r="H10" s="253" t="s">
        <v>125</v>
      </c>
      <c r="I10" s="52" t="s">
        <v>48</v>
      </c>
      <c r="J10" s="104"/>
    </row>
    <row r="11" spans="1:12" ht="12.75" customHeight="1">
      <c r="A11" s="142">
        <v>6</v>
      </c>
      <c r="B11" s="51" t="s">
        <v>95</v>
      </c>
      <c r="C11" s="254" t="s">
        <v>96</v>
      </c>
      <c r="D11" s="21" t="s">
        <v>38</v>
      </c>
      <c r="F11" s="231">
        <v>6</v>
      </c>
      <c r="G11" s="42" t="s">
        <v>126</v>
      </c>
      <c r="H11" s="42" t="s">
        <v>127</v>
      </c>
      <c r="I11" s="52" t="s">
        <v>38</v>
      </c>
      <c r="J11" s="104"/>
    </row>
    <row r="12" spans="1:12" ht="12.75" customHeight="1">
      <c r="A12" s="142">
        <v>7</v>
      </c>
      <c r="B12" s="51" t="s">
        <v>128</v>
      </c>
      <c r="C12" s="254" t="s">
        <v>129</v>
      </c>
      <c r="D12" s="21" t="s">
        <v>17</v>
      </c>
      <c r="F12" s="231">
        <v>7</v>
      </c>
      <c r="G12" s="51" t="s">
        <v>130</v>
      </c>
      <c r="H12" s="253" t="s">
        <v>131</v>
      </c>
      <c r="I12" s="52" t="s">
        <v>38</v>
      </c>
      <c r="J12" s="104"/>
    </row>
    <row r="13" spans="1:12" ht="12.75" customHeight="1">
      <c r="A13" s="142">
        <v>8</v>
      </c>
      <c r="B13" s="51" t="s">
        <v>132</v>
      </c>
      <c r="C13" s="254" t="s">
        <v>133</v>
      </c>
      <c r="D13" s="21" t="s">
        <v>134</v>
      </c>
      <c r="F13" s="231">
        <v>8</v>
      </c>
      <c r="G13" s="51" t="s">
        <v>135</v>
      </c>
      <c r="H13" s="254" t="s">
        <v>136</v>
      </c>
      <c r="I13" s="52" t="s">
        <v>48</v>
      </c>
      <c r="J13" s="104"/>
      <c r="L13" s="232" t="s">
        <v>107</v>
      </c>
    </row>
    <row r="14" spans="1:12" ht="12.75" customHeight="1">
      <c r="A14" s="142">
        <v>9</v>
      </c>
      <c r="B14" s="51" t="s">
        <v>79</v>
      </c>
      <c r="C14" s="254" t="s">
        <v>80</v>
      </c>
      <c r="D14" s="21" t="s">
        <v>17</v>
      </c>
      <c r="F14" s="231">
        <v>9</v>
      </c>
      <c r="G14" s="233" t="s">
        <v>137</v>
      </c>
      <c r="H14" s="254" t="s">
        <v>138</v>
      </c>
      <c r="I14" s="21" t="s">
        <v>113</v>
      </c>
      <c r="J14" s="104"/>
      <c r="L14" s="255" t="s">
        <v>108</v>
      </c>
    </row>
    <row r="15" spans="1:12" ht="12.75" customHeight="1">
      <c r="A15" s="142">
        <v>10</v>
      </c>
      <c r="F15" s="231">
        <v>10</v>
      </c>
      <c r="G15" s="42" t="s">
        <v>139</v>
      </c>
      <c r="H15" s="253" t="s">
        <v>140</v>
      </c>
      <c r="I15" s="52" t="s">
        <v>48</v>
      </c>
      <c r="J15" s="104"/>
      <c r="L15" s="234" t="s">
        <v>141</v>
      </c>
    </row>
    <row r="16" spans="1:12" ht="12.75" customHeight="1">
      <c r="A16" s="142">
        <v>11</v>
      </c>
      <c r="B16" s="42" t="s">
        <v>30</v>
      </c>
      <c r="C16" s="254" t="s">
        <v>31</v>
      </c>
      <c r="D16" s="21" t="s">
        <v>111</v>
      </c>
      <c r="F16" s="229">
        <v>11</v>
      </c>
      <c r="G16" s="29" t="s">
        <v>142</v>
      </c>
      <c r="H16" s="254" t="s">
        <v>143</v>
      </c>
      <c r="I16" s="21" t="s">
        <v>38</v>
      </c>
      <c r="L16" s="234" t="s">
        <v>144</v>
      </c>
    </row>
    <row r="17" spans="1:16" ht="12.75" customHeight="1">
      <c r="A17" s="142">
        <v>12</v>
      </c>
      <c r="B17" s="42" t="s">
        <v>145</v>
      </c>
      <c r="C17" s="29" t="s">
        <v>146</v>
      </c>
      <c r="D17" s="21" t="s">
        <v>106</v>
      </c>
      <c r="F17" s="231">
        <v>12</v>
      </c>
      <c r="G17" s="51" t="s">
        <v>99</v>
      </c>
      <c r="H17" s="254" t="s">
        <v>100</v>
      </c>
      <c r="I17" s="21" t="s">
        <v>48</v>
      </c>
    </row>
    <row r="18" spans="1:16" ht="12.75" customHeight="1">
      <c r="A18" s="142">
        <v>13</v>
      </c>
      <c r="B18" s="42" t="s">
        <v>147</v>
      </c>
      <c r="C18" s="254" t="s">
        <v>148</v>
      </c>
      <c r="D18" s="21" t="s">
        <v>38</v>
      </c>
      <c r="F18" s="229">
        <v>13</v>
      </c>
      <c r="G18" s="51" t="s">
        <v>149</v>
      </c>
      <c r="H18" s="29" t="s">
        <v>150</v>
      </c>
      <c r="I18" s="21" t="s">
        <v>113</v>
      </c>
    </row>
    <row r="19" spans="1:16" ht="12" customHeight="1">
      <c r="A19" s="142">
        <v>14</v>
      </c>
      <c r="B19" s="51" t="s">
        <v>101</v>
      </c>
      <c r="C19" s="254" t="s">
        <v>102</v>
      </c>
      <c r="D19" s="21" t="s">
        <v>17</v>
      </c>
      <c r="G19" s="42" t="s">
        <v>151</v>
      </c>
      <c r="H19" s="254" t="s">
        <v>152</v>
      </c>
      <c r="I19" s="52" t="s">
        <v>111</v>
      </c>
    </row>
    <row r="20" spans="1:16" ht="12.75" customHeight="1">
      <c r="A20" s="142">
        <v>15</v>
      </c>
      <c r="B20" s="51" t="s">
        <v>97</v>
      </c>
      <c r="C20" s="254" t="s">
        <v>98</v>
      </c>
      <c r="D20" s="21" t="s">
        <v>38</v>
      </c>
      <c r="N20" s="104"/>
      <c r="O20" s="64"/>
      <c r="P20" s="94"/>
    </row>
    <row r="21" spans="1:16" ht="12.75" customHeight="1">
      <c r="A21" s="142">
        <v>16</v>
      </c>
      <c r="B21" s="51" t="s">
        <v>153</v>
      </c>
      <c r="C21" s="254" t="s">
        <v>154</v>
      </c>
      <c r="D21" s="21" t="s">
        <v>48</v>
      </c>
    </row>
    <row r="22" spans="1:16" ht="12.75" customHeight="1">
      <c r="A22" s="142">
        <v>17</v>
      </c>
      <c r="B22" s="51" t="s">
        <v>155</v>
      </c>
      <c r="C22" s="254" t="s">
        <v>156</v>
      </c>
      <c r="D22" s="21" t="s">
        <v>134</v>
      </c>
    </row>
    <row r="23" spans="1:16" ht="12.75" customHeight="1">
      <c r="A23" s="142">
        <v>18</v>
      </c>
      <c r="B23" s="51" t="s">
        <v>76</v>
      </c>
      <c r="C23" s="29" t="s">
        <v>77</v>
      </c>
      <c r="D23" s="21" t="s">
        <v>48</v>
      </c>
      <c r="G23" s="42" t="s">
        <v>157</v>
      </c>
      <c r="H23" s="76" t="s">
        <v>158</v>
      </c>
      <c r="I23" s="77" t="s">
        <v>38</v>
      </c>
    </row>
    <row r="24" spans="1:16" ht="12.75" customHeight="1">
      <c r="A24" s="142">
        <v>19</v>
      </c>
      <c r="B24" s="42" t="s">
        <v>74</v>
      </c>
      <c r="C24" s="254" t="s">
        <v>75</v>
      </c>
      <c r="D24" s="21" t="s">
        <v>38</v>
      </c>
      <c r="G24" s="42" t="s">
        <v>159</v>
      </c>
      <c r="H24" s="76" t="s">
        <v>160</v>
      </c>
      <c r="I24" s="77" t="s">
        <v>17</v>
      </c>
    </row>
    <row r="25" spans="1:16" ht="12.75" customHeight="1">
      <c r="A25" s="142">
        <v>20</v>
      </c>
      <c r="D25" s="235"/>
      <c r="G25" s="42" t="s">
        <v>161</v>
      </c>
      <c r="H25" s="76" t="s">
        <v>162</v>
      </c>
      <c r="I25" s="77" t="s">
        <v>113</v>
      </c>
    </row>
    <row r="26" spans="1:16" ht="12.75" customHeight="1">
      <c r="A26" s="142">
        <v>21</v>
      </c>
      <c r="B26" s="236" t="s">
        <v>163</v>
      </c>
      <c r="C26" s="254" t="s">
        <v>90</v>
      </c>
      <c r="D26" s="21" t="s">
        <v>38</v>
      </c>
      <c r="G26" s="42" t="s">
        <v>164</v>
      </c>
      <c r="H26" s="76" t="s">
        <v>165</v>
      </c>
      <c r="I26" s="77" t="s">
        <v>17</v>
      </c>
    </row>
    <row r="27" spans="1:16" ht="12.75" customHeight="1">
      <c r="A27" s="142">
        <v>22</v>
      </c>
      <c r="B27" s="51" t="s">
        <v>166</v>
      </c>
      <c r="C27" s="254" t="s">
        <v>167</v>
      </c>
      <c r="D27" s="21" t="s">
        <v>48</v>
      </c>
      <c r="G27" s="42" t="s">
        <v>168</v>
      </c>
      <c r="H27" s="76" t="s">
        <v>169</v>
      </c>
      <c r="I27" s="77" t="s">
        <v>54</v>
      </c>
    </row>
    <row r="28" spans="1:16" ht="12.75" customHeight="1">
      <c r="A28" s="142">
        <v>23</v>
      </c>
      <c r="G28" s="42" t="s">
        <v>170</v>
      </c>
      <c r="H28" s="76" t="s">
        <v>171</v>
      </c>
      <c r="I28" s="77" t="s">
        <v>134</v>
      </c>
    </row>
    <row r="29" spans="1:16">
      <c r="A29" s="142">
        <v>24</v>
      </c>
      <c r="B29" s="51" t="s">
        <v>172</v>
      </c>
      <c r="C29" s="254" t="s">
        <v>173</v>
      </c>
      <c r="D29" s="21" t="s">
        <v>134</v>
      </c>
      <c r="G29" s="42" t="s">
        <v>174</v>
      </c>
      <c r="H29" s="254" t="s">
        <v>175</v>
      </c>
      <c r="I29" s="24" t="s">
        <v>48</v>
      </c>
    </row>
    <row r="30" spans="1:16">
      <c r="A30" s="142">
        <v>25</v>
      </c>
      <c r="B30" s="42" t="s">
        <v>176</v>
      </c>
      <c r="C30" s="254" t="s">
        <v>177</v>
      </c>
      <c r="D30" s="21" t="s">
        <v>48</v>
      </c>
      <c r="G30" s="42" t="s">
        <v>178</v>
      </c>
      <c r="H30" s="254" t="s">
        <v>179</v>
      </c>
      <c r="I30" s="24" t="s">
        <v>48</v>
      </c>
    </row>
    <row r="31" spans="1:16">
      <c r="A31" s="142">
        <v>26</v>
      </c>
      <c r="G31" s="42" t="s">
        <v>180</v>
      </c>
      <c r="H31" s="76" t="s">
        <v>181</v>
      </c>
      <c r="I31" s="77" t="s">
        <v>182</v>
      </c>
    </row>
    <row r="32" spans="1:16">
      <c r="A32" s="142">
        <v>27</v>
      </c>
      <c r="B32" s="51" t="s">
        <v>183</v>
      </c>
      <c r="C32" s="254" t="s">
        <v>184</v>
      </c>
      <c r="D32" s="52" t="s">
        <v>17</v>
      </c>
      <c r="G32" s="156"/>
    </row>
    <row r="33" spans="1:10">
      <c r="A33" s="142">
        <v>28</v>
      </c>
      <c r="B33" s="51" t="s">
        <v>185</v>
      </c>
      <c r="C33" s="254" t="s">
        <v>186</v>
      </c>
      <c r="D33" s="21" t="s">
        <v>17</v>
      </c>
      <c r="G33" s="293"/>
      <c r="H33" s="293"/>
      <c r="I33" s="293"/>
    </row>
    <row r="34" spans="1:10">
      <c r="A34" s="142">
        <v>29</v>
      </c>
      <c r="B34" s="51" t="s">
        <v>15</v>
      </c>
      <c r="C34" s="254" t="s">
        <v>16</v>
      </c>
      <c r="D34" s="21" t="s">
        <v>48</v>
      </c>
      <c r="G34" s="29" t="s">
        <v>187</v>
      </c>
      <c r="H34" s="64" t="s">
        <v>188</v>
      </c>
      <c r="I34" s="94" t="s">
        <v>188</v>
      </c>
    </row>
    <row r="35" spans="1:10">
      <c r="A35" s="142">
        <v>30</v>
      </c>
      <c r="B35" s="51" t="s">
        <v>189</v>
      </c>
      <c r="C35" s="254" t="s">
        <v>190</v>
      </c>
      <c r="D35" s="21" t="s">
        <v>38</v>
      </c>
      <c r="G35" s="29" t="s">
        <v>191</v>
      </c>
      <c r="H35" s="64" t="s">
        <v>188</v>
      </c>
      <c r="I35" s="94" t="s">
        <v>188</v>
      </c>
    </row>
    <row r="36" spans="1:10">
      <c r="A36" s="142">
        <v>31</v>
      </c>
      <c r="B36" s="42" t="s">
        <v>192</v>
      </c>
      <c r="C36" s="254" t="s">
        <v>53</v>
      </c>
      <c r="D36" s="21" t="s">
        <v>17</v>
      </c>
      <c r="G36" s="29" t="s">
        <v>193</v>
      </c>
      <c r="H36" s="64" t="s">
        <v>188</v>
      </c>
      <c r="I36" s="94" t="s">
        <v>188</v>
      </c>
    </row>
    <row r="37" spans="1:10">
      <c r="A37" s="142">
        <v>32</v>
      </c>
    </row>
    <row r="38" spans="1:10" ht="13.5">
      <c r="A38" s="142">
        <v>33</v>
      </c>
      <c r="B38" s="233" t="s">
        <v>84</v>
      </c>
      <c r="C38" s="254" t="s">
        <v>85</v>
      </c>
      <c r="D38" s="52" t="s">
        <v>111</v>
      </c>
    </row>
    <row r="39" spans="1:10">
      <c r="A39" s="142">
        <v>34</v>
      </c>
      <c r="B39" s="51" t="s">
        <v>194</v>
      </c>
      <c r="C39" s="254" t="s">
        <v>94</v>
      </c>
      <c r="D39" s="21" t="s">
        <v>113</v>
      </c>
      <c r="J39" s="225">
        <v>1</v>
      </c>
    </row>
    <row r="40" spans="1:10">
      <c r="A40" s="142">
        <v>35</v>
      </c>
      <c r="B40" s="51" t="s">
        <v>91</v>
      </c>
      <c r="C40" s="254" t="s">
        <v>92</v>
      </c>
      <c r="D40" s="21" t="s">
        <v>113</v>
      </c>
      <c r="F40" s="225"/>
      <c r="J40" s="225">
        <v>2</v>
      </c>
    </row>
    <row r="41" spans="1:10">
      <c r="A41" s="142">
        <v>35</v>
      </c>
      <c r="B41" s="51" t="s">
        <v>195</v>
      </c>
      <c r="C41" s="254" t="s">
        <v>196</v>
      </c>
      <c r="D41" s="21" t="s">
        <v>48</v>
      </c>
      <c r="F41" s="225"/>
      <c r="J41" s="225">
        <v>3</v>
      </c>
    </row>
    <row r="42" spans="1:10">
      <c r="B42" s="1"/>
      <c r="F42" s="225"/>
      <c r="J42" s="225">
        <v>4</v>
      </c>
    </row>
    <row r="43" spans="1:10">
      <c r="B43" s="1"/>
      <c r="F43" s="225"/>
      <c r="J43" s="225">
        <v>5</v>
      </c>
    </row>
    <row r="44" spans="1:10">
      <c r="B44" s="1"/>
      <c r="F44" s="225"/>
      <c r="J44" s="225">
        <v>6</v>
      </c>
    </row>
    <row r="45" spans="1:10">
      <c r="B45" s="1"/>
      <c r="F45" s="225"/>
      <c r="J45" s="225">
        <v>7</v>
      </c>
    </row>
    <row r="46" spans="1:10">
      <c r="B46" s="1"/>
      <c r="F46" s="225"/>
      <c r="J46" s="225">
        <v>8</v>
      </c>
    </row>
    <row r="47" spans="1:10">
      <c r="B47" s="294" t="s">
        <v>197</v>
      </c>
      <c r="C47" s="295"/>
      <c r="D47" s="296"/>
      <c r="F47" s="225"/>
      <c r="J47" s="225">
        <v>9</v>
      </c>
    </row>
    <row r="48" spans="1:10">
      <c r="B48" s="22" t="s">
        <v>198</v>
      </c>
      <c r="C48" s="23" t="s">
        <v>199</v>
      </c>
      <c r="D48" s="24" t="s">
        <v>200</v>
      </c>
      <c r="F48" s="225"/>
      <c r="J48" s="225">
        <v>10</v>
      </c>
    </row>
    <row r="49" spans="1:10">
      <c r="B49" s="22" t="s">
        <v>201</v>
      </c>
      <c r="C49" s="23" t="s">
        <v>202</v>
      </c>
      <c r="D49" s="24" t="s">
        <v>200</v>
      </c>
      <c r="F49" s="225"/>
      <c r="J49" s="225">
        <v>11</v>
      </c>
    </row>
    <row r="50" spans="1:10">
      <c r="B50" s="22" t="s">
        <v>203</v>
      </c>
      <c r="C50" s="23" t="s">
        <v>204</v>
      </c>
      <c r="D50" s="24" t="s">
        <v>200</v>
      </c>
      <c r="F50" s="225"/>
    </row>
    <row r="51" spans="1:10">
      <c r="B51" s="22" t="s">
        <v>205</v>
      </c>
      <c r="C51" s="23" t="s">
        <v>206</v>
      </c>
      <c r="D51" s="24" t="s">
        <v>182</v>
      </c>
      <c r="J51" s="225">
        <v>12</v>
      </c>
    </row>
    <row r="52" spans="1:10">
      <c r="B52" s="22" t="s">
        <v>207</v>
      </c>
      <c r="C52" s="23" t="s">
        <v>208</v>
      </c>
      <c r="D52" s="24" t="s">
        <v>182</v>
      </c>
      <c r="G52" s="104"/>
      <c r="H52" s="123"/>
      <c r="I52" s="235"/>
    </row>
    <row r="53" spans="1:10">
      <c r="B53" s="22" t="s">
        <v>209</v>
      </c>
      <c r="C53" s="23" t="s">
        <v>210</v>
      </c>
      <c r="D53" s="24" t="s">
        <v>182</v>
      </c>
    </row>
    <row r="54" spans="1:10" s="224" customFormat="1">
      <c r="A54" s="225"/>
      <c r="B54" s="22" t="s">
        <v>211</v>
      </c>
      <c r="C54" s="23" t="s">
        <v>212</v>
      </c>
      <c r="D54" s="24" t="s">
        <v>182</v>
      </c>
      <c r="F54" s="237"/>
      <c r="J54" s="225">
        <v>1</v>
      </c>
    </row>
    <row r="55" spans="1:10">
      <c r="B55" s="22" t="s">
        <v>213</v>
      </c>
      <c r="C55" s="23" t="s">
        <v>214</v>
      </c>
      <c r="D55" s="24" t="s">
        <v>182</v>
      </c>
      <c r="J55" s="225">
        <v>2</v>
      </c>
    </row>
    <row r="56" spans="1:10">
      <c r="B56" s="22" t="s">
        <v>215</v>
      </c>
      <c r="C56" s="23" t="s">
        <v>216</v>
      </c>
      <c r="D56" s="24" t="s">
        <v>182</v>
      </c>
      <c r="J56" s="225">
        <v>3</v>
      </c>
    </row>
    <row r="57" spans="1:10">
      <c r="B57" s="22" t="s">
        <v>217</v>
      </c>
      <c r="C57" s="23" t="s">
        <v>218</v>
      </c>
      <c r="D57" s="24" t="s">
        <v>182</v>
      </c>
      <c r="J57" s="225">
        <v>4</v>
      </c>
    </row>
    <row r="58" spans="1:10">
      <c r="B58" s="22" t="s">
        <v>219</v>
      </c>
      <c r="C58" s="23" t="s">
        <v>220</v>
      </c>
      <c r="D58" s="24" t="s">
        <v>182</v>
      </c>
      <c r="J58" s="225">
        <v>5</v>
      </c>
    </row>
    <row r="59" spans="1:10">
      <c r="B59" s="22" t="s">
        <v>221</v>
      </c>
      <c r="C59" s="23" t="s">
        <v>222</v>
      </c>
      <c r="D59" s="30" t="s">
        <v>223</v>
      </c>
      <c r="J59" s="225">
        <v>6</v>
      </c>
    </row>
    <row r="60" spans="1:10">
      <c r="B60" s="4"/>
      <c r="C60" s="4"/>
      <c r="D60" s="4"/>
      <c r="J60" s="225">
        <v>7</v>
      </c>
    </row>
    <row r="61" spans="1:10">
      <c r="B61" s="4"/>
      <c r="C61" s="4"/>
      <c r="D61" s="4"/>
      <c r="J61" s="225">
        <v>8</v>
      </c>
    </row>
    <row r="62" spans="1:10">
      <c r="B62" s="294" t="s">
        <v>224</v>
      </c>
      <c r="C62" s="295"/>
      <c r="D62" s="296"/>
      <c r="J62" s="225">
        <v>9</v>
      </c>
    </row>
    <row r="63" spans="1:10">
      <c r="B63" s="22" t="s">
        <v>225</v>
      </c>
      <c r="C63" s="23" t="s">
        <v>226</v>
      </c>
      <c r="D63" s="30" t="s">
        <v>200</v>
      </c>
      <c r="J63" s="225">
        <v>10</v>
      </c>
    </row>
    <row r="64" spans="1:10">
      <c r="B64" s="22" t="s">
        <v>227</v>
      </c>
      <c r="C64" s="23" t="s">
        <v>228</v>
      </c>
      <c r="D64" s="30" t="s">
        <v>200</v>
      </c>
      <c r="J64" s="225">
        <v>11</v>
      </c>
    </row>
    <row r="65" spans="2:10">
      <c r="B65" s="22" t="s">
        <v>229</v>
      </c>
      <c r="C65" s="23" t="s">
        <v>230</v>
      </c>
      <c r="D65" s="30" t="s">
        <v>200</v>
      </c>
      <c r="J65" s="225">
        <v>12</v>
      </c>
    </row>
    <row r="66" spans="2:10">
      <c r="B66" s="22" t="s">
        <v>231</v>
      </c>
      <c r="C66" s="23" t="s">
        <v>232</v>
      </c>
      <c r="D66" s="24" t="s">
        <v>182</v>
      </c>
      <c r="G66" s="104"/>
      <c r="H66" s="123"/>
      <c r="I66" s="235"/>
    </row>
    <row r="67" spans="2:10">
      <c r="B67" s="22" t="s">
        <v>233</v>
      </c>
      <c r="C67" s="23" t="s">
        <v>234</v>
      </c>
      <c r="D67" s="24" t="s">
        <v>182</v>
      </c>
      <c r="G67" s="104"/>
      <c r="H67" s="123"/>
      <c r="I67" s="235"/>
    </row>
    <row r="68" spans="2:10">
      <c r="B68" s="22" t="s">
        <v>235</v>
      </c>
      <c r="C68" s="23" t="s">
        <v>236</v>
      </c>
      <c r="D68" s="24" t="s">
        <v>182</v>
      </c>
      <c r="G68" s="104"/>
      <c r="H68" s="123"/>
      <c r="I68" s="235"/>
    </row>
    <row r="69" spans="2:10">
      <c r="B69" s="22" t="s">
        <v>237</v>
      </c>
      <c r="C69" s="23" t="s">
        <v>238</v>
      </c>
      <c r="D69" s="24" t="s">
        <v>182</v>
      </c>
      <c r="G69" s="104"/>
      <c r="H69" s="123"/>
      <c r="I69" s="235"/>
    </row>
    <row r="70" spans="2:10">
      <c r="B70" s="22" t="s">
        <v>239</v>
      </c>
      <c r="C70" s="23" t="s">
        <v>240</v>
      </c>
      <c r="D70" s="24" t="s">
        <v>182</v>
      </c>
    </row>
    <row r="71" spans="2:10">
      <c r="B71" s="22" t="s">
        <v>241</v>
      </c>
      <c r="C71" s="23" t="s">
        <v>242</v>
      </c>
      <c r="D71" s="24" t="s">
        <v>182</v>
      </c>
    </row>
    <row r="72" spans="2:10">
      <c r="B72" s="22" t="s">
        <v>243</v>
      </c>
      <c r="C72" s="23" t="s">
        <v>244</v>
      </c>
      <c r="D72" s="24" t="s">
        <v>182</v>
      </c>
    </row>
    <row r="73" spans="2:10">
      <c r="B73" s="22" t="s">
        <v>245</v>
      </c>
      <c r="C73" s="23" t="s">
        <v>246</v>
      </c>
      <c r="D73" s="24" t="s">
        <v>182</v>
      </c>
    </row>
    <row r="74" spans="2:10">
      <c r="B74" s="22" t="s">
        <v>247</v>
      </c>
      <c r="C74" s="23" t="s">
        <v>248</v>
      </c>
      <c r="D74" s="30" t="s">
        <v>249</v>
      </c>
    </row>
  </sheetData>
  <mergeCells count="7">
    <mergeCell ref="G3:I3"/>
    <mergeCell ref="G33:I33"/>
    <mergeCell ref="B47:D47"/>
    <mergeCell ref="B62:D62"/>
    <mergeCell ref="A2:A3"/>
    <mergeCell ref="F3:F4"/>
    <mergeCell ref="B2:D2"/>
  </mergeCells>
  <pageMargins left="0.19600000000000001" right="0.196850393700787" top="0.78740157480314998" bottom="0.196850393700787" header="0.511811023622047" footer="0.511811023622047"/>
  <pageSetup paperSize="5" orientation="portrait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4"/>
  <sheetViews>
    <sheetView workbookViewId="0">
      <selection activeCell="K12" sqref="K12"/>
    </sheetView>
  </sheetViews>
  <sheetFormatPr defaultColWidth="9" defaultRowHeight="12.75"/>
  <sheetData>
    <row r="1" spans="1:10">
      <c r="A1" s="287" t="s">
        <v>250</v>
      </c>
      <c r="B1" s="287"/>
      <c r="C1" s="287"/>
      <c r="D1" s="287"/>
      <c r="E1" s="287"/>
      <c r="F1" s="287"/>
      <c r="G1" s="287"/>
      <c r="H1" s="287"/>
      <c r="I1" s="287"/>
      <c r="J1" s="287"/>
    </row>
    <row r="2" spans="1:10">
      <c r="A2" s="287" t="s">
        <v>251</v>
      </c>
      <c r="B2" s="287"/>
      <c r="C2" s="287"/>
      <c r="D2" s="287"/>
      <c r="E2" s="287"/>
      <c r="F2" s="287"/>
      <c r="G2" s="287"/>
      <c r="H2" s="287"/>
      <c r="I2" s="287"/>
      <c r="J2" s="287"/>
    </row>
    <row r="3" spans="1:10">
      <c r="A3" s="287" t="s">
        <v>59</v>
      </c>
      <c r="B3" s="287"/>
      <c r="C3" s="287"/>
      <c r="D3" s="287"/>
      <c r="E3" s="287"/>
      <c r="F3" s="287"/>
      <c r="G3" s="287"/>
      <c r="H3" s="287"/>
      <c r="I3" s="287"/>
      <c r="J3" s="287"/>
    </row>
    <row r="4" spans="1:10">
      <c r="A4" s="9"/>
      <c r="B4" s="10"/>
      <c r="C4" s="9"/>
      <c r="D4" s="10"/>
      <c r="E4" s="10"/>
      <c r="F4" s="10"/>
      <c r="G4" s="10"/>
      <c r="H4" s="10"/>
      <c r="I4" s="10"/>
      <c r="J4" s="10"/>
    </row>
    <row r="5" spans="1:10">
      <c r="A5" s="275" t="s">
        <v>4</v>
      </c>
      <c r="B5" s="319" t="s">
        <v>252</v>
      </c>
      <c r="C5" s="320"/>
      <c r="D5" s="321"/>
      <c r="E5" s="275" t="s">
        <v>253</v>
      </c>
      <c r="F5" s="275" t="s">
        <v>254</v>
      </c>
      <c r="G5" s="319" t="s">
        <v>14</v>
      </c>
      <c r="H5" s="320"/>
      <c r="I5" s="321"/>
      <c r="J5" s="275" t="s">
        <v>9</v>
      </c>
    </row>
    <row r="6" spans="1:10">
      <c r="A6" s="276"/>
      <c r="B6" s="322"/>
      <c r="C6" s="323"/>
      <c r="D6" s="324"/>
      <c r="E6" s="276"/>
      <c r="F6" s="276"/>
      <c r="G6" s="322"/>
      <c r="H6" s="323"/>
      <c r="I6" s="324"/>
      <c r="J6" s="276"/>
    </row>
    <row r="7" spans="1:10">
      <c r="A7" s="302">
        <v>1</v>
      </c>
      <c r="B7" s="307" t="s">
        <v>255</v>
      </c>
      <c r="C7" s="308"/>
      <c r="D7" s="309"/>
      <c r="E7" s="303" t="s">
        <v>256</v>
      </c>
      <c r="F7" s="306" t="s">
        <v>257</v>
      </c>
      <c r="G7" s="313" t="s">
        <v>258</v>
      </c>
      <c r="H7" s="314"/>
      <c r="I7" s="315"/>
      <c r="J7" s="16"/>
    </row>
    <row r="8" spans="1:10">
      <c r="A8" s="267"/>
      <c r="B8" s="310"/>
      <c r="C8" s="311"/>
      <c r="D8" s="312"/>
      <c r="E8" s="304"/>
      <c r="F8" s="286"/>
      <c r="G8" s="316"/>
      <c r="H8" s="317"/>
      <c r="I8" s="318"/>
      <c r="J8" s="29"/>
    </row>
    <row r="9" spans="1:10">
      <c r="A9" s="21"/>
      <c r="B9" s="171"/>
      <c r="C9" s="202"/>
      <c r="D9" s="203"/>
      <c r="E9" s="199"/>
      <c r="F9" s="26"/>
      <c r="G9" s="42"/>
      <c r="H9" s="8"/>
      <c r="I9" s="30"/>
      <c r="J9" s="29"/>
    </row>
    <row r="10" spans="1:10">
      <c r="A10" s="267"/>
      <c r="B10" s="171"/>
      <c r="C10" s="202"/>
      <c r="D10" s="203"/>
      <c r="E10" s="305"/>
      <c r="F10" s="26"/>
      <c r="G10" s="42"/>
      <c r="H10" s="8"/>
      <c r="I10" s="30"/>
      <c r="J10" s="29"/>
    </row>
    <row r="11" spans="1:10">
      <c r="A11" s="267"/>
      <c r="B11" s="171"/>
      <c r="C11" s="202"/>
      <c r="D11" s="203"/>
      <c r="E11" s="305"/>
      <c r="F11" s="26"/>
      <c r="G11" s="42"/>
      <c r="H11" s="8"/>
      <c r="I11" s="30"/>
      <c r="J11" s="29"/>
    </row>
    <row r="12" spans="1:10">
      <c r="A12" s="21"/>
      <c r="B12" s="171"/>
      <c r="C12" s="202"/>
      <c r="D12" s="203"/>
      <c r="E12" s="169"/>
      <c r="F12" s="26"/>
      <c r="G12" s="42"/>
      <c r="H12" s="8"/>
      <c r="I12" s="30"/>
      <c r="J12" s="29"/>
    </row>
    <row r="13" spans="1:10">
      <c r="A13" s="267"/>
      <c r="B13" s="171"/>
      <c r="C13" s="202"/>
      <c r="D13" s="203"/>
      <c r="E13" s="305"/>
      <c r="F13" s="26"/>
      <c r="G13" s="42"/>
      <c r="H13" s="8"/>
      <c r="I13" s="30"/>
      <c r="J13" s="29"/>
    </row>
    <row r="14" spans="1:10">
      <c r="A14" s="267"/>
      <c r="B14" s="171"/>
      <c r="C14" s="202"/>
      <c r="D14" s="203"/>
      <c r="E14" s="305"/>
      <c r="F14" s="26"/>
      <c r="G14" s="42"/>
      <c r="H14" s="8"/>
      <c r="I14" s="30"/>
      <c r="J14" s="29"/>
    </row>
    <row r="15" spans="1:10">
      <c r="A15" s="21"/>
      <c r="B15" s="171"/>
      <c r="C15" s="202"/>
      <c r="D15" s="203"/>
      <c r="E15" s="200"/>
      <c r="F15" s="26"/>
      <c r="G15" s="42"/>
      <c r="H15" s="8"/>
      <c r="I15" s="30"/>
      <c r="J15" s="29"/>
    </row>
    <row r="16" spans="1:10">
      <c r="A16" s="21"/>
      <c r="B16" s="171"/>
      <c r="C16" s="202"/>
      <c r="D16" s="203"/>
      <c r="E16" s="40"/>
      <c r="F16" s="26"/>
      <c r="G16" s="42"/>
      <c r="H16" s="8"/>
      <c r="I16" s="30"/>
      <c r="J16" s="29"/>
    </row>
    <row r="17" spans="1:10">
      <c r="A17" s="29"/>
      <c r="B17" s="171"/>
      <c r="C17" s="202"/>
      <c r="D17" s="203"/>
      <c r="E17" s="199"/>
      <c r="F17" s="26"/>
      <c r="G17" s="42"/>
      <c r="H17" s="8"/>
      <c r="I17" s="30"/>
      <c r="J17" s="29"/>
    </row>
    <row r="18" spans="1:10">
      <c r="A18" s="267"/>
      <c r="B18" s="171"/>
      <c r="C18" s="202"/>
      <c r="D18" s="203"/>
      <c r="E18" s="305"/>
      <c r="F18" s="26"/>
      <c r="G18" s="42"/>
      <c r="H18" s="8"/>
      <c r="I18" s="30"/>
      <c r="J18" s="29"/>
    </row>
    <row r="19" spans="1:10">
      <c r="A19" s="267"/>
      <c r="B19" s="171"/>
      <c r="C19" s="202"/>
      <c r="D19" s="203"/>
      <c r="E19" s="305"/>
      <c r="F19" s="26"/>
      <c r="G19" s="42"/>
      <c r="H19" s="8"/>
      <c r="I19" s="30"/>
      <c r="J19" s="29"/>
    </row>
    <row r="20" spans="1:10">
      <c r="A20" s="21"/>
      <c r="B20" s="171"/>
      <c r="C20" s="202"/>
      <c r="D20" s="203"/>
      <c r="E20" s="137"/>
      <c r="F20" s="26"/>
      <c r="G20" s="42"/>
      <c r="H20" s="8"/>
      <c r="I20" s="30"/>
      <c r="J20" s="29"/>
    </row>
    <row r="21" spans="1:10">
      <c r="A21" s="21"/>
      <c r="B21" s="171"/>
      <c r="C21" s="202"/>
      <c r="D21" s="203"/>
      <c r="E21" s="137"/>
      <c r="F21" s="26"/>
      <c r="G21" s="42"/>
      <c r="H21" s="8"/>
      <c r="I21" s="30"/>
      <c r="J21" s="29"/>
    </row>
    <row r="22" spans="1:10">
      <c r="A22" s="21"/>
      <c r="B22" s="171"/>
      <c r="C22" s="202"/>
      <c r="D22" s="203"/>
      <c r="E22" s="29"/>
      <c r="F22" s="29"/>
      <c r="G22" s="42"/>
      <c r="H22" s="8"/>
      <c r="I22" s="30"/>
      <c r="J22" s="29"/>
    </row>
    <row r="23" spans="1:10">
      <c r="A23" s="21"/>
      <c r="B23" s="171"/>
      <c r="C23" s="202"/>
      <c r="D23" s="203"/>
      <c r="E23" s="137"/>
      <c r="F23" s="26"/>
      <c r="G23" s="42"/>
      <c r="H23" s="8"/>
      <c r="I23" s="30"/>
      <c r="J23" s="29"/>
    </row>
    <row r="24" spans="1:10">
      <c r="A24" s="21"/>
      <c r="B24" s="171"/>
      <c r="C24" s="202"/>
      <c r="D24" s="203"/>
      <c r="E24" s="137"/>
      <c r="F24" s="26"/>
      <c r="G24" s="42"/>
      <c r="H24" s="8"/>
      <c r="I24" s="30"/>
      <c r="J24" s="29"/>
    </row>
    <row r="25" spans="1:10">
      <c r="A25" s="21"/>
      <c r="B25" s="171"/>
      <c r="C25" s="202"/>
      <c r="D25" s="203"/>
      <c r="E25" s="29"/>
      <c r="F25" s="29"/>
      <c r="G25" s="42"/>
      <c r="H25" s="8"/>
      <c r="I25" s="30"/>
      <c r="J25" s="29"/>
    </row>
    <row r="26" spans="1:10">
      <c r="A26" s="21"/>
      <c r="B26" s="171"/>
      <c r="C26" s="202"/>
      <c r="D26" s="203"/>
      <c r="E26" s="137"/>
      <c r="F26" s="26"/>
      <c r="G26" s="42"/>
      <c r="H26" s="8"/>
      <c r="I26" s="30"/>
      <c r="J26" s="29"/>
    </row>
    <row r="27" spans="1:10">
      <c r="A27" s="21"/>
      <c r="B27" s="171"/>
      <c r="C27" s="202"/>
      <c r="D27" s="203"/>
      <c r="E27" s="137"/>
      <c r="F27" s="26"/>
      <c r="G27" s="42"/>
      <c r="H27" s="8"/>
      <c r="I27" s="30"/>
      <c r="J27" s="29"/>
    </row>
    <row r="28" spans="1:10">
      <c r="A28" s="21"/>
      <c r="B28" s="171"/>
      <c r="C28" s="202"/>
      <c r="D28" s="203"/>
      <c r="E28" s="137"/>
      <c r="F28" s="21"/>
      <c r="G28" s="42"/>
      <c r="H28" s="8"/>
      <c r="I28" s="30"/>
      <c r="J28" s="29"/>
    </row>
    <row r="29" spans="1:10">
      <c r="A29" s="21"/>
      <c r="B29" s="171"/>
      <c r="C29" s="202"/>
      <c r="D29" s="203"/>
      <c r="E29" s="137"/>
      <c r="F29" s="21"/>
      <c r="G29" s="42"/>
      <c r="H29" s="8"/>
      <c r="I29" s="30"/>
      <c r="J29" s="29"/>
    </row>
    <row r="30" spans="1:10">
      <c r="A30" s="21"/>
      <c r="B30" s="171"/>
      <c r="C30" s="202"/>
      <c r="D30" s="203"/>
      <c r="E30" s="137"/>
      <c r="F30" s="21"/>
      <c r="G30" s="42"/>
      <c r="H30" s="8"/>
      <c r="I30" s="30"/>
      <c r="J30" s="29"/>
    </row>
    <row r="31" spans="1:10">
      <c r="A31" s="21"/>
      <c r="B31" s="171"/>
      <c r="C31" s="202"/>
      <c r="D31" s="203"/>
      <c r="E31" s="40"/>
      <c r="F31" s="29"/>
      <c r="G31" s="42"/>
      <c r="H31" s="8"/>
      <c r="I31" s="30"/>
      <c r="J31" s="29"/>
    </row>
    <row r="32" spans="1:10">
      <c r="A32" s="21"/>
      <c r="B32" s="171"/>
      <c r="C32" s="202"/>
      <c r="D32" s="203"/>
      <c r="E32" s="40"/>
      <c r="F32" s="21"/>
      <c r="G32" s="42"/>
      <c r="H32" s="8"/>
      <c r="I32" s="30"/>
      <c r="J32" s="29"/>
    </row>
    <row r="33" spans="1:10">
      <c r="A33" s="21"/>
      <c r="B33" s="171"/>
      <c r="C33" s="202"/>
      <c r="D33" s="203"/>
      <c r="E33" s="29"/>
      <c r="F33" s="29"/>
      <c r="G33" s="204"/>
      <c r="H33" s="297"/>
      <c r="I33" s="298"/>
      <c r="J33" s="29"/>
    </row>
    <row r="34" spans="1:10">
      <c r="A34" s="32"/>
      <c r="B34" s="205"/>
      <c r="C34" s="206"/>
      <c r="D34" s="207"/>
      <c r="E34" s="33"/>
      <c r="F34" s="33"/>
      <c r="G34" s="299" t="str">
        <f>G7</f>
        <v>227,000</v>
      </c>
      <c r="H34" s="300"/>
      <c r="I34" s="301"/>
      <c r="J34" s="33"/>
    </row>
    <row r="35" spans="1:10">
      <c r="A35" s="1"/>
      <c r="B35" s="4"/>
      <c r="C35" s="1"/>
      <c r="D35" s="4"/>
      <c r="E35" s="4"/>
      <c r="F35" s="4"/>
      <c r="G35" s="4"/>
      <c r="H35" s="4"/>
      <c r="I35" s="4"/>
      <c r="J35" s="4"/>
    </row>
    <row r="36" spans="1:10">
      <c r="A36" s="1"/>
      <c r="B36" s="4"/>
      <c r="C36" s="1"/>
      <c r="D36" s="4"/>
      <c r="E36" s="4"/>
      <c r="F36" s="4"/>
      <c r="G36" s="4"/>
      <c r="H36" s="4"/>
      <c r="I36" s="4"/>
      <c r="J36" s="4"/>
    </row>
    <row r="37" spans="1:10">
      <c r="A37" s="1"/>
      <c r="B37" s="4"/>
      <c r="C37" s="1"/>
      <c r="D37" s="4"/>
      <c r="E37" s="8"/>
      <c r="F37" s="8" t="s">
        <v>23</v>
      </c>
      <c r="G37" s="8"/>
      <c r="H37" s="8"/>
      <c r="I37" s="8"/>
      <c r="J37" s="4"/>
    </row>
    <row r="38" spans="1:10">
      <c r="A38" s="1"/>
      <c r="B38" s="4"/>
      <c r="C38" s="1"/>
      <c r="D38" s="4"/>
      <c r="E38" s="8"/>
      <c r="F38" s="8"/>
      <c r="G38" s="8"/>
      <c r="H38" s="8"/>
      <c r="I38" s="8"/>
      <c r="J38" s="4"/>
    </row>
    <row r="39" spans="1:10">
      <c r="A39" s="1"/>
      <c r="B39" s="4"/>
      <c r="C39" s="1"/>
      <c r="D39" s="4"/>
      <c r="E39" s="8"/>
      <c r="F39" s="8"/>
      <c r="G39" s="8"/>
      <c r="H39" s="8"/>
      <c r="I39" s="8"/>
      <c r="J39" s="4"/>
    </row>
    <row r="40" spans="1:10">
      <c r="A40" s="1"/>
      <c r="B40" s="4"/>
      <c r="C40" s="1"/>
      <c r="D40" s="4"/>
      <c r="E40" s="8"/>
      <c r="F40" s="8"/>
      <c r="G40" s="8"/>
      <c r="H40" s="8"/>
      <c r="I40" s="8"/>
      <c r="J40" s="4"/>
    </row>
    <row r="41" spans="1:10">
      <c r="A41" s="1"/>
      <c r="B41" s="4"/>
      <c r="C41" s="1"/>
      <c r="D41" s="4"/>
      <c r="E41" s="8"/>
      <c r="F41" s="8"/>
      <c r="G41" s="8"/>
      <c r="H41" s="8"/>
      <c r="I41" s="8"/>
      <c r="J41" s="4"/>
    </row>
    <row r="42" spans="1:10">
      <c r="A42" s="1"/>
      <c r="B42" s="4"/>
      <c r="C42" s="1"/>
      <c r="D42" s="4"/>
      <c r="E42" s="8"/>
      <c r="F42" s="8"/>
      <c r="G42" s="8"/>
      <c r="H42" s="8"/>
      <c r="I42" s="8"/>
      <c r="J42" s="4"/>
    </row>
    <row r="43" spans="1:10" ht="16.5">
      <c r="A43" s="1"/>
      <c r="B43" s="4"/>
      <c r="C43" s="1"/>
      <c r="D43" s="4"/>
      <c r="E43" s="8"/>
      <c r="F43" s="38" t="s">
        <v>259</v>
      </c>
      <c r="G43" s="55"/>
      <c r="H43" s="8"/>
      <c r="I43" s="8"/>
      <c r="J43" s="4"/>
    </row>
    <row r="44" spans="1:10">
      <c r="A44" s="1"/>
      <c r="B44" s="4"/>
      <c r="C44" s="1"/>
      <c r="D44" s="4"/>
      <c r="E44" s="8"/>
      <c r="F44" s="36" t="s">
        <v>260</v>
      </c>
      <c r="G44" s="8"/>
      <c r="H44" s="8"/>
      <c r="I44" s="8"/>
      <c r="J44" s="4"/>
    </row>
  </sheetData>
  <mergeCells count="22">
    <mergeCell ref="F7:F8"/>
    <mergeCell ref="J5:J6"/>
    <mergeCell ref="B7:D8"/>
    <mergeCell ref="G7:I8"/>
    <mergeCell ref="B5:D6"/>
    <mergeCell ref="G5:I6"/>
    <mergeCell ref="A1:J1"/>
    <mergeCell ref="A2:J2"/>
    <mergeCell ref="A3:J3"/>
    <mergeCell ref="H33:I33"/>
    <mergeCell ref="G34:I34"/>
    <mergeCell ref="A5:A6"/>
    <mergeCell ref="A7:A8"/>
    <mergeCell ref="A10:A11"/>
    <mergeCell ref="A13:A14"/>
    <mergeCell ref="A18:A19"/>
    <mergeCell ref="E5:E6"/>
    <mergeCell ref="E7:E8"/>
    <mergeCell ref="E10:E11"/>
    <mergeCell ref="E13:E14"/>
    <mergeCell ref="E18:E19"/>
    <mergeCell ref="F5:F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4055"/>
  <sheetViews>
    <sheetView topLeftCell="A28" zoomScale="85" zoomScaleNormal="85" workbookViewId="0">
      <selection activeCell="F50" sqref="F50:F51"/>
    </sheetView>
  </sheetViews>
  <sheetFormatPr defaultColWidth="9.140625" defaultRowHeight="12.75"/>
  <cols>
    <col min="1" max="1" width="3.5703125" style="128" customWidth="1"/>
    <col min="2" max="2" width="28.7109375" style="8" customWidth="1"/>
    <col min="3" max="3" width="18.85546875" style="128" customWidth="1"/>
    <col min="4" max="4" width="3.42578125" style="8" customWidth="1"/>
    <col min="5" max="5" width="12.7109375" style="8" customWidth="1"/>
    <col min="6" max="6" width="11.5703125" style="8" customWidth="1"/>
    <col min="7" max="8" width="3.5703125" style="8" customWidth="1"/>
    <col min="9" max="9" width="11" style="8" customWidth="1"/>
    <col min="10" max="10" width="5.7109375" style="8" customWidth="1"/>
    <col min="11" max="11" width="12.28515625" style="8" customWidth="1"/>
    <col min="12" max="12" width="25.140625" style="8" customWidth="1"/>
    <col min="13" max="13" width="14.7109375" style="8" customWidth="1"/>
    <col min="14" max="14" width="13.42578125" style="8" customWidth="1"/>
    <col min="15" max="15" width="14.85546875" style="8" customWidth="1"/>
    <col min="16" max="16" width="18" style="8" customWidth="1"/>
    <col min="17" max="17" width="7.140625" style="8" customWidth="1"/>
    <col min="18" max="18" width="5" style="8" customWidth="1"/>
    <col min="19" max="19" width="9.7109375" style="8" customWidth="1"/>
    <col min="20" max="20" width="4.5703125" style="8" customWidth="1"/>
    <col min="21" max="21" width="3.42578125" style="8" customWidth="1"/>
    <col min="22" max="22" width="13" style="8" customWidth="1"/>
    <col min="23" max="16384" width="9.140625" style="8"/>
  </cols>
  <sheetData>
    <row r="1" spans="1:14" ht="15.75" customHeight="1">
      <c r="A1" s="287" t="s">
        <v>0</v>
      </c>
      <c r="B1" s="287"/>
      <c r="C1" s="287"/>
      <c r="D1" s="287"/>
      <c r="E1" s="287"/>
      <c r="F1" s="287"/>
      <c r="G1" s="287"/>
      <c r="H1" s="287"/>
      <c r="I1" s="287"/>
      <c r="J1" s="287"/>
    </row>
    <row r="2" spans="1:14" ht="15.75" customHeight="1">
      <c r="A2" s="287" t="s">
        <v>261</v>
      </c>
      <c r="B2" s="287"/>
      <c r="C2" s="287"/>
      <c r="D2" s="287"/>
      <c r="E2" s="287"/>
      <c r="F2" s="287"/>
      <c r="G2" s="287"/>
      <c r="H2" s="287"/>
      <c r="I2" s="287"/>
      <c r="J2" s="287"/>
    </row>
    <row r="3" spans="1:14" ht="12.75" customHeight="1">
      <c r="A3" s="287" t="s">
        <v>59</v>
      </c>
      <c r="B3" s="287"/>
      <c r="C3" s="287"/>
      <c r="D3" s="287"/>
      <c r="E3" s="287"/>
      <c r="F3" s="287"/>
      <c r="G3" s="287"/>
      <c r="H3" s="287"/>
      <c r="I3" s="287"/>
      <c r="J3" s="287"/>
    </row>
    <row r="4" spans="1:14" ht="13.5" customHeight="1">
      <c r="A4" s="9"/>
      <c r="B4" s="10"/>
      <c r="C4" s="9"/>
      <c r="D4" s="10"/>
      <c r="E4" s="10"/>
      <c r="F4" s="10"/>
      <c r="G4" s="10"/>
      <c r="H4" s="10"/>
      <c r="I4" s="10"/>
      <c r="J4" s="10"/>
    </row>
    <row r="5" spans="1:14" ht="12.75" customHeight="1">
      <c r="A5" s="131" t="s">
        <v>4</v>
      </c>
      <c r="B5" s="273" t="s">
        <v>5</v>
      </c>
      <c r="C5" s="274"/>
      <c r="D5" s="132"/>
      <c r="E5" s="275" t="s">
        <v>6</v>
      </c>
      <c r="F5" s="275" t="s">
        <v>7</v>
      </c>
      <c r="G5" s="278" t="s">
        <v>8</v>
      </c>
      <c r="H5" s="279"/>
      <c r="I5" s="280"/>
      <c r="J5" s="277" t="s">
        <v>9</v>
      </c>
    </row>
    <row r="6" spans="1:14" ht="16.5" customHeight="1">
      <c r="A6" s="134"/>
      <c r="B6" s="13" t="s">
        <v>10</v>
      </c>
      <c r="C6" s="13" t="s">
        <v>11</v>
      </c>
      <c r="D6" s="13" t="s">
        <v>12</v>
      </c>
      <c r="E6" s="276"/>
      <c r="F6" s="276"/>
      <c r="G6" s="278" t="s">
        <v>13</v>
      </c>
      <c r="H6" s="280"/>
      <c r="I6" s="135" t="s">
        <v>14</v>
      </c>
      <c r="J6" s="276"/>
      <c r="L6" s="55"/>
      <c r="M6" s="55"/>
      <c r="N6" s="20"/>
    </row>
    <row r="7" spans="1:14" ht="41.25" customHeight="1">
      <c r="A7" s="329">
        <v>1</v>
      </c>
      <c r="B7" s="326" t="s">
        <v>114</v>
      </c>
      <c r="C7" s="327" t="s">
        <v>115</v>
      </c>
      <c r="D7" s="302" t="s">
        <v>17</v>
      </c>
      <c r="E7" s="328" t="s">
        <v>262</v>
      </c>
      <c r="F7" s="257" t="s">
        <v>263</v>
      </c>
      <c r="G7" s="339">
        <v>4</v>
      </c>
      <c r="H7" s="302" t="s">
        <v>264</v>
      </c>
      <c r="I7" s="342">
        <v>3480300</v>
      </c>
      <c r="J7" s="140"/>
      <c r="L7" s="55"/>
      <c r="M7" s="55"/>
      <c r="N7" s="20"/>
    </row>
    <row r="8" spans="1:14" ht="22.5" customHeight="1">
      <c r="A8" s="330"/>
      <c r="B8" s="265"/>
      <c r="C8" s="267"/>
      <c r="D8" s="267"/>
      <c r="E8" s="305"/>
      <c r="F8" s="257" t="s">
        <v>265</v>
      </c>
      <c r="G8" s="340"/>
      <c r="H8" s="267"/>
      <c r="I8" s="270"/>
      <c r="J8" s="140"/>
      <c r="L8" s="55"/>
      <c r="M8" s="55"/>
      <c r="N8" s="20"/>
    </row>
    <row r="9" spans="1:14" ht="16.5" customHeight="1">
      <c r="A9" s="196"/>
      <c r="B9" s="96"/>
      <c r="C9" s="96"/>
      <c r="D9" s="96"/>
      <c r="E9" s="140"/>
      <c r="F9" s="6"/>
      <c r="G9" s="143"/>
      <c r="H9" s="139"/>
      <c r="I9" s="96"/>
      <c r="J9" s="140"/>
      <c r="L9" s="55"/>
      <c r="M9" s="55"/>
      <c r="N9" s="20"/>
    </row>
    <row r="10" spans="1:14" ht="12.75" customHeight="1">
      <c r="A10" s="330"/>
      <c r="B10" s="265"/>
      <c r="C10" s="267"/>
      <c r="D10" s="267"/>
      <c r="E10" s="305"/>
      <c r="F10" s="26"/>
      <c r="G10" s="269"/>
      <c r="H10" s="267"/>
      <c r="I10" s="270"/>
      <c r="J10" s="140"/>
      <c r="L10" s="55"/>
      <c r="M10" s="55"/>
      <c r="N10" s="20"/>
    </row>
    <row r="11" spans="1:14" ht="25.5" hidden="1" customHeight="1">
      <c r="A11" s="330"/>
      <c r="B11" s="265"/>
      <c r="C11" s="267"/>
      <c r="D11" s="267"/>
      <c r="E11" s="305"/>
      <c r="F11" s="26"/>
      <c r="G11" s="269"/>
      <c r="H11" s="267"/>
      <c r="I11" s="343"/>
      <c r="J11" s="140"/>
      <c r="L11" s="55"/>
      <c r="M11" s="55"/>
      <c r="N11" s="20"/>
    </row>
    <row r="12" spans="1:14" ht="23.25" customHeight="1">
      <c r="A12" s="136"/>
      <c r="B12" s="96"/>
      <c r="C12" s="96"/>
      <c r="D12" s="96"/>
      <c r="E12" s="137"/>
      <c r="F12" s="138"/>
      <c r="G12" s="139"/>
      <c r="H12" s="140"/>
      <c r="I12" s="141"/>
      <c r="J12" s="140"/>
      <c r="L12" s="55"/>
      <c r="M12" s="55"/>
      <c r="N12" s="20"/>
    </row>
    <row r="13" spans="1:14" ht="24.75" customHeight="1">
      <c r="A13" s="21"/>
      <c r="B13" s="119"/>
      <c r="C13" s="21"/>
      <c r="D13" s="21"/>
      <c r="E13" s="40"/>
      <c r="F13" s="26"/>
      <c r="G13" s="95"/>
      <c r="H13" s="21"/>
      <c r="I13" s="41"/>
      <c r="J13" s="29"/>
      <c r="L13" s="55"/>
      <c r="M13" s="55"/>
      <c r="N13" s="20"/>
    </row>
    <row r="14" spans="1:14" ht="24" customHeight="1">
      <c r="A14" s="21"/>
      <c r="B14" s="119"/>
      <c r="C14" s="21"/>
      <c r="D14" s="21"/>
      <c r="E14" s="40"/>
      <c r="F14" s="26"/>
      <c r="G14" s="139"/>
      <c r="H14" s="21"/>
      <c r="I14" s="145"/>
      <c r="J14" s="29"/>
    </row>
    <row r="15" spans="1:14" ht="24" customHeight="1">
      <c r="A15" s="21"/>
      <c r="B15" s="119"/>
      <c r="C15" s="21"/>
      <c r="D15" s="29"/>
      <c r="E15" s="40"/>
      <c r="F15" s="26"/>
      <c r="G15" s="29"/>
      <c r="H15" s="29"/>
      <c r="I15" s="148"/>
      <c r="J15" s="29"/>
    </row>
    <row r="16" spans="1:14" ht="24.75" customHeight="1">
      <c r="A16" s="21"/>
      <c r="B16" s="119"/>
      <c r="C16" s="21"/>
      <c r="D16" s="21"/>
      <c r="E16" s="40"/>
      <c r="F16" s="26"/>
      <c r="G16" s="139"/>
      <c r="H16" s="21"/>
      <c r="I16" s="41"/>
      <c r="J16" s="29"/>
    </row>
    <row r="17" spans="1:10" ht="24.75" customHeight="1">
      <c r="A17" s="21"/>
      <c r="B17" s="51"/>
      <c r="C17" s="29"/>
      <c r="D17" s="52"/>
      <c r="E17" s="137"/>
      <c r="F17" s="26"/>
      <c r="G17" s="95"/>
      <c r="H17" s="128"/>
      <c r="I17" s="148"/>
      <c r="J17" s="29"/>
    </row>
    <row r="18" spans="1:10" ht="22.5" customHeight="1">
      <c r="A18" s="119"/>
      <c r="B18" s="162"/>
      <c r="C18" s="142"/>
      <c r="D18" s="21"/>
      <c r="E18" s="40"/>
      <c r="F18" s="26"/>
      <c r="G18" s="139"/>
      <c r="H18" s="21"/>
      <c r="I18" s="41"/>
      <c r="J18" s="29"/>
    </row>
    <row r="19" spans="1:10" ht="7.5" customHeight="1">
      <c r="A19" s="21"/>
      <c r="B19" s="48"/>
      <c r="C19" s="21"/>
      <c r="E19" s="49"/>
      <c r="F19" s="26"/>
      <c r="G19" s="30"/>
      <c r="H19" s="29"/>
      <c r="I19" s="29"/>
      <c r="J19" s="29"/>
    </row>
    <row r="20" spans="1:10" ht="42" hidden="1" customHeight="1">
      <c r="A20" s="29"/>
      <c r="B20" s="29"/>
      <c r="C20" s="29"/>
      <c r="D20" s="29"/>
      <c r="E20" s="137"/>
      <c r="F20" s="26"/>
      <c r="G20" s="29"/>
      <c r="H20" s="29"/>
      <c r="I20" s="148"/>
      <c r="J20" s="29"/>
    </row>
    <row r="21" spans="1:10" ht="22.5" customHeight="1">
      <c r="A21" s="29"/>
      <c r="B21" s="29"/>
      <c r="C21" s="29"/>
      <c r="D21" s="29"/>
      <c r="E21" s="137"/>
      <c r="F21" s="26"/>
      <c r="G21" s="29"/>
      <c r="H21" s="29"/>
      <c r="I21" s="148"/>
      <c r="J21" s="29"/>
    </row>
    <row r="22" spans="1:10" ht="4.5" customHeight="1">
      <c r="A22" s="29"/>
      <c r="B22" s="29"/>
      <c r="C22" s="29"/>
      <c r="D22" s="29"/>
      <c r="E22" s="137"/>
      <c r="F22" s="26"/>
      <c r="G22" s="21"/>
      <c r="H22" s="21"/>
      <c r="I22" s="41"/>
      <c r="J22" s="29"/>
    </row>
    <row r="23" spans="1:10" ht="22.5" customHeight="1">
      <c r="A23" s="21"/>
      <c r="B23" s="42"/>
      <c r="C23" s="21"/>
      <c r="E23" s="29"/>
      <c r="F23" s="29"/>
      <c r="G23" s="29"/>
      <c r="H23" s="29"/>
      <c r="I23" s="29"/>
      <c r="J23" s="29"/>
    </row>
    <row r="24" spans="1:10" ht="13.5" customHeight="1">
      <c r="A24" s="21"/>
      <c r="B24" s="51"/>
      <c r="C24" s="21"/>
      <c r="D24" s="24"/>
      <c r="E24" s="137"/>
      <c r="F24" s="26"/>
      <c r="G24" s="29"/>
      <c r="H24" s="29"/>
      <c r="I24" s="148"/>
      <c r="J24" s="29"/>
    </row>
    <row r="25" spans="1:10" ht="24.75" customHeight="1">
      <c r="A25" s="21"/>
      <c r="B25" s="29"/>
      <c r="C25" s="21"/>
      <c r="D25" s="29"/>
      <c r="E25" s="137"/>
      <c r="F25" s="26"/>
      <c r="G25" s="29"/>
      <c r="H25" s="29"/>
      <c r="I25" s="148"/>
      <c r="J25" s="29"/>
    </row>
    <row r="26" spans="1:10" ht="22.5" customHeight="1">
      <c r="A26" s="21"/>
      <c r="B26" s="42"/>
      <c r="C26" s="21"/>
      <c r="D26" s="24"/>
      <c r="E26" s="29"/>
      <c r="F26" s="29"/>
      <c r="G26" s="29"/>
      <c r="H26" s="29"/>
      <c r="I26" s="29"/>
      <c r="J26" s="29"/>
    </row>
    <row r="27" spans="1:10" ht="15.75" customHeight="1">
      <c r="A27" s="21"/>
      <c r="B27" s="29"/>
      <c r="C27" s="21"/>
      <c r="D27" s="24"/>
      <c r="E27" s="137"/>
      <c r="F27" s="26"/>
      <c r="G27" s="29"/>
      <c r="H27" s="29"/>
      <c r="I27" s="148"/>
      <c r="J27" s="29"/>
    </row>
    <row r="28" spans="1:10" ht="24.75" customHeight="1">
      <c r="A28" s="21"/>
      <c r="B28" s="29"/>
      <c r="C28" s="21"/>
      <c r="D28" s="30"/>
      <c r="E28" s="137"/>
      <c r="F28" s="26"/>
      <c r="G28" s="29"/>
      <c r="H28" s="29"/>
      <c r="I28" s="148"/>
      <c r="J28" s="29"/>
    </row>
    <row r="29" spans="1:10" ht="22.5" customHeight="1">
      <c r="A29" s="21"/>
      <c r="B29" s="42"/>
      <c r="C29" s="21"/>
      <c r="D29" s="24"/>
      <c r="E29" s="29"/>
      <c r="F29" s="29"/>
      <c r="G29" s="29"/>
      <c r="H29" s="29"/>
      <c r="I29" s="29"/>
      <c r="J29" s="29"/>
    </row>
    <row r="30" spans="1:10" ht="15" customHeight="1">
      <c r="A30" s="21"/>
      <c r="B30" s="42"/>
      <c r="C30" s="93"/>
      <c r="D30" s="24"/>
      <c r="E30" s="137"/>
      <c r="F30" s="26"/>
      <c r="G30" s="29"/>
      <c r="H30" s="29"/>
      <c r="I30" s="148"/>
      <c r="J30" s="29"/>
    </row>
    <row r="31" spans="1:10" ht="24.75" customHeight="1">
      <c r="A31" s="21"/>
      <c r="B31" s="29"/>
      <c r="C31" s="21"/>
      <c r="D31" s="29"/>
      <c r="E31" s="137"/>
      <c r="F31" s="26"/>
      <c r="G31" s="29"/>
      <c r="H31" s="29"/>
      <c r="I31" s="148"/>
      <c r="J31" s="29"/>
    </row>
    <row r="32" spans="1:10" ht="22.5" customHeight="1">
      <c r="A32" s="21"/>
      <c r="B32" s="29"/>
      <c r="C32" s="52"/>
      <c r="D32" s="29"/>
      <c r="E32" s="29"/>
      <c r="F32" s="29"/>
      <c r="G32" s="29"/>
      <c r="H32" s="29"/>
      <c r="I32" s="29"/>
      <c r="J32" s="29"/>
    </row>
    <row r="33" spans="1:11">
      <c r="A33" s="21"/>
      <c r="B33" s="29"/>
      <c r="C33" s="29"/>
      <c r="D33" s="52"/>
      <c r="E33" s="137"/>
      <c r="F33" s="21"/>
      <c r="G33" s="29"/>
      <c r="H33" s="29"/>
      <c r="I33" s="148"/>
      <c r="J33" s="29"/>
    </row>
    <row r="34" spans="1:11" ht="24.75" customHeight="1">
      <c r="A34" s="21"/>
      <c r="B34" s="29"/>
      <c r="C34" s="21"/>
      <c r="D34" s="29"/>
      <c r="E34" s="137"/>
      <c r="F34" s="21"/>
      <c r="G34" s="29"/>
      <c r="H34" s="29"/>
      <c r="I34" s="148"/>
      <c r="J34" s="29"/>
    </row>
    <row r="35" spans="1:11" ht="22.5" customHeight="1">
      <c r="A35" s="21"/>
      <c r="B35" s="29"/>
      <c r="C35" s="52"/>
      <c r="D35" s="29"/>
      <c r="E35" s="40"/>
      <c r="F35" s="29"/>
      <c r="G35" s="29"/>
      <c r="H35" s="29"/>
      <c r="I35" s="29"/>
      <c r="J35" s="29"/>
    </row>
    <row r="36" spans="1:11">
      <c r="A36" s="21"/>
      <c r="B36" s="29"/>
      <c r="C36" s="29"/>
      <c r="D36" s="52"/>
      <c r="E36" s="137"/>
      <c r="F36" s="21"/>
      <c r="G36" s="29"/>
      <c r="H36" s="29"/>
      <c r="I36" s="148"/>
      <c r="J36" s="29"/>
    </row>
    <row r="37" spans="1:11">
      <c r="A37" s="21"/>
      <c r="B37" s="29"/>
      <c r="C37" s="21"/>
      <c r="D37" s="29"/>
      <c r="E37" s="137"/>
      <c r="F37" s="21"/>
      <c r="G37" s="29"/>
      <c r="H37" s="29"/>
      <c r="I37" s="148"/>
      <c r="J37" s="29"/>
    </row>
    <row r="38" spans="1:11">
      <c r="A38" s="21"/>
      <c r="B38" s="29"/>
      <c r="C38" s="21"/>
      <c r="D38" s="29"/>
      <c r="E38" s="40"/>
      <c r="F38" s="29"/>
      <c r="G38" s="29"/>
      <c r="H38" s="29"/>
      <c r="I38" s="29"/>
      <c r="J38" s="29"/>
    </row>
    <row r="39" spans="1:11">
      <c r="A39" s="21"/>
      <c r="B39" s="29"/>
      <c r="C39" s="21"/>
      <c r="D39" s="29"/>
      <c r="E39" s="40"/>
      <c r="F39" s="21"/>
      <c r="G39" s="21"/>
      <c r="H39" s="29"/>
      <c r="I39" s="41"/>
      <c r="J39" s="29"/>
    </row>
    <row r="40" spans="1:11">
      <c r="A40" s="21"/>
      <c r="B40" s="29"/>
      <c r="C40" s="21"/>
      <c r="D40" s="29"/>
      <c r="E40" s="29"/>
      <c r="F40" s="29"/>
      <c r="G40" s="29"/>
      <c r="H40" s="29"/>
      <c r="I40" s="29"/>
      <c r="J40" s="29"/>
    </row>
    <row r="41" spans="1:11">
      <c r="A41" s="32"/>
      <c r="B41" s="33"/>
      <c r="C41" s="32"/>
      <c r="D41" s="33"/>
      <c r="E41" s="33"/>
      <c r="F41" s="33"/>
      <c r="G41" s="33"/>
      <c r="H41" s="33"/>
      <c r="I41" s="56">
        <f>SUM(I7:I18)</f>
        <v>3480300</v>
      </c>
      <c r="J41" s="33"/>
    </row>
    <row r="42" spans="1:11">
      <c r="A42" s="1"/>
      <c r="B42" s="4"/>
      <c r="C42" s="1"/>
      <c r="D42" s="4"/>
      <c r="E42" s="4"/>
      <c r="F42" s="4"/>
      <c r="G42" s="4"/>
      <c r="H42" s="4"/>
      <c r="I42" s="4"/>
      <c r="J42" s="4"/>
    </row>
    <row r="43" spans="1:11">
      <c r="A43" s="1"/>
      <c r="B43" s="4"/>
      <c r="C43" s="1"/>
      <c r="D43" s="4"/>
      <c r="E43" s="4"/>
      <c r="F43" s="4"/>
      <c r="G43" s="4"/>
      <c r="H43" s="4"/>
      <c r="I43" s="4"/>
      <c r="J43" s="4"/>
    </row>
    <row r="44" spans="1:11">
      <c r="A44" s="1"/>
      <c r="B44" s="4"/>
      <c r="C44" s="1"/>
      <c r="D44" s="4"/>
      <c r="F44" s="8" t="s">
        <v>23</v>
      </c>
      <c r="J44" s="4"/>
    </row>
    <row r="45" spans="1:11">
      <c r="A45" s="1"/>
      <c r="B45" s="4"/>
      <c r="C45" s="1"/>
      <c r="D45" s="4"/>
      <c r="J45" s="4"/>
    </row>
    <row r="46" spans="1:11">
      <c r="A46" s="1"/>
      <c r="B46" s="4"/>
      <c r="C46" s="1"/>
      <c r="D46" s="4"/>
      <c r="J46" s="4"/>
    </row>
    <row r="47" spans="1:11">
      <c r="A47" s="1"/>
      <c r="B47" s="4"/>
      <c r="C47" s="1"/>
      <c r="D47" s="4"/>
      <c r="J47" s="4"/>
    </row>
    <row r="48" spans="1:11">
      <c r="A48" s="1"/>
      <c r="B48" s="4"/>
      <c r="C48" s="1"/>
      <c r="D48" s="4"/>
      <c r="J48" s="4"/>
      <c r="K48" s="6"/>
    </row>
    <row r="49" spans="1:11">
      <c r="A49" s="1"/>
      <c r="B49" s="4"/>
      <c r="C49" s="1"/>
      <c r="D49" s="4"/>
      <c r="J49" s="4"/>
      <c r="K49" s="6"/>
    </row>
    <row r="50" spans="1:11" ht="16.5">
      <c r="A50" s="1"/>
      <c r="B50" s="4"/>
      <c r="C50" s="1"/>
      <c r="D50" s="4"/>
      <c r="F50" s="38" t="s">
        <v>259</v>
      </c>
      <c r="G50" s="55"/>
      <c r="J50" s="4"/>
      <c r="K50" s="6"/>
    </row>
    <row r="51" spans="1:11">
      <c r="A51" s="1"/>
      <c r="B51" s="4"/>
      <c r="C51" s="1"/>
      <c r="D51" s="4"/>
      <c r="F51" s="36" t="s">
        <v>260</v>
      </c>
      <c r="J51" s="4"/>
      <c r="K51" s="10"/>
    </row>
    <row r="52" spans="1:11">
      <c r="F52" s="36"/>
      <c r="K52" s="10"/>
    </row>
    <row r="53" spans="1:11" ht="12.75" customHeight="1">
      <c r="A53" s="287"/>
      <c r="B53" s="288"/>
      <c r="C53" s="288"/>
      <c r="D53" s="288"/>
      <c r="E53" s="288"/>
      <c r="F53" s="288"/>
      <c r="G53" s="288"/>
      <c r="H53" s="288"/>
      <c r="I53" s="288"/>
      <c r="J53" s="288"/>
    </row>
    <row r="54" spans="1:11" ht="12.75" customHeight="1">
      <c r="A54" s="287"/>
      <c r="B54" s="288"/>
      <c r="C54" s="288"/>
      <c r="D54" s="288"/>
      <c r="E54" s="288"/>
      <c r="F54" s="288"/>
      <c r="G54" s="288"/>
      <c r="H54" s="288"/>
      <c r="I54" s="288"/>
      <c r="J54" s="288"/>
    </row>
    <row r="55" spans="1:11" ht="12.75" customHeight="1">
      <c r="A55" s="9"/>
      <c r="B55" s="10"/>
      <c r="C55" s="9"/>
      <c r="D55" s="10"/>
      <c r="E55" s="10"/>
      <c r="F55" s="10"/>
      <c r="G55" s="10"/>
      <c r="H55" s="10"/>
      <c r="I55" s="10"/>
      <c r="J55" s="10"/>
    </row>
    <row r="56" spans="1:11" ht="17.25" customHeight="1">
      <c r="A56" s="287"/>
      <c r="B56" s="287"/>
      <c r="C56" s="287"/>
      <c r="D56" s="287"/>
      <c r="E56" s="287"/>
      <c r="F56" s="287"/>
      <c r="G56" s="287"/>
      <c r="H56" s="287"/>
      <c r="I56" s="287"/>
      <c r="J56" s="287"/>
    </row>
    <row r="57" spans="1:11" ht="17.25" customHeight="1">
      <c r="A57" s="287"/>
      <c r="B57" s="9"/>
      <c r="C57" s="9"/>
      <c r="D57" s="9"/>
      <c r="E57" s="287"/>
      <c r="F57" s="287"/>
      <c r="G57" s="287"/>
      <c r="H57" s="287"/>
      <c r="I57" s="9"/>
      <c r="J57" s="287"/>
    </row>
    <row r="58" spans="1:11" ht="17.25" customHeight="1"/>
    <row r="59" spans="1:11" ht="16.5" customHeight="1"/>
    <row r="60" spans="1:11" ht="20.25" customHeight="1"/>
    <row r="61" spans="1:11" ht="17.25" customHeight="1"/>
    <row r="62" spans="1:11" ht="21" customHeight="1"/>
    <row r="63" spans="1:11" ht="30.75" customHeight="1"/>
    <row r="64" spans="1:11" ht="26.25" customHeight="1"/>
    <row r="65" spans="1:11" ht="22.5" customHeight="1"/>
    <row r="66" spans="1:11" ht="15.75" customHeight="1"/>
    <row r="67" spans="1:11" ht="25.5" customHeight="1"/>
    <row r="68" spans="1:11" ht="22.5" customHeight="1"/>
    <row r="69" spans="1:11" ht="15.75" customHeight="1"/>
    <row r="70" spans="1:11" ht="23.25" customHeight="1"/>
    <row r="71" spans="1:11" ht="29.25" customHeight="1"/>
    <row r="72" spans="1:11" ht="18" customHeight="1"/>
    <row r="73" spans="1:11" ht="24.75" customHeight="1">
      <c r="K73" s="6"/>
    </row>
    <row r="74" spans="1:11" ht="21.75" customHeight="1">
      <c r="A74" s="8"/>
      <c r="C74" s="8"/>
      <c r="K74" s="6"/>
    </row>
    <row r="75" spans="1:11" ht="22.5" customHeight="1">
      <c r="A75" s="8"/>
      <c r="C75" s="8"/>
      <c r="K75" s="6"/>
    </row>
    <row r="76" spans="1:11" ht="22.5" customHeight="1">
      <c r="A76" s="8"/>
      <c r="C76" s="8"/>
      <c r="K76" s="6"/>
    </row>
    <row r="77" spans="1:11" ht="21.75" customHeight="1">
      <c r="A77" s="8"/>
      <c r="C77" s="8"/>
      <c r="K77" s="10"/>
    </row>
    <row r="78" spans="1:11" ht="21" customHeight="1">
      <c r="A78" s="8"/>
      <c r="C78" s="8"/>
      <c r="K78" s="6"/>
    </row>
    <row r="79" spans="1:11" ht="22.5" hidden="1" customHeight="1">
      <c r="A79" s="8"/>
      <c r="C79" s="8"/>
      <c r="K79" s="6"/>
    </row>
    <row r="80" spans="1:11" ht="9.75" customHeight="1">
      <c r="A80" s="8"/>
      <c r="C80" s="8"/>
    </row>
    <row r="81" spans="1:14" ht="20.25" hidden="1" customHeight="1">
      <c r="A81" s="8"/>
      <c r="C81" s="8"/>
    </row>
    <row r="82" spans="1:14" ht="22.5" hidden="1" customHeight="1">
      <c r="A82" s="8"/>
      <c r="C82" s="8"/>
    </row>
    <row r="83" spans="1:14" ht="16.5" hidden="1" customHeight="1">
      <c r="A83" s="8"/>
      <c r="C83" s="8"/>
    </row>
    <row r="84" spans="1:14" ht="12.75" hidden="1" customHeight="1">
      <c r="A84" s="8"/>
      <c r="C84" s="8"/>
    </row>
    <row r="85" spans="1:14" ht="15.75" hidden="1" customHeight="1">
      <c r="A85" s="8"/>
      <c r="C85" s="8"/>
    </row>
    <row r="86" spans="1:14" hidden="1">
      <c r="A86" s="8"/>
      <c r="C86" s="8"/>
    </row>
    <row r="87" spans="1:14" ht="22.5" customHeight="1">
      <c r="A87" s="8"/>
      <c r="C87" s="8"/>
      <c r="N87" s="55"/>
    </row>
    <row r="88" spans="1:14" ht="16.5" customHeight="1">
      <c r="A88" s="8"/>
      <c r="C88" s="8"/>
    </row>
    <row r="89" spans="1:14" ht="15.75" customHeight="1">
      <c r="A89" s="8"/>
      <c r="C89" s="8"/>
    </row>
    <row r="90" spans="1:14" ht="5.25" customHeight="1">
      <c r="A90" s="8"/>
      <c r="C90" s="8"/>
      <c r="N90" s="55"/>
    </row>
    <row r="91" spans="1:14" ht="16.5" hidden="1" customHeight="1">
      <c r="A91" s="8"/>
      <c r="C91" s="8"/>
    </row>
    <row r="92" spans="1:14" ht="16.5" hidden="1" customHeight="1">
      <c r="A92" s="8"/>
      <c r="C92" s="8"/>
    </row>
    <row r="93" spans="1:14" hidden="1">
      <c r="A93" s="8"/>
      <c r="C93" s="8"/>
    </row>
    <row r="94" spans="1:14" hidden="1">
      <c r="A94" s="8"/>
      <c r="C94" s="8"/>
    </row>
    <row r="95" spans="1:14">
      <c r="A95" s="8"/>
      <c r="C95" s="8"/>
    </row>
    <row r="96" spans="1:14">
      <c r="A96" s="8"/>
      <c r="C96" s="8"/>
    </row>
    <row r="97" spans="1:16">
      <c r="A97" s="8"/>
      <c r="C97" s="8"/>
    </row>
    <row r="98" spans="1:16">
      <c r="A98" s="8"/>
      <c r="C98" s="8"/>
    </row>
    <row r="99" spans="1:16" ht="15.75" customHeight="1">
      <c r="A99" s="8"/>
      <c r="C99" s="8"/>
    </row>
    <row r="100" spans="1:16">
      <c r="A100" s="8"/>
      <c r="C100" s="8"/>
    </row>
    <row r="101" spans="1:16">
      <c r="A101" s="8"/>
      <c r="C101" s="8"/>
    </row>
    <row r="102" spans="1:16">
      <c r="A102" s="8"/>
      <c r="C102" s="8"/>
    </row>
    <row r="103" spans="1:16">
      <c r="A103" s="8"/>
      <c r="C103" s="8"/>
    </row>
    <row r="104" spans="1:16">
      <c r="A104" s="8"/>
      <c r="C104" s="8"/>
    </row>
    <row r="105" spans="1:16">
      <c r="A105" s="8"/>
      <c r="C105" s="8"/>
    </row>
    <row r="106" spans="1:16">
      <c r="A106" s="8"/>
      <c r="C106" s="8"/>
      <c r="P106" s="65"/>
    </row>
    <row r="107" spans="1:16" ht="15" customHeight="1">
      <c r="A107" s="8"/>
      <c r="C107" s="8"/>
      <c r="P107" s="65"/>
    </row>
    <row r="108" spans="1:16" ht="15" customHeight="1">
      <c r="A108" s="8"/>
      <c r="C108" s="8"/>
      <c r="P108" s="65"/>
    </row>
    <row r="109" spans="1:16" ht="15" customHeight="1"/>
    <row r="110" spans="1:16" ht="12.75" customHeight="1">
      <c r="B110" s="90"/>
      <c r="C110" s="8"/>
      <c r="D110" s="128"/>
      <c r="E110" s="197"/>
      <c r="F110" s="198"/>
      <c r="G110" s="128"/>
      <c r="H110" s="128"/>
      <c r="I110" s="79"/>
      <c r="P110" s="65"/>
    </row>
    <row r="111" spans="1:16" ht="12.75" customHeight="1">
      <c r="A111" s="287" t="s">
        <v>0</v>
      </c>
      <c r="B111" s="287"/>
      <c r="C111" s="287"/>
      <c r="D111" s="287"/>
      <c r="E111" s="287"/>
      <c r="F111" s="287"/>
      <c r="G111" s="287"/>
      <c r="H111" s="287"/>
      <c r="I111" s="287"/>
      <c r="J111" s="287"/>
    </row>
    <row r="112" spans="1:16" ht="12.75" customHeight="1">
      <c r="A112" s="287" t="s">
        <v>266</v>
      </c>
      <c r="B112" s="287"/>
      <c r="C112" s="287"/>
      <c r="D112" s="287"/>
      <c r="E112" s="287"/>
      <c r="F112" s="287"/>
      <c r="G112" s="287"/>
      <c r="H112" s="287"/>
      <c r="I112" s="287"/>
      <c r="J112" s="287"/>
    </row>
    <row r="113" spans="1:11" ht="12.75" customHeight="1">
      <c r="A113" s="287" t="s">
        <v>59</v>
      </c>
      <c r="B113" s="287"/>
      <c r="C113" s="287"/>
      <c r="D113" s="287"/>
      <c r="E113" s="287"/>
      <c r="F113" s="287"/>
      <c r="G113" s="287"/>
      <c r="H113" s="287"/>
      <c r="I113" s="287"/>
      <c r="J113" s="287"/>
    </row>
    <row r="114" spans="1:11" ht="12.75" customHeight="1">
      <c r="A114" s="9"/>
      <c r="B114" s="10"/>
      <c r="C114" s="9"/>
      <c r="D114" s="10"/>
      <c r="E114" s="10"/>
      <c r="F114" s="10"/>
      <c r="G114" s="10"/>
      <c r="H114" s="10"/>
      <c r="I114" s="10"/>
      <c r="J114" s="10"/>
    </row>
    <row r="115" spans="1:11" ht="12.75" customHeight="1">
      <c r="A115" s="275" t="s">
        <v>4</v>
      </c>
      <c r="B115" s="273" t="s">
        <v>5</v>
      </c>
      <c r="C115" s="274"/>
      <c r="D115" s="132"/>
      <c r="E115" s="275" t="s">
        <v>6</v>
      </c>
      <c r="F115" s="275" t="s">
        <v>7</v>
      </c>
      <c r="G115" s="273" t="s">
        <v>8</v>
      </c>
      <c r="H115" s="274"/>
      <c r="I115" s="325"/>
      <c r="J115" s="275" t="s">
        <v>9</v>
      </c>
    </row>
    <row r="116" spans="1:11" ht="17.25" customHeight="1">
      <c r="A116" s="276"/>
      <c r="B116" s="13" t="s">
        <v>10</v>
      </c>
      <c r="C116" s="13" t="s">
        <v>11</v>
      </c>
      <c r="D116" s="13" t="s">
        <v>12</v>
      </c>
      <c r="E116" s="276"/>
      <c r="F116" s="276"/>
      <c r="G116" s="278" t="s">
        <v>13</v>
      </c>
      <c r="H116" s="280"/>
      <c r="I116" s="13" t="s">
        <v>14</v>
      </c>
      <c r="J116" s="276"/>
    </row>
    <row r="117" spans="1:11" ht="14.25" customHeight="1">
      <c r="A117" s="302">
        <v>1</v>
      </c>
      <c r="B117" s="302" t="s">
        <v>112</v>
      </c>
      <c r="C117" s="327" t="s">
        <v>73</v>
      </c>
      <c r="D117" s="302" t="s">
        <v>113</v>
      </c>
      <c r="E117" s="328" t="s">
        <v>267</v>
      </c>
      <c r="F117" s="256" t="s">
        <v>268</v>
      </c>
      <c r="G117" s="302">
        <v>1</v>
      </c>
      <c r="H117" s="302" t="s">
        <v>264</v>
      </c>
      <c r="I117" s="332">
        <v>250000</v>
      </c>
      <c r="J117" s="16"/>
    </row>
    <row r="118" spans="1:11" ht="31.5" customHeight="1">
      <c r="A118" s="267"/>
      <c r="B118" s="267"/>
      <c r="C118" s="267"/>
      <c r="D118" s="267"/>
      <c r="E118" s="305"/>
      <c r="F118" s="258" t="s">
        <v>269</v>
      </c>
      <c r="G118" s="267"/>
      <c r="H118" s="267"/>
      <c r="I118" s="333"/>
      <c r="J118" s="29"/>
    </row>
    <row r="119" spans="1:11" ht="24" customHeight="1">
      <c r="A119" s="21"/>
      <c r="B119" s="119"/>
      <c r="C119" s="21"/>
      <c r="D119" s="21"/>
      <c r="E119" s="199"/>
      <c r="F119" s="26"/>
      <c r="G119" s="95"/>
      <c r="H119" s="21"/>
      <c r="I119" s="41"/>
      <c r="J119" s="29"/>
    </row>
    <row r="120" spans="1:11" ht="24" customHeight="1">
      <c r="A120" s="267">
        <v>2</v>
      </c>
      <c r="B120" s="265" t="s">
        <v>161</v>
      </c>
      <c r="C120" s="21" t="s">
        <v>162</v>
      </c>
      <c r="D120" s="21" t="s">
        <v>48</v>
      </c>
      <c r="E120" s="305" t="str">
        <f>E117</f>
        <v>Pangkalpinang ke Kab. Bangka PP</v>
      </c>
      <c r="F120" s="258" t="s">
        <v>268</v>
      </c>
      <c r="G120" s="267">
        <v>1</v>
      </c>
      <c r="H120" s="267" t="str">
        <f>H117</f>
        <v>Hari</v>
      </c>
      <c r="I120" s="333">
        <v>250000</v>
      </c>
      <c r="J120" s="29"/>
    </row>
    <row r="121" spans="1:11" ht="21.75" customHeight="1">
      <c r="A121" s="267"/>
      <c r="B121" s="265"/>
      <c r="C121" s="21"/>
      <c r="D121" s="21"/>
      <c r="E121" s="305"/>
      <c r="F121" s="258" t="s">
        <v>269</v>
      </c>
      <c r="G121" s="267"/>
      <c r="H121" s="267"/>
      <c r="I121" s="333"/>
      <c r="J121" s="29"/>
    </row>
    <row r="122" spans="1:11" ht="21.75" customHeight="1">
      <c r="A122" s="21"/>
      <c r="B122" s="48"/>
      <c r="C122" s="21"/>
      <c r="E122" s="169"/>
      <c r="F122" s="26"/>
      <c r="G122" s="95"/>
      <c r="H122" s="128"/>
      <c r="I122" s="148"/>
      <c r="J122" s="29"/>
    </row>
    <row r="123" spans="1:11" ht="15" customHeight="1">
      <c r="A123" s="267">
        <v>3</v>
      </c>
      <c r="B123" s="265" t="s">
        <v>270</v>
      </c>
      <c r="C123" s="259" t="s">
        <v>136</v>
      </c>
      <c r="D123" s="21" t="s">
        <v>48</v>
      </c>
      <c r="E123" s="305" t="str">
        <f>E120</f>
        <v>Pangkalpinang ke Kab. Bangka PP</v>
      </c>
      <c r="F123" s="258" t="s">
        <v>268</v>
      </c>
      <c r="G123" s="267">
        <v>1</v>
      </c>
      <c r="H123" s="267" t="str">
        <f>H120</f>
        <v>Hari</v>
      </c>
      <c r="I123" s="333">
        <v>660000</v>
      </c>
      <c r="J123" s="29"/>
    </row>
    <row r="124" spans="1:11" ht="21.75" customHeight="1">
      <c r="A124" s="267"/>
      <c r="B124" s="265"/>
      <c r="C124" s="21"/>
      <c r="D124" s="21"/>
      <c r="E124" s="305"/>
      <c r="F124" s="258" t="s">
        <v>269</v>
      </c>
      <c r="G124" s="267"/>
      <c r="H124" s="267"/>
      <c r="I124" s="333"/>
      <c r="J124" s="29"/>
      <c r="K124" s="6"/>
    </row>
    <row r="125" spans="1:11" ht="24" customHeight="1">
      <c r="A125" s="21"/>
      <c r="B125" s="42"/>
      <c r="C125" s="29"/>
      <c r="D125" s="29"/>
      <c r="E125" s="200"/>
      <c r="F125" s="26"/>
      <c r="G125" s="30"/>
      <c r="H125" s="29"/>
      <c r="I125" s="29"/>
      <c r="J125" s="29"/>
      <c r="K125" s="6"/>
    </row>
    <row r="126" spans="1:11" ht="15" customHeight="1">
      <c r="A126" s="267">
        <v>4</v>
      </c>
      <c r="B126" s="265" t="s">
        <v>271</v>
      </c>
      <c r="C126" s="337" t="s">
        <v>154</v>
      </c>
      <c r="D126" s="267" t="s">
        <v>48</v>
      </c>
      <c r="E126" s="305" t="str">
        <f>E123</f>
        <v>Pangkalpinang ke Kab. Bangka PP</v>
      </c>
      <c r="F126" s="258" t="s">
        <v>268</v>
      </c>
      <c r="G126" s="267">
        <v>1</v>
      </c>
      <c r="H126" s="267" t="str">
        <f>H123</f>
        <v>Hari</v>
      </c>
      <c r="I126" s="333">
        <v>660000</v>
      </c>
      <c r="J126" s="29"/>
      <c r="K126" s="6"/>
    </row>
    <row r="127" spans="1:11" ht="21.75" customHeight="1">
      <c r="A127" s="267"/>
      <c r="B127" s="265"/>
      <c r="C127" s="265"/>
      <c r="D127" s="267"/>
      <c r="E127" s="305"/>
      <c r="F127" s="258" t="s">
        <v>269</v>
      </c>
      <c r="G127" s="267"/>
      <c r="H127" s="267"/>
      <c r="I127" s="333"/>
      <c r="J127" s="29"/>
      <c r="K127" s="10"/>
    </row>
    <row r="128" spans="1:11" ht="24" customHeight="1">
      <c r="A128" s="29"/>
      <c r="B128" s="42"/>
      <c r="C128" s="29"/>
      <c r="D128" s="29"/>
      <c r="E128" s="199"/>
      <c r="F128" s="26"/>
      <c r="G128" s="30"/>
      <c r="H128" s="29"/>
      <c r="I128" s="148"/>
      <c r="J128" s="29"/>
      <c r="K128" s="6"/>
    </row>
    <row r="129" spans="1:11" ht="15" customHeight="1">
      <c r="A129" s="267"/>
      <c r="B129" s="265"/>
      <c r="C129" s="267"/>
      <c r="D129" s="267"/>
      <c r="E129" s="305"/>
      <c r="F129" s="26"/>
      <c r="G129" s="267"/>
      <c r="H129" s="267"/>
      <c r="I129" s="333"/>
      <c r="J129" s="29"/>
      <c r="K129" s="6"/>
    </row>
    <row r="130" spans="1:11" ht="21.75" customHeight="1">
      <c r="A130" s="267"/>
      <c r="B130" s="265"/>
      <c r="C130" s="267"/>
      <c r="D130" s="267"/>
      <c r="E130" s="305"/>
      <c r="F130" s="26"/>
      <c r="G130" s="267"/>
      <c r="H130" s="267"/>
      <c r="I130" s="333"/>
      <c r="J130" s="29"/>
    </row>
    <row r="131" spans="1:11" ht="24" customHeight="1">
      <c r="A131" s="21"/>
      <c r="B131" s="51"/>
      <c r="C131" s="21"/>
      <c r="D131" s="24"/>
      <c r="E131" s="137"/>
      <c r="F131" s="26"/>
      <c r="G131" s="29"/>
      <c r="H131" s="29"/>
      <c r="I131" s="148"/>
      <c r="J131" s="29"/>
    </row>
    <row r="132" spans="1:11" ht="15" customHeight="1">
      <c r="A132" s="21"/>
      <c r="B132" s="29"/>
      <c r="C132" s="21"/>
      <c r="D132" s="29"/>
      <c r="E132" s="137"/>
      <c r="F132" s="26"/>
      <c r="G132" s="29"/>
      <c r="H132" s="29"/>
      <c r="I132" s="148"/>
      <c r="J132" s="29"/>
    </row>
    <row r="133" spans="1:11" ht="21.75" customHeight="1">
      <c r="A133" s="21"/>
      <c r="B133" s="42"/>
      <c r="C133" s="21"/>
      <c r="D133" s="24"/>
      <c r="E133" s="29"/>
      <c r="F133" s="29"/>
      <c r="G133" s="29"/>
      <c r="H133" s="29"/>
      <c r="I133" s="29"/>
      <c r="J133" s="29"/>
    </row>
    <row r="134" spans="1:11" ht="24" customHeight="1">
      <c r="A134" s="21"/>
      <c r="B134" s="29"/>
      <c r="C134" s="21"/>
      <c r="D134" s="24"/>
      <c r="E134" s="137"/>
      <c r="F134" s="26"/>
      <c r="G134" s="29"/>
      <c r="H134" s="29"/>
      <c r="I134" s="148"/>
      <c r="J134" s="29"/>
    </row>
    <row r="135" spans="1:11" ht="15" customHeight="1">
      <c r="A135" s="21"/>
      <c r="B135" s="29"/>
      <c r="C135" s="21"/>
      <c r="D135" s="30"/>
      <c r="E135" s="137"/>
      <c r="F135" s="26"/>
      <c r="G135" s="29"/>
      <c r="H135" s="29"/>
      <c r="I135" s="148"/>
      <c r="J135" s="29"/>
    </row>
    <row r="136" spans="1:11">
      <c r="A136" s="21"/>
      <c r="B136" s="42"/>
      <c r="C136" s="21"/>
      <c r="D136" s="24"/>
      <c r="E136" s="29"/>
      <c r="F136" s="29"/>
      <c r="G136" s="29"/>
      <c r="H136" s="29"/>
      <c r="I136" s="29"/>
      <c r="J136" s="29"/>
    </row>
    <row r="137" spans="1:11" ht="24" customHeight="1">
      <c r="A137" s="21"/>
      <c r="B137" s="42"/>
      <c r="C137" s="93"/>
      <c r="D137" s="24"/>
      <c r="E137" s="137"/>
      <c r="F137" s="26"/>
      <c r="G137" s="29"/>
      <c r="H137" s="29"/>
      <c r="I137" s="148"/>
      <c r="J137" s="29"/>
    </row>
    <row r="138" spans="1:11" ht="15" customHeight="1">
      <c r="A138" s="21"/>
      <c r="B138" s="29"/>
      <c r="C138" s="21"/>
      <c r="D138" s="29"/>
      <c r="E138" s="137"/>
      <c r="F138" s="26"/>
      <c r="G138" s="29"/>
      <c r="H138" s="29"/>
      <c r="I138" s="148"/>
      <c r="J138" s="29"/>
    </row>
    <row r="139" spans="1:11">
      <c r="A139" s="21"/>
      <c r="B139" s="29"/>
      <c r="C139" s="52"/>
      <c r="D139" s="29"/>
      <c r="E139" s="29"/>
      <c r="F139" s="29"/>
      <c r="G139" s="29"/>
      <c r="H139" s="29"/>
      <c r="I139" s="29"/>
      <c r="J139" s="29"/>
    </row>
    <row r="140" spans="1:11" ht="24" customHeight="1">
      <c r="A140" s="21"/>
      <c r="B140" s="29"/>
      <c r="C140" s="29"/>
      <c r="D140" s="52"/>
      <c r="E140" s="137"/>
      <c r="F140" s="21"/>
      <c r="G140" s="29"/>
      <c r="H140" s="29"/>
      <c r="I140" s="148"/>
      <c r="J140" s="29"/>
    </row>
    <row r="141" spans="1:11">
      <c r="A141" s="21"/>
      <c r="B141" s="29"/>
      <c r="C141" s="21"/>
      <c r="D141" s="29"/>
      <c r="E141" s="137"/>
      <c r="F141" s="21"/>
      <c r="G141" s="29"/>
      <c r="H141" s="29"/>
      <c r="I141" s="148"/>
      <c r="J141" s="29"/>
    </row>
    <row r="142" spans="1:11">
      <c r="A142" s="21"/>
      <c r="B142" s="29"/>
      <c r="C142" s="52"/>
      <c r="D142" s="29"/>
      <c r="E142" s="40"/>
      <c r="F142" s="29"/>
      <c r="G142" s="29"/>
      <c r="H142" s="29"/>
      <c r="I142" s="29"/>
      <c r="J142" s="29"/>
    </row>
    <row r="143" spans="1:11" ht="24" customHeight="1">
      <c r="A143" s="21"/>
      <c r="B143" s="29"/>
      <c r="C143" s="29"/>
      <c r="D143" s="52"/>
      <c r="E143" s="137"/>
      <c r="F143" s="21"/>
      <c r="G143" s="29"/>
      <c r="H143" s="29"/>
      <c r="I143" s="148"/>
      <c r="J143" s="29"/>
    </row>
    <row r="144" spans="1:11" ht="15" customHeight="1">
      <c r="A144" s="21"/>
      <c r="B144" s="29"/>
      <c r="C144" s="21"/>
      <c r="D144" s="29"/>
      <c r="E144" s="137"/>
      <c r="F144" s="21"/>
      <c r="G144" s="29"/>
      <c r="H144" s="29"/>
      <c r="I144" s="148"/>
      <c r="J144" s="29"/>
    </row>
    <row r="145" spans="1:14">
      <c r="A145" s="21"/>
      <c r="B145" s="29"/>
      <c r="C145" s="21"/>
      <c r="D145" s="29"/>
      <c r="E145" s="40"/>
      <c r="F145" s="29"/>
      <c r="G145" s="29"/>
      <c r="H145" s="29"/>
      <c r="I145" s="29"/>
      <c r="J145" s="29"/>
    </row>
    <row r="146" spans="1:14" ht="24" customHeight="1">
      <c r="A146" s="21"/>
      <c r="B146" s="29"/>
      <c r="C146" s="21"/>
      <c r="D146" s="29"/>
      <c r="E146" s="40"/>
      <c r="F146" s="21"/>
      <c r="G146" s="21"/>
      <c r="H146" s="29"/>
      <c r="I146" s="41"/>
      <c r="J146" s="29"/>
    </row>
    <row r="147" spans="1:14" ht="15" customHeight="1">
      <c r="A147" s="21"/>
      <c r="B147" s="29"/>
      <c r="C147" s="21"/>
      <c r="D147" s="29"/>
      <c r="E147" s="29"/>
      <c r="F147" s="29"/>
      <c r="G147" s="29"/>
      <c r="H147" s="29"/>
      <c r="I147" s="29"/>
      <c r="J147" s="29"/>
    </row>
    <row r="148" spans="1:14">
      <c r="A148" s="32"/>
      <c r="B148" s="33"/>
      <c r="C148" s="32"/>
      <c r="D148" s="33"/>
      <c r="E148" s="33"/>
      <c r="F148" s="33"/>
      <c r="G148" s="33"/>
      <c r="H148" s="33"/>
      <c r="I148" s="56">
        <f>SUM(I117:I127)</f>
        <v>1820000</v>
      </c>
      <c r="J148" s="33"/>
    </row>
    <row r="149" spans="1:14" ht="24" customHeight="1">
      <c r="A149" s="1"/>
      <c r="B149" s="4"/>
      <c r="C149" s="1"/>
      <c r="D149" s="4"/>
      <c r="E149" s="4"/>
      <c r="F149" s="4"/>
      <c r="G149" s="4"/>
      <c r="H149" s="4"/>
      <c r="I149" s="4"/>
      <c r="J149" s="4"/>
    </row>
    <row r="150" spans="1:14" ht="15" customHeight="1">
      <c r="A150" s="1"/>
      <c r="B150" s="4"/>
      <c r="C150" s="1"/>
      <c r="D150" s="4"/>
      <c r="E150" s="4"/>
      <c r="F150" s="4"/>
      <c r="G150" s="4"/>
      <c r="H150" s="4"/>
      <c r="I150" s="4"/>
      <c r="J150" s="4"/>
      <c r="N150" s="55"/>
    </row>
    <row r="151" spans="1:14" ht="19.5" customHeight="1">
      <c r="A151" s="1"/>
      <c r="B151" s="4"/>
      <c r="C151" s="1"/>
      <c r="D151" s="4"/>
      <c r="F151" s="8" t="s">
        <v>23</v>
      </c>
      <c r="J151" s="4"/>
    </row>
    <row r="152" spans="1:14">
      <c r="A152" s="1"/>
      <c r="B152" s="4"/>
      <c r="C152" s="1"/>
      <c r="D152" s="4"/>
      <c r="J152" s="4"/>
    </row>
    <row r="153" spans="1:14" ht="16.5">
      <c r="A153" s="1"/>
      <c r="B153" s="4"/>
      <c r="C153" s="1"/>
      <c r="D153" s="4"/>
      <c r="J153" s="4"/>
      <c r="N153" s="55"/>
    </row>
    <row r="154" spans="1:14">
      <c r="A154" s="1"/>
      <c r="B154" s="4"/>
      <c r="C154" s="1"/>
      <c r="D154" s="4"/>
      <c r="J154" s="4"/>
    </row>
    <row r="155" spans="1:14">
      <c r="A155" s="1"/>
      <c r="B155" s="4"/>
      <c r="C155" s="1"/>
      <c r="D155" s="4"/>
      <c r="J155" s="4"/>
    </row>
    <row r="156" spans="1:14" ht="11.25" customHeight="1">
      <c r="A156" s="1"/>
      <c r="B156" s="4"/>
      <c r="C156" s="1"/>
      <c r="D156" s="4"/>
      <c r="J156" s="4"/>
    </row>
    <row r="157" spans="1:14" ht="15.75" customHeight="1">
      <c r="A157" s="1"/>
      <c r="B157" s="4"/>
      <c r="C157" s="1"/>
      <c r="D157" s="4"/>
      <c r="F157" s="38" t="s">
        <v>259</v>
      </c>
      <c r="G157" s="55"/>
      <c r="J157" s="4"/>
    </row>
    <row r="158" spans="1:14">
      <c r="A158" s="1"/>
      <c r="B158" s="4"/>
      <c r="C158" s="1"/>
      <c r="D158" s="4"/>
      <c r="F158" s="36" t="s">
        <v>260</v>
      </c>
      <c r="J158" s="4"/>
    </row>
    <row r="159" spans="1:14">
      <c r="F159" s="36"/>
    </row>
    <row r="160" spans="1:14">
      <c r="A160" s="287"/>
      <c r="B160" s="287"/>
      <c r="C160" s="287"/>
      <c r="D160" s="287"/>
      <c r="E160" s="287"/>
      <c r="F160" s="287"/>
      <c r="G160" s="287"/>
      <c r="H160" s="287"/>
      <c r="I160" s="287"/>
      <c r="J160" s="287"/>
    </row>
    <row r="161" spans="1:12">
      <c r="A161" s="287"/>
      <c r="B161" s="9"/>
      <c r="C161" s="9"/>
      <c r="D161" s="9"/>
      <c r="E161" s="287"/>
      <c r="F161" s="287"/>
      <c r="G161" s="287"/>
      <c r="H161" s="287"/>
      <c r="I161" s="9"/>
      <c r="J161" s="287"/>
    </row>
    <row r="162" spans="1:12">
      <c r="C162" s="65"/>
    </row>
    <row r="163" spans="1:12">
      <c r="C163" s="65"/>
    </row>
    <row r="164" spans="1:12">
      <c r="C164" s="65"/>
    </row>
    <row r="165" spans="1:12">
      <c r="C165" s="65"/>
    </row>
    <row r="168" spans="1:12" ht="16.5" customHeight="1">
      <c r="A168" s="8"/>
      <c r="C168" s="8"/>
    </row>
    <row r="169" spans="1:12" ht="16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</row>
    <row r="170" spans="1:12" ht="16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</row>
    <row r="171" spans="1:12" ht="18" customHeight="1">
      <c r="A171" s="287" t="s">
        <v>0</v>
      </c>
      <c r="B171" s="287"/>
      <c r="C171" s="287"/>
      <c r="D171" s="287"/>
      <c r="E171" s="287"/>
      <c r="F171" s="287"/>
      <c r="G171" s="287"/>
      <c r="H171" s="287"/>
      <c r="I171" s="287"/>
      <c r="J171" s="287"/>
    </row>
    <row r="172" spans="1:12" ht="16.5" customHeight="1">
      <c r="A172" s="287" t="s">
        <v>272</v>
      </c>
      <c r="B172" s="287"/>
      <c r="C172" s="287"/>
      <c r="D172" s="287"/>
      <c r="E172" s="287"/>
      <c r="F172" s="287"/>
      <c r="G172" s="287"/>
      <c r="H172" s="287"/>
      <c r="I172" s="287"/>
      <c r="J172" s="287"/>
      <c r="K172" s="201"/>
      <c r="L172" s="201"/>
    </row>
    <row r="173" spans="1:12" ht="16.5" customHeight="1">
      <c r="A173" s="287" t="s">
        <v>59</v>
      </c>
      <c r="B173" s="287"/>
      <c r="C173" s="287"/>
      <c r="D173" s="287"/>
      <c r="E173" s="287"/>
      <c r="F173" s="287"/>
      <c r="G173" s="287"/>
      <c r="H173" s="287"/>
      <c r="I173" s="287"/>
      <c r="J173" s="287"/>
      <c r="K173" s="201"/>
      <c r="L173" s="201"/>
    </row>
    <row r="174" spans="1:12" ht="12.75" customHeight="1">
      <c r="A174" s="9"/>
      <c r="B174" s="10"/>
      <c r="C174" s="9"/>
      <c r="D174" s="10"/>
      <c r="E174" s="10"/>
      <c r="F174" s="10"/>
      <c r="G174" s="10"/>
      <c r="H174" s="10"/>
      <c r="I174" s="10"/>
      <c r="J174" s="10"/>
    </row>
    <row r="175" spans="1:12" ht="13.5" customHeight="1">
      <c r="A175" s="275" t="s">
        <v>4</v>
      </c>
      <c r="B175" s="273" t="s">
        <v>5</v>
      </c>
      <c r="C175" s="274"/>
      <c r="D175" s="132"/>
      <c r="E175" s="275" t="s">
        <v>6</v>
      </c>
      <c r="F175" s="275" t="s">
        <v>7</v>
      </c>
      <c r="G175" s="273" t="s">
        <v>8</v>
      </c>
      <c r="H175" s="274"/>
      <c r="I175" s="325"/>
      <c r="J175" s="275" t="s">
        <v>9</v>
      </c>
    </row>
    <row r="176" spans="1:12" ht="12.75" customHeight="1">
      <c r="A176" s="276"/>
      <c r="B176" s="13" t="s">
        <v>10</v>
      </c>
      <c r="C176" s="13" t="s">
        <v>11</v>
      </c>
      <c r="D176" s="13" t="s">
        <v>12</v>
      </c>
      <c r="E176" s="276"/>
      <c r="F176" s="276"/>
      <c r="G176" s="278" t="s">
        <v>13</v>
      </c>
      <c r="H176" s="280"/>
      <c r="I176" s="13" t="s">
        <v>14</v>
      </c>
      <c r="J176" s="276"/>
    </row>
    <row r="177" spans="1:10" ht="14.25" customHeight="1">
      <c r="A177" s="302">
        <v>1</v>
      </c>
      <c r="B177" s="302" t="s">
        <v>112</v>
      </c>
      <c r="C177" s="327" t="s">
        <v>73</v>
      </c>
      <c r="D177" s="302" t="s">
        <v>113</v>
      </c>
      <c r="E177" s="328" t="s">
        <v>267</v>
      </c>
      <c r="F177" s="256" t="s">
        <v>273</v>
      </c>
      <c r="G177" s="302">
        <v>1</v>
      </c>
      <c r="H177" s="302" t="s">
        <v>264</v>
      </c>
      <c r="I177" s="332">
        <v>660000</v>
      </c>
      <c r="J177" s="16"/>
    </row>
    <row r="178" spans="1:10" ht="31.5" customHeight="1">
      <c r="A178" s="267"/>
      <c r="B178" s="267"/>
      <c r="C178" s="267"/>
      <c r="D178" s="267"/>
      <c r="E178" s="305"/>
      <c r="F178" s="258" t="s">
        <v>274</v>
      </c>
      <c r="G178" s="267"/>
      <c r="H178" s="267"/>
      <c r="I178" s="333"/>
      <c r="J178" s="29"/>
    </row>
    <row r="179" spans="1:10" ht="21.75" customHeight="1">
      <c r="A179" s="21"/>
      <c r="B179" s="119"/>
      <c r="C179" s="21"/>
      <c r="D179" s="21"/>
      <c r="E179" s="199"/>
      <c r="F179" s="26"/>
      <c r="G179" s="95"/>
      <c r="H179" s="21"/>
      <c r="I179" s="41"/>
      <c r="J179" s="29"/>
    </row>
    <row r="180" spans="1:10" ht="13.5" customHeight="1">
      <c r="A180" s="267">
        <v>2</v>
      </c>
      <c r="B180" s="265" t="s">
        <v>161</v>
      </c>
      <c r="C180" s="267" t="s">
        <v>162</v>
      </c>
      <c r="D180" s="267" t="s">
        <v>48</v>
      </c>
      <c r="E180" s="305" t="str">
        <f>E177</f>
        <v>Pangkalpinang ke Kab. Bangka PP</v>
      </c>
      <c r="F180" s="258" t="s">
        <v>273</v>
      </c>
      <c r="G180" s="267">
        <v>1</v>
      </c>
      <c r="H180" s="267" t="str">
        <f>H177</f>
        <v>Hari</v>
      </c>
      <c r="I180" s="333">
        <v>660000</v>
      </c>
      <c r="J180" s="29"/>
    </row>
    <row r="181" spans="1:10" ht="34.5" customHeight="1">
      <c r="A181" s="267"/>
      <c r="B181" s="265"/>
      <c r="C181" s="267"/>
      <c r="D181" s="267"/>
      <c r="E181" s="305"/>
      <c r="F181" s="258" t="s">
        <v>274</v>
      </c>
      <c r="G181" s="267"/>
      <c r="H181" s="267"/>
      <c r="I181" s="333"/>
      <c r="J181" s="29"/>
    </row>
    <row r="182" spans="1:10" ht="21.75" customHeight="1">
      <c r="A182" s="21"/>
      <c r="B182" s="51"/>
      <c r="C182" s="29"/>
      <c r="D182" s="52"/>
      <c r="E182" s="169"/>
      <c r="F182" s="26"/>
      <c r="G182" s="95"/>
      <c r="H182" s="128"/>
      <c r="I182" s="148"/>
      <c r="J182" s="29"/>
    </row>
    <row r="183" spans="1:10" ht="15.75" customHeight="1">
      <c r="A183" s="267"/>
      <c r="B183" s="265"/>
      <c r="C183" s="265"/>
      <c r="D183" s="267"/>
      <c r="E183" s="305"/>
      <c r="F183" s="26"/>
      <c r="G183" s="267"/>
      <c r="H183" s="267"/>
      <c r="I183" s="333"/>
      <c r="J183" s="29"/>
    </row>
    <row r="184" spans="1:10" ht="30.75" customHeight="1">
      <c r="A184" s="267"/>
      <c r="B184" s="265"/>
      <c r="C184" s="265"/>
      <c r="D184" s="267"/>
      <c r="E184" s="305"/>
      <c r="F184" s="26"/>
      <c r="G184" s="267"/>
      <c r="H184" s="267"/>
      <c r="I184" s="333"/>
      <c r="J184" s="29"/>
    </row>
    <row r="185" spans="1:10" ht="21" customHeight="1">
      <c r="A185" s="21"/>
      <c r="B185" s="48"/>
      <c r="C185" s="21"/>
      <c r="E185" s="200"/>
      <c r="F185" s="26"/>
      <c r="G185" s="30"/>
      <c r="H185" s="29"/>
      <c r="I185" s="29"/>
      <c r="J185" s="29"/>
    </row>
    <row r="186" spans="1:10" ht="12.75" customHeight="1">
      <c r="A186" s="267"/>
      <c r="B186" s="265"/>
      <c r="C186" s="265"/>
      <c r="D186" s="267"/>
      <c r="E186" s="305"/>
      <c r="F186" s="26"/>
      <c r="G186" s="267"/>
      <c r="H186" s="267"/>
      <c r="I186" s="333"/>
      <c r="J186" s="29"/>
    </row>
    <row r="187" spans="1:10" ht="21" customHeight="1">
      <c r="A187" s="267"/>
      <c r="B187" s="265"/>
      <c r="C187" s="265"/>
      <c r="D187" s="267"/>
      <c r="E187" s="305"/>
      <c r="F187" s="26"/>
      <c r="G187" s="267"/>
      <c r="H187" s="267"/>
      <c r="I187" s="333"/>
      <c r="J187" s="29"/>
    </row>
    <row r="188" spans="1:10" ht="23.25" customHeight="1">
      <c r="A188" s="29"/>
      <c r="B188" s="42"/>
      <c r="C188" s="29"/>
      <c r="D188" s="29"/>
      <c r="E188" s="199"/>
      <c r="F188" s="26"/>
      <c r="G188" s="30"/>
      <c r="H188" s="29"/>
      <c r="I188" s="148"/>
      <c r="J188" s="29"/>
    </row>
    <row r="189" spans="1:10" ht="12.75" customHeight="1">
      <c r="A189" s="267"/>
      <c r="B189" s="265"/>
      <c r="C189" s="265"/>
      <c r="D189" s="265"/>
      <c r="E189" s="305"/>
      <c r="F189" s="26"/>
      <c r="G189" s="267"/>
      <c r="H189" s="267"/>
      <c r="I189" s="333"/>
      <c r="J189" s="29"/>
    </row>
    <row r="190" spans="1:10" ht="27.75" customHeight="1">
      <c r="A190" s="267"/>
      <c r="B190" s="265"/>
      <c r="C190" s="265"/>
      <c r="D190" s="265"/>
      <c r="E190" s="305"/>
      <c r="F190" s="26"/>
      <c r="G190" s="267"/>
      <c r="H190" s="267"/>
      <c r="I190" s="333"/>
      <c r="J190" s="29"/>
    </row>
    <row r="191" spans="1:10" ht="23.25" customHeight="1">
      <c r="A191" s="21"/>
      <c r="B191" s="51"/>
      <c r="C191" s="21"/>
      <c r="D191" s="24"/>
      <c r="E191" s="137"/>
      <c r="F191" s="26"/>
      <c r="G191" s="29"/>
      <c r="H191" s="29"/>
      <c r="I191" s="148"/>
      <c r="J191" s="29"/>
    </row>
    <row r="192" spans="1:10" ht="12.75" customHeight="1">
      <c r="A192" s="21"/>
      <c r="B192" s="29"/>
      <c r="C192" s="21"/>
      <c r="D192" s="29"/>
      <c r="E192" s="137"/>
      <c r="F192" s="26"/>
      <c r="G192" s="29"/>
      <c r="H192" s="29"/>
      <c r="I192" s="148"/>
      <c r="J192" s="29"/>
    </row>
    <row r="193" spans="1:14" ht="23.25" customHeight="1">
      <c r="A193" s="21"/>
      <c r="B193" s="42"/>
      <c r="C193" s="21"/>
      <c r="D193" s="24"/>
      <c r="E193" s="29"/>
      <c r="F193" s="29"/>
      <c r="G193" s="29"/>
      <c r="H193" s="29"/>
      <c r="I193" s="29"/>
      <c r="J193" s="29"/>
      <c r="K193" s="6"/>
    </row>
    <row r="194" spans="1:14">
      <c r="A194" s="21"/>
      <c r="B194" s="29"/>
      <c r="C194" s="21"/>
      <c r="D194" s="24"/>
      <c r="E194" s="137"/>
      <c r="F194" s="26"/>
      <c r="G194" s="29"/>
      <c r="H194" s="29"/>
      <c r="I194" s="148"/>
      <c r="J194" s="29"/>
      <c r="K194" s="6"/>
    </row>
    <row r="195" spans="1:14" ht="13.5" customHeight="1">
      <c r="A195" s="21"/>
      <c r="B195" s="29"/>
      <c r="C195" s="21"/>
      <c r="D195" s="30"/>
      <c r="E195" s="137"/>
      <c r="F195" s="26"/>
      <c r="G195" s="29"/>
      <c r="H195" s="29"/>
      <c r="I195" s="148"/>
      <c r="J195" s="29"/>
      <c r="K195" s="6"/>
    </row>
    <row r="196" spans="1:14">
      <c r="A196" s="21"/>
      <c r="B196" s="42"/>
      <c r="C196" s="21"/>
      <c r="D196" s="24"/>
      <c r="E196" s="29"/>
      <c r="F196" s="29"/>
      <c r="G196" s="29"/>
      <c r="H196" s="29"/>
      <c r="I196" s="29"/>
      <c r="J196" s="29"/>
      <c r="K196" s="10"/>
    </row>
    <row r="197" spans="1:14">
      <c r="A197" s="21"/>
      <c r="B197" s="42"/>
      <c r="C197" s="93"/>
      <c r="D197" s="24"/>
      <c r="E197" s="137"/>
      <c r="F197" s="26"/>
      <c r="G197" s="29"/>
      <c r="H197" s="29"/>
      <c r="I197" s="148"/>
      <c r="J197" s="29"/>
      <c r="K197" s="6"/>
    </row>
    <row r="198" spans="1:14">
      <c r="A198" s="21"/>
      <c r="B198" s="29"/>
      <c r="C198" s="21"/>
      <c r="D198" s="29"/>
      <c r="E198" s="137"/>
      <c r="F198" s="26"/>
      <c r="G198" s="29"/>
      <c r="H198" s="29"/>
      <c r="I198" s="148"/>
      <c r="J198" s="29"/>
      <c r="K198" s="6"/>
    </row>
    <row r="199" spans="1:14">
      <c r="A199" s="21"/>
      <c r="B199" s="29"/>
      <c r="C199" s="52"/>
      <c r="D199" s="29"/>
      <c r="E199" s="29"/>
      <c r="F199" s="29"/>
      <c r="G199" s="29"/>
      <c r="H199" s="29"/>
      <c r="I199" s="29"/>
      <c r="J199" s="29"/>
    </row>
    <row r="200" spans="1:14">
      <c r="A200" s="21"/>
      <c r="B200" s="29"/>
      <c r="C200" s="29"/>
      <c r="D200" s="52"/>
      <c r="E200" s="137"/>
      <c r="F200" s="21"/>
      <c r="G200" s="29"/>
      <c r="H200" s="29"/>
      <c r="I200" s="148"/>
      <c r="J200" s="29"/>
    </row>
    <row r="201" spans="1:14">
      <c r="A201" s="21"/>
      <c r="B201" s="29"/>
      <c r="C201" s="21"/>
      <c r="D201" s="29"/>
      <c r="E201" s="137"/>
      <c r="F201" s="21"/>
      <c r="G201" s="29"/>
      <c r="H201" s="29"/>
      <c r="I201" s="148"/>
      <c r="J201" s="29"/>
    </row>
    <row r="202" spans="1:14">
      <c r="A202" s="21"/>
      <c r="B202" s="29"/>
      <c r="C202" s="52"/>
      <c r="D202" s="29"/>
      <c r="E202" s="40"/>
      <c r="F202" s="29"/>
      <c r="G202" s="29"/>
      <c r="H202" s="29"/>
      <c r="I202" s="29"/>
      <c r="J202" s="29"/>
    </row>
    <row r="203" spans="1:14">
      <c r="A203" s="21"/>
      <c r="B203" s="29"/>
      <c r="C203" s="29"/>
      <c r="D203" s="52"/>
      <c r="E203" s="137"/>
      <c r="F203" s="21"/>
      <c r="G203" s="29"/>
      <c r="H203" s="29"/>
      <c r="I203" s="148"/>
      <c r="J203" s="29"/>
    </row>
    <row r="204" spans="1:14">
      <c r="A204" s="21"/>
      <c r="B204" s="29"/>
      <c r="C204" s="21"/>
      <c r="D204" s="29"/>
      <c r="E204" s="137"/>
      <c r="F204" s="21"/>
      <c r="G204" s="29"/>
      <c r="H204" s="29"/>
      <c r="I204" s="148"/>
      <c r="J204" s="29"/>
    </row>
    <row r="205" spans="1:14">
      <c r="A205" s="21"/>
      <c r="B205" s="29"/>
      <c r="C205" s="21"/>
      <c r="D205" s="29"/>
      <c r="E205" s="40"/>
      <c r="F205" s="29"/>
      <c r="G205" s="29"/>
      <c r="H205" s="29"/>
      <c r="I205" s="29"/>
      <c r="J205" s="29"/>
    </row>
    <row r="206" spans="1:14" ht="16.5">
      <c r="A206" s="21"/>
      <c r="B206" s="29"/>
      <c r="C206" s="21"/>
      <c r="D206" s="29"/>
      <c r="E206" s="40"/>
      <c r="F206" s="21"/>
      <c r="G206" s="21"/>
      <c r="H206" s="29"/>
      <c r="I206" s="41"/>
      <c r="J206" s="29"/>
      <c r="N206" s="55"/>
    </row>
    <row r="207" spans="1:14">
      <c r="A207" s="21"/>
      <c r="B207" s="29"/>
      <c r="C207" s="21"/>
      <c r="D207" s="29"/>
      <c r="E207" s="29"/>
      <c r="F207" s="29"/>
      <c r="G207" s="29"/>
      <c r="H207" s="29"/>
      <c r="I207" s="29"/>
      <c r="J207" s="29"/>
    </row>
    <row r="208" spans="1:14">
      <c r="A208" s="32"/>
      <c r="B208" s="33"/>
      <c r="C208" s="32"/>
      <c r="D208" s="33"/>
      <c r="E208" s="33"/>
      <c r="F208" s="33"/>
      <c r="G208" s="33"/>
      <c r="H208" s="33"/>
      <c r="I208" s="56">
        <f>SUM(I177:I190)</f>
        <v>1320000</v>
      </c>
      <c r="J208" s="33"/>
    </row>
    <row r="209" spans="1:14" ht="16.5">
      <c r="A209" s="1"/>
      <c r="B209" s="4"/>
      <c r="C209" s="1"/>
      <c r="D209" s="4"/>
      <c r="E209" s="4"/>
      <c r="F209" s="4"/>
      <c r="G209" s="4"/>
      <c r="H209" s="4"/>
      <c r="I209" s="4"/>
      <c r="J209" s="4"/>
      <c r="N209" s="55"/>
    </row>
    <row r="210" spans="1:14">
      <c r="A210" s="1"/>
      <c r="B210" s="4"/>
      <c r="C210" s="1"/>
      <c r="D210" s="4"/>
      <c r="E210" s="4"/>
      <c r="F210" s="4"/>
      <c r="G210" s="4"/>
      <c r="H210" s="4"/>
      <c r="I210" s="4"/>
      <c r="J210" s="4"/>
    </row>
    <row r="211" spans="1:14">
      <c r="A211" s="1"/>
      <c r="B211" s="4"/>
      <c r="C211" s="1"/>
      <c r="D211" s="4"/>
      <c r="F211" s="8" t="s">
        <v>23</v>
      </c>
      <c r="J211" s="4"/>
    </row>
    <row r="212" spans="1:14">
      <c r="A212" s="1"/>
      <c r="B212" s="4"/>
      <c r="C212" s="1"/>
      <c r="D212" s="4"/>
      <c r="J212" s="4"/>
    </row>
    <row r="213" spans="1:14">
      <c r="A213" s="1"/>
      <c r="B213" s="4"/>
      <c r="C213" s="1"/>
      <c r="D213" s="4"/>
      <c r="J213" s="4"/>
    </row>
    <row r="214" spans="1:14">
      <c r="A214" s="1"/>
      <c r="B214" s="4"/>
      <c r="C214" s="1"/>
      <c r="D214" s="4"/>
      <c r="J214" s="4"/>
    </row>
    <row r="215" spans="1:14">
      <c r="A215" s="1"/>
      <c r="B215" s="4"/>
      <c r="C215" s="1"/>
      <c r="D215" s="4"/>
      <c r="J215" s="4"/>
    </row>
    <row r="216" spans="1:14">
      <c r="A216" s="1"/>
      <c r="B216" s="4"/>
      <c r="C216" s="1"/>
      <c r="D216" s="4"/>
      <c r="J216" s="4"/>
    </row>
    <row r="217" spans="1:14" ht="16.5">
      <c r="A217" s="1"/>
      <c r="B217" s="4"/>
      <c r="C217" s="1"/>
      <c r="D217" s="4"/>
      <c r="F217" s="38" t="s">
        <v>259</v>
      </c>
      <c r="G217" s="55"/>
      <c r="J217" s="4"/>
    </row>
    <row r="218" spans="1:14">
      <c r="A218" s="1"/>
      <c r="B218" s="4"/>
      <c r="C218" s="1"/>
      <c r="D218" s="4"/>
      <c r="F218" s="36" t="s">
        <v>260</v>
      </c>
      <c r="J218" s="4"/>
    </row>
    <row r="219" spans="1:14">
      <c r="A219" s="1"/>
      <c r="B219" s="4"/>
      <c r="C219" s="1"/>
      <c r="D219" s="4"/>
      <c r="E219" s="4"/>
      <c r="H219" s="4"/>
      <c r="I219" s="4"/>
      <c r="J219" s="4"/>
    </row>
    <row r="220" spans="1:14" ht="16.5">
      <c r="A220" s="1"/>
      <c r="B220" s="4"/>
      <c r="C220" s="1"/>
      <c r="D220" s="4"/>
      <c r="E220" s="4"/>
      <c r="F220" s="38"/>
      <c r="G220" s="55"/>
      <c r="H220" s="4"/>
      <c r="I220" s="4"/>
      <c r="J220" s="4"/>
    </row>
    <row r="221" spans="1:14">
      <c r="A221" s="1"/>
      <c r="B221" s="4"/>
      <c r="C221" s="1"/>
      <c r="D221" s="4"/>
      <c r="E221" s="4"/>
      <c r="F221" s="36"/>
      <c r="H221" s="4"/>
      <c r="I221" s="4"/>
      <c r="J221" s="4"/>
    </row>
    <row r="222" spans="1:14">
      <c r="F222" s="36"/>
    </row>
    <row r="229" spans="1:10">
      <c r="A229" s="287" t="s">
        <v>0</v>
      </c>
      <c r="B229" s="287"/>
      <c r="C229" s="287"/>
      <c r="D229" s="287"/>
      <c r="E229" s="287"/>
      <c r="F229" s="287"/>
      <c r="G229" s="287"/>
      <c r="H229" s="287"/>
      <c r="I229" s="287"/>
      <c r="J229" s="287"/>
    </row>
    <row r="230" spans="1:10">
      <c r="A230" s="287" t="s">
        <v>275</v>
      </c>
      <c r="B230" s="287"/>
      <c r="C230" s="287"/>
      <c r="D230" s="287"/>
      <c r="E230" s="287"/>
      <c r="F230" s="287"/>
      <c r="G230" s="287"/>
      <c r="H230" s="287"/>
      <c r="I230" s="287"/>
      <c r="J230" s="287"/>
    </row>
    <row r="231" spans="1:10">
      <c r="A231" s="287" t="s">
        <v>59</v>
      </c>
      <c r="B231" s="287"/>
      <c r="C231" s="287"/>
      <c r="D231" s="287"/>
      <c r="E231" s="287"/>
      <c r="F231" s="287"/>
      <c r="G231" s="287"/>
      <c r="H231" s="287"/>
      <c r="I231" s="287"/>
      <c r="J231" s="287"/>
    </row>
    <row r="232" spans="1:10" ht="16.5" customHeight="1">
      <c r="A232" s="9"/>
      <c r="B232" s="10"/>
      <c r="C232" s="9"/>
      <c r="D232" s="10"/>
      <c r="E232" s="10"/>
      <c r="F232" s="10"/>
      <c r="G232" s="10"/>
      <c r="H232" s="10"/>
      <c r="I232" s="10"/>
      <c r="J232" s="10"/>
    </row>
    <row r="233" spans="1:10" ht="16.5" customHeight="1">
      <c r="A233" s="275" t="s">
        <v>4</v>
      </c>
      <c r="B233" s="273" t="s">
        <v>5</v>
      </c>
      <c r="C233" s="274"/>
      <c r="D233" s="132"/>
      <c r="E233" s="275" t="s">
        <v>6</v>
      </c>
      <c r="F233" s="275" t="s">
        <v>7</v>
      </c>
      <c r="G233" s="273" t="s">
        <v>8</v>
      </c>
      <c r="H233" s="274"/>
      <c r="I233" s="325"/>
      <c r="J233" s="275" t="s">
        <v>9</v>
      </c>
    </row>
    <row r="234" spans="1:10" ht="16.5" customHeight="1">
      <c r="A234" s="276"/>
      <c r="B234" s="13" t="s">
        <v>10</v>
      </c>
      <c r="C234" s="13" t="s">
        <v>11</v>
      </c>
      <c r="D234" s="13" t="s">
        <v>12</v>
      </c>
      <c r="E234" s="276"/>
      <c r="F234" s="269"/>
      <c r="G234" s="278" t="s">
        <v>13</v>
      </c>
      <c r="H234" s="280"/>
      <c r="I234" s="13" t="s">
        <v>14</v>
      </c>
      <c r="J234" s="276"/>
    </row>
    <row r="235" spans="1:10" ht="21" customHeight="1">
      <c r="A235" s="302">
        <v>1</v>
      </c>
      <c r="B235" s="326" t="s">
        <v>271</v>
      </c>
      <c r="C235" s="327" t="s">
        <v>154</v>
      </c>
      <c r="D235" s="302" t="s">
        <v>48</v>
      </c>
      <c r="E235" s="328" t="s">
        <v>267</v>
      </c>
      <c r="F235" s="258" t="s">
        <v>257</v>
      </c>
      <c r="G235" s="302">
        <v>1</v>
      </c>
      <c r="H235" s="302" t="s">
        <v>264</v>
      </c>
      <c r="I235" s="332">
        <v>660000</v>
      </c>
      <c r="J235" s="16"/>
    </row>
    <row r="236" spans="1:10" ht="15.75" customHeight="1">
      <c r="A236" s="267"/>
      <c r="B236" s="265"/>
      <c r="C236" s="267"/>
      <c r="D236" s="267"/>
      <c r="E236" s="305"/>
      <c r="F236" s="258" t="str">
        <f>F235</f>
        <v>22/10/2019</v>
      </c>
      <c r="G236" s="267"/>
      <c r="H236" s="267"/>
      <c r="I236" s="333"/>
      <c r="J236" s="29"/>
    </row>
    <row r="237" spans="1:10" ht="13.5" customHeight="1">
      <c r="A237" s="21"/>
      <c r="B237" s="119"/>
      <c r="C237" s="21"/>
      <c r="D237" s="21"/>
      <c r="E237" s="199"/>
      <c r="F237" s="26"/>
      <c r="G237" s="95"/>
      <c r="H237" s="21"/>
      <c r="I237" s="41"/>
      <c r="J237" s="29"/>
    </row>
    <row r="238" spans="1:10" ht="16.5" customHeight="1">
      <c r="A238" s="267">
        <v>2</v>
      </c>
      <c r="B238" s="265" t="s">
        <v>219</v>
      </c>
      <c r="C238" s="265" t="s">
        <v>220</v>
      </c>
      <c r="D238" s="267" t="s">
        <v>17</v>
      </c>
      <c r="E238" s="304" t="str">
        <f>E235</f>
        <v>Pangkalpinang ke Kab. Bangka PP</v>
      </c>
      <c r="F238" s="258" t="s">
        <v>257</v>
      </c>
      <c r="G238" s="341">
        <v>1</v>
      </c>
      <c r="H238" s="267" t="str">
        <f>H235</f>
        <v>Hari</v>
      </c>
      <c r="I238" s="333">
        <v>660000</v>
      </c>
      <c r="J238" s="29"/>
    </row>
    <row r="239" spans="1:10" ht="28.5" customHeight="1">
      <c r="A239" s="267"/>
      <c r="B239" s="265"/>
      <c r="C239" s="265"/>
      <c r="D239" s="267"/>
      <c r="E239" s="305"/>
      <c r="F239" s="258" t="str">
        <f>F238</f>
        <v>22/10/2019</v>
      </c>
      <c r="G239" s="267"/>
      <c r="H239" s="267"/>
      <c r="I239" s="333"/>
      <c r="J239" s="29"/>
    </row>
    <row r="240" spans="1:10" ht="18.75" customHeight="1">
      <c r="A240" s="21"/>
      <c r="B240" s="51"/>
      <c r="C240" s="29"/>
      <c r="D240" s="52"/>
      <c r="E240" s="169"/>
      <c r="F240" s="26"/>
      <c r="G240" s="95"/>
      <c r="H240" s="128"/>
      <c r="I240" s="148"/>
      <c r="J240" s="29"/>
    </row>
    <row r="241" spans="1:10" ht="18.75" customHeight="1">
      <c r="A241" s="267"/>
      <c r="B241" s="265"/>
      <c r="C241" s="265"/>
      <c r="D241" s="267"/>
      <c r="E241" s="305"/>
      <c r="F241" s="26"/>
      <c r="G241" s="267"/>
      <c r="H241" s="267"/>
      <c r="I241" s="333"/>
      <c r="J241" s="29"/>
    </row>
    <row r="242" spans="1:10" ht="25.5" customHeight="1">
      <c r="A242" s="267"/>
      <c r="B242" s="265"/>
      <c r="C242" s="265"/>
      <c r="D242" s="267"/>
      <c r="E242" s="305"/>
      <c r="F242" s="26"/>
      <c r="G242" s="267"/>
      <c r="H242" s="267"/>
      <c r="I242" s="333"/>
      <c r="J242" s="29"/>
    </row>
    <row r="243" spans="1:10" ht="15.75" customHeight="1">
      <c r="A243" s="21"/>
      <c r="B243" s="48"/>
      <c r="C243" s="21"/>
      <c r="E243" s="200"/>
      <c r="F243" s="26"/>
      <c r="G243" s="30"/>
      <c r="H243" s="29"/>
      <c r="I243" s="29"/>
      <c r="J243" s="29"/>
    </row>
    <row r="244" spans="1:10">
      <c r="A244" s="267"/>
      <c r="B244" s="265"/>
      <c r="C244" s="265"/>
      <c r="D244" s="267"/>
      <c r="E244" s="305"/>
      <c r="F244" s="26"/>
      <c r="G244" s="267"/>
      <c r="H244" s="267"/>
      <c r="I244" s="333"/>
      <c r="J244" s="29"/>
    </row>
    <row r="245" spans="1:10">
      <c r="A245" s="267"/>
      <c r="B245" s="265"/>
      <c r="C245" s="265"/>
      <c r="D245" s="267"/>
      <c r="E245" s="305"/>
      <c r="F245" s="26"/>
      <c r="G245" s="267"/>
      <c r="H245" s="267"/>
      <c r="I245" s="333"/>
      <c r="J245" s="29"/>
    </row>
    <row r="246" spans="1:10">
      <c r="A246" s="29"/>
      <c r="B246" s="42"/>
      <c r="C246" s="29"/>
      <c r="D246" s="29"/>
      <c r="E246" s="199"/>
      <c r="F246" s="26"/>
      <c r="G246" s="30"/>
      <c r="H246" s="29"/>
      <c r="I246" s="148"/>
      <c r="J246" s="29"/>
    </row>
    <row r="247" spans="1:10">
      <c r="A247" s="267"/>
      <c r="B247" s="265"/>
      <c r="C247" s="265"/>
      <c r="D247" s="265"/>
      <c r="E247" s="305"/>
      <c r="F247" s="26"/>
      <c r="G247" s="267"/>
      <c r="H247" s="267"/>
      <c r="I247" s="333"/>
      <c r="J247" s="29"/>
    </row>
    <row r="248" spans="1:10" ht="14.25" customHeight="1">
      <c r="A248" s="267"/>
      <c r="B248" s="265"/>
      <c r="C248" s="265"/>
      <c r="D248" s="265"/>
      <c r="E248" s="305"/>
      <c r="F248" s="26"/>
      <c r="G248" s="267"/>
      <c r="H248" s="267"/>
      <c r="I248" s="333"/>
      <c r="J248" s="29"/>
    </row>
    <row r="249" spans="1:10" ht="14.25" customHeight="1">
      <c r="A249" s="21"/>
      <c r="B249" s="51"/>
      <c r="C249" s="21"/>
      <c r="D249" s="24"/>
      <c r="E249" s="137"/>
      <c r="F249" s="26"/>
      <c r="G249" s="29"/>
      <c r="H249" s="29"/>
      <c r="I249" s="148"/>
      <c r="J249" s="29"/>
    </row>
    <row r="250" spans="1:10">
      <c r="A250" s="21"/>
      <c r="B250" s="29"/>
      <c r="C250" s="21"/>
      <c r="D250" s="29"/>
      <c r="E250" s="137"/>
      <c r="F250" s="26"/>
      <c r="G250" s="29"/>
      <c r="H250" s="29"/>
      <c r="I250" s="148"/>
      <c r="J250" s="29"/>
    </row>
    <row r="251" spans="1:10" ht="13.5" customHeight="1">
      <c r="A251" s="21"/>
      <c r="B251" s="42"/>
      <c r="C251" s="21"/>
      <c r="D251" s="24"/>
      <c r="E251" s="29"/>
      <c r="F251" s="29"/>
      <c r="G251" s="29"/>
      <c r="H251" s="29"/>
      <c r="I251" s="29"/>
      <c r="J251" s="29"/>
    </row>
    <row r="252" spans="1:10" ht="12.75" customHeight="1">
      <c r="A252" s="21"/>
      <c r="B252" s="29"/>
      <c r="C252" s="21"/>
      <c r="D252" s="24"/>
      <c r="E252" s="137"/>
      <c r="F252" s="26"/>
      <c r="G252" s="29"/>
      <c r="H252" s="29"/>
      <c r="I252" s="148"/>
      <c r="J252" s="29"/>
    </row>
    <row r="253" spans="1:10">
      <c r="A253" s="21"/>
      <c r="B253" s="29"/>
      <c r="C253" s="21"/>
      <c r="D253" s="30"/>
      <c r="E253" s="137"/>
      <c r="F253" s="26"/>
      <c r="G253" s="29"/>
      <c r="H253" s="29"/>
      <c r="I253" s="148"/>
      <c r="J253" s="29"/>
    </row>
    <row r="254" spans="1:10" ht="15.75" customHeight="1">
      <c r="A254" s="21"/>
      <c r="B254" s="42"/>
      <c r="C254" s="21"/>
      <c r="D254" s="24"/>
      <c r="E254" s="29"/>
      <c r="F254" s="29"/>
      <c r="G254" s="29"/>
      <c r="H254" s="29"/>
      <c r="I254" s="29"/>
      <c r="J254" s="29"/>
    </row>
    <row r="255" spans="1:10">
      <c r="A255" s="21"/>
      <c r="B255" s="42"/>
      <c r="C255" s="93"/>
      <c r="D255" s="24"/>
      <c r="E255" s="137"/>
      <c r="F255" s="26"/>
      <c r="G255" s="29"/>
      <c r="H255" s="29"/>
      <c r="I255" s="148"/>
      <c r="J255" s="29"/>
    </row>
    <row r="256" spans="1:10">
      <c r="A256" s="21"/>
      <c r="B256" s="29"/>
      <c r="C256" s="21"/>
      <c r="D256" s="29"/>
      <c r="E256" s="137"/>
      <c r="F256" s="26"/>
      <c r="G256" s="29"/>
      <c r="H256" s="29"/>
      <c r="I256" s="148"/>
      <c r="J256" s="29"/>
    </row>
    <row r="257" spans="1:14" ht="12.75" customHeight="1">
      <c r="A257" s="21"/>
      <c r="B257" s="29"/>
      <c r="C257" s="52"/>
      <c r="D257" s="29"/>
      <c r="E257" s="29"/>
      <c r="F257" s="29"/>
      <c r="G257" s="29"/>
      <c r="H257" s="29"/>
      <c r="I257" s="29"/>
      <c r="J257" s="29"/>
    </row>
    <row r="258" spans="1:14" ht="16.5">
      <c r="A258" s="21"/>
      <c r="B258" s="29"/>
      <c r="C258" s="29"/>
      <c r="D258" s="52"/>
      <c r="E258" s="137"/>
      <c r="F258" s="21"/>
      <c r="G258" s="29"/>
      <c r="H258" s="29"/>
      <c r="I258" s="148"/>
      <c r="J258" s="29"/>
      <c r="N258" s="55"/>
    </row>
    <row r="259" spans="1:14">
      <c r="A259" s="21"/>
      <c r="B259" s="29"/>
      <c r="C259" s="21"/>
      <c r="D259" s="29"/>
      <c r="E259" s="137"/>
      <c r="F259" s="21"/>
      <c r="G259" s="29"/>
      <c r="H259" s="29"/>
      <c r="I259" s="148"/>
      <c r="J259" s="29"/>
    </row>
    <row r="260" spans="1:14" ht="12.75" customHeight="1">
      <c r="A260" s="21"/>
      <c r="B260" s="29"/>
      <c r="C260" s="52"/>
      <c r="D260" s="29"/>
      <c r="E260" s="40"/>
      <c r="F260" s="29"/>
      <c r="G260" s="29"/>
      <c r="H260" s="29"/>
      <c r="I260" s="29"/>
      <c r="J260" s="29"/>
    </row>
    <row r="261" spans="1:14" ht="16.5">
      <c r="A261" s="21"/>
      <c r="B261" s="29"/>
      <c r="C261" s="29"/>
      <c r="D261" s="52"/>
      <c r="E261" s="137"/>
      <c r="F261" s="21"/>
      <c r="G261" s="29"/>
      <c r="H261" s="29"/>
      <c r="I261" s="148"/>
      <c r="J261" s="29"/>
      <c r="K261" s="6"/>
      <c r="N261" s="55"/>
    </row>
    <row r="262" spans="1:14">
      <c r="A262" s="21"/>
      <c r="B262" s="29"/>
      <c r="C262" s="21"/>
      <c r="D262" s="29"/>
      <c r="E262" s="137"/>
      <c r="F262" s="21"/>
      <c r="G262" s="29"/>
      <c r="H262" s="29"/>
      <c r="I262" s="148"/>
      <c r="J262" s="29"/>
      <c r="K262" s="6"/>
    </row>
    <row r="263" spans="1:14" ht="12.75" customHeight="1">
      <c r="A263" s="21"/>
      <c r="B263" s="29"/>
      <c r="C263" s="21"/>
      <c r="D263" s="29"/>
      <c r="E263" s="40"/>
      <c r="F263" s="29"/>
      <c r="G263" s="29"/>
      <c r="H263" s="29"/>
      <c r="I263" s="29"/>
      <c r="J263" s="29"/>
      <c r="K263" s="6"/>
    </row>
    <row r="264" spans="1:14">
      <c r="A264" s="21"/>
      <c r="B264" s="29"/>
      <c r="C264" s="21"/>
      <c r="D264" s="29"/>
      <c r="E264" s="40"/>
      <c r="F264" s="21"/>
      <c r="G264" s="21"/>
      <c r="H264" s="29"/>
      <c r="I264" s="41"/>
      <c r="J264" s="29"/>
      <c r="K264" s="10"/>
    </row>
    <row r="265" spans="1:14">
      <c r="A265" s="21"/>
      <c r="B265" s="29"/>
      <c r="C265" s="21"/>
      <c r="D265" s="29"/>
      <c r="E265" s="29"/>
      <c r="F265" s="29"/>
      <c r="G265" s="29"/>
      <c r="H265" s="29"/>
      <c r="I265" s="29"/>
      <c r="J265" s="29"/>
      <c r="K265" s="6"/>
    </row>
    <row r="266" spans="1:14" ht="13.5" customHeight="1">
      <c r="A266" s="32"/>
      <c r="B266" s="33"/>
      <c r="C266" s="32"/>
      <c r="D266" s="33"/>
      <c r="E266" s="33"/>
      <c r="F266" s="33"/>
      <c r="G266" s="33"/>
      <c r="H266" s="33"/>
      <c r="I266" s="56">
        <f>SUM(I235:I239)</f>
        <v>1320000</v>
      </c>
      <c r="J266" s="33"/>
      <c r="K266" s="6"/>
    </row>
    <row r="267" spans="1:14" ht="17.25" customHeight="1">
      <c r="A267" s="1"/>
      <c r="B267" s="4"/>
      <c r="C267" s="1"/>
      <c r="D267" s="4"/>
      <c r="E267" s="4"/>
      <c r="F267" s="4"/>
      <c r="G267" s="4"/>
      <c r="H267" s="4"/>
      <c r="I267" s="4"/>
      <c r="J267" s="4"/>
    </row>
    <row r="268" spans="1:14">
      <c r="A268" s="1"/>
      <c r="B268" s="4"/>
      <c r="C268" s="1"/>
      <c r="D268" s="4"/>
      <c r="E268" s="4"/>
      <c r="F268" s="4"/>
      <c r="G268" s="4"/>
      <c r="H268" s="4"/>
      <c r="I268" s="4"/>
      <c r="J268" s="4"/>
    </row>
    <row r="269" spans="1:14">
      <c r="A269" s="1"/>
      <c r="B269" s="4"/>
      <c r="C269" s="1"/>
      <c r="D269" s="4"/>
      <c r="F269" s="8" t="s">
        <v>23</v>
      </c>
      <c r="J269" s="4"/>
    </row>
    <row r="270" spans="1:14">
      <c r="A270" s="1"/>
      <c r="B270" s="4"/>
      <c r="C270" s="1"/>
      <c r="D270" s="4"/>
      <c r="J270" s="4"/>
    </row>
    <row r="271" spans="1:14">
      <c r="A271" s="1"/>
      <c r="B271" s="4"/>
      <c r="C271" s="1"/>
      <c r="D271" s="4"/>
      <c r="J271" s="4"/>
    </row>
    <row r="272" spans="1:14">
      <c r="A272" s="1"/>
      <c r="B272" s="4"/>
      <c r="C272" s="1"/>
      <c r="D272" s="4"/>
      <c r="J272" s="4"/>
    </row>
    <row r="273" spans="1:10">
      <c r="A273" s="1"/>
      <c r="B273" s="4"/>
      <c r="C273" s="1"/>
      <c r="D273" s="4"/>
      <c r="J273" s="4"/>
    </row>
    <row r="274" spans="1:10">
      <c r="A274" s="1"/>
      <c r="B274" s="4"/>
      <c r="C274" s="1"/>
      <c r="D274" s="4"/>
      <c r="J274" s="4"/>
    </row>
    <row r="275" spans="1:10" ht="16.5">
      <c r="A275" s="1"/>
      <c r="B275" s="4"/>
      <c r="C275" s="1"/>
      <c r="D275" s="4"/>
      <c r="F275" s="38" t="s">
        <v>259</v>
      </c>
      <c r="G275" s="55"/>
      <c r="J275" s="4"/>
    </row>
    <row r="276" spans="1:10">
      <c r="A276" s="1"/>
      <c r="B276" s="4"/>
      <c r="C276" s="1"/>
      <c r="D276" s="4"/>
      <c r="F276" s="36" t="s">
        <v>260</v>
      </c>
      <c r="J276" s="4"/>
    </row>
    <row r="277" spans="1:10">
      <c r="E277" s="197"/>
      <c r="F277" s="128"/>
      <c r="G277" s="128"/>
      <c r="I277" s="79"/>
    </row>
    <row r="279" spans="1:10">
      <c r="A279" s="1"/>
      <c r="B279" s="4"/>
      <c r="C279" s="1"/>
      <c r="D279" s="4"/>
      <c r="E279" s="4"/>
      <c r="F279" s="4"/>
      <c r="G279" s="4"/>
      <c r="H279" s="4"/>
      <c r="I279" s="44"/>
      <c r="J279" s="4"/>
    </row>
    <row r="280" spans="1:10">
      <c r="A280" s="1"/>
      <c r="B280" s="4"/>
      <c r="C280" s="1"/>
      <c r="D280" s="4"/>
      <c r="E280" s="4"/>
      <c r="F280" s="4"/>
      <c r="G280" s="4"/>
      <c r="H280" s="4"/>
      <c r="I280" s="4"/>
      <c r="J280" s="4"/>
    </row>
    <row r="281" spans="1:10" ht="19.5" customHeight="1"/>
    <row r="286" spans="1:10">
      <c r="A286" s="287" t="s">
        <v>0</v>
      </c>
      <c r="B286" s="287"/>
      <c r="C286" s="287"/>
      <c r="D286" s="287"/>
      <c r="E286" s="287"/>
      <c r="F286" s="287"/>
      <c r="G286" s="287"/>
      <c r="H286" s="287"/>
      <c r="I286" s="287"/>
      <c r="J286" s="287"/>
    </row>
    <row r="287" spans="1:10" ht="18" customHeight="1">
      <c r="A287" s="287" t="s">
        <v>275</v>
      </c>
      <c r="B287" s="287"/>
      <c r="C287" s="287"/>
      <c r="D287" s="287"/>
      <c r="E287" s="287"/>
      <c r="F287" s="287"/>
      <c r="G287" s="287"/>
      <c r="H287" s="287"/>
      <c r="I287" s="287"/>
      <c r="J287" s="287"/>
    </row>
    <row r="288" spans="1:10" ht="27" customHeight="1">
      <c r="A288" s="287" t="s">
        <v>59</v>
      </c>
      <c r="B288" s="287"/>
      <c r="C288" s="287"/>
      <c r="D288" s="287"/>
      <c r="E288" s="287"/>
      <c r="F288" s="287"/>
      <c r="G288" s="287"/>
      <c r="H288" s="287"/>
      <c r="I288" s="287"/>
      <c r="J288" s="287"/>
    </row>
    <row r="289" spans="1:14">
      <c r="A289" s="9"/>
      <c r="B289" s="10"/>
      <c r="C289" s="9"/>
      <c r="D289" s="10"/>
      <c r="E289" s="10"/>
      <c r="F289" s="10"/>
      <c r="G289" s="10"/>
      <c r="H289" s="10"/>
      <c r="I289" s="10"/>
      <c r="J289" s="10"/>
    </row>
    <row r="290" spans="1:14" ht="22.5" customHeight="1">
      <c r="A290" s="275" t="s">
        <v>4</v>
      </c>
      <c r="B290" s="273" t="s">
        <v>5</v>
      </c>
      <c r="C290" s="274"/>
      <c r="D290" s="132"/>
      <c r="E290" s="275" t="s">
        <v>6</v>
      </c>
      <c r="F290" s="275" t="s">
        <v>7</v>
      </c>
      <c r="G290" s="273" t="s">
        <v>8</v>
      </c>
      <c r="H290" s="274"/>
      <c r="I290" s="325"/>
      <c r="J290" s="275" t="s">
        <v>9</v>
      </c>
    </row>
    <row r="291" spans="1:14" ht="24" customHeight="1">
      <c r="A291" s="276"/>
      <c r="B291" s="13" t="s">
        <v>10</v>
      </c>
      <c r="C291" s="13" t="s">
        <v>11</v>
      </c>
      <c r="D291" s="13" t="s">
        <v>12</v>
      </c>
      <c r="E291" s="276"/>
      <c r="F291" s="269"/>
      <c r="G291" s="278" t="s">
        <v>13</v>
      </c>
      <c r="H291" s="280"/>
      <c r="I291" s="13" t="s">
        <v>14</v>
      </c>
      <c r="J291" s="276"/>
    </row>
    <row r="292" spans="1:14">
      <c r="A292" s="302">
        <v>1</v>
      </c>
      <c r="B292" s="326" t="s">
        <v>271</v>
      </c>
      <c r="C292" s="327" t="s">
        <v>154</v>
      </c>
      <c r="D292" s="302" t="s">
        <v>48</v>
      </c>
      <c r="E292" s="328" t="s">
        <v>267</v>
      </c>
      <c r="F292" s="258" t="s">
        <v>257</v>
      </c>
      <c r="G292" s="302">
        <v>1</v>
      </c>
      <c r="H292" s="302" t="s">
        <v>264</v>
      </c>
      <c r="I292" s="332">
        <v>660000</v>
      </c>
      <c r="J292" s="16"/>
    </row>
    <row r="293" spans="1:14">
      <c r="A293" s="267"/>
      <c r="B293" s="265"/>
      <c r="C293" s="267"/>
      <c r="D293" s="267"/>
      <c r="E293" s="305"/>
      <c r="F293" s="258" t="str">
        <f>F292</f>
        <v>22/10/2019</v>
      </c>
      <c r="G293" s="267"/>
      <c r="H293" s="267"/>
      <c r="I293" s="333"/>
      <c r="J293" s="29"/>
      <c r="L293" s="107"/>
      <c r="M293" s="107"/>
      <c r="N293" s="107"/>
    </row>
    <row r="294" spans="1:14">
      <c r="A294" s="21"/>
      <c r="B294" s="119"/>
      <c r="C294" s="21"/>
      <c r="D294" s="21"/>
      <c r="E294" s="199"/>
      <c r="F294" s="26"/>
      <c r="G294" s="95"/>
      <c r="H294" s="21"/>
      <c r="I294" s="41"/>
      <c r="J294" s="29"/>
      <c r="L294" s="334"/>
      <c r="M294" s="79"/>
      <c r="N294" s="334"/>
    </row>
    <row r="295" spans="1:14">
      <c r="A295" s="267">
        <v>2</v>
      </c>
      <c r="B295" s="265" t="s">
        <v>219</v>
      </c>
      <c r="C295" s="265" t="s">
        <v>220</v>
      </c>
      <c r="D295" s="267" t="s">
        <v>17</v>
      </c>
      <c r="E295" s="304" t="str">
        <f>E292</f>
        <v>Pangkalpinang ke Kab. Bangka PP</v>
      </c>
      <c r="F295" s="258" t="s">
        <v>257</v>
      </c>
      <c r="G295" s="341">
        <v>1</v>
      </c>
      <c r="H295" s="267" t="str">
        <f>H292</f>
        <v>Hari</v>
      </c>
      <c r="I295" s="333">
        <v>660000</v>
      </c>
      <c r="J295" s="29"/>
      <c r="L295" s="334"/>
      <c r="M295" s="79"/>
      <c r="N295" s="334"/>
    </row>
    <row r="296" spans="1:14">
      <c r="A296" s="267"/>
      <c r="B296" s="265"/>
      <c r="C296" s="265"/>
      <c r="D296" s="267"/>
      <c r="E296" s="305"/>
      <c r="F296" s="258" t="str">
        <f>F295</f>
        <v>22/10/2019</v>
      </c>
      <c r="G296" s="267"/>
      <c r="H296" s="267"/>
      <c r="I296" s="333"/>
      <c r="J296" s="29"/>
    </row>
    <row r="297" spans="1:14" ht="15" customHeight="1">
      <c r="A297" s="21"/>
      <c r="B297" s="51"/>
      <c r="C297" s="29"/>
      <c r="D297" s="52"/>
      <c r="E297" s="169"/>
      <c r="F297" s="26"/>
      <c r="G297" s="95"/>
      <c r="H297" s="128"/>
      <c r="I297" s="148"/>
      <c r="J297" s="29"/>
      <c r="L297" s="79"/>
      <c r="M297" s="79"/>
      <c r="N297" s="79"/>
    </row>
    <row r="298" spans="1:14" ht="12.75" customHeight="1">
      <c r="A298" s="267"/>
      <c r="B298" s="265"/>
      <c r="C298" s="265"/>
      <c r="D298" s="267"/>
      <c r="E298" s="305"/>
      <c r="F298" s="26"/>
      <c r="G298" s="267"/>
      <c r="H298" s="267"/>
      <c r="I298" s="333"/>
      <c r="J298" s="29"/>
      <c r="L298" s="79"/>
      <c r="M298" s="79"/>
      <c r="N298" s="79"/>
    </row>
    <row r="299" spans="1:14">
      <c r="A299" s="267"/>
      <c r="B299" s="265"/>
      <c r="C299" s="265"/>
      <c r="D299" s="267"/>
      <c r="E299" s="305"/>
      <c r="F299" s="26"/>
      <c r="G299" s="267"/>
      <c r="H299" s="267"/>
      <c r="I299" s="333"/>
      <c r="J299" s="29"/>
      <c r="L299" s="334"/>
      <c r="M299" s="79"/>
      <c r="N299" s="334"/>
    </row>
    <row r="300" spans="1:14" ht="13.5" customHeight="1">
      <c r="A300" s="21"/>
      <c r="B300" s="48"/>
      <c r="C300" s="21"/>
      <c r="E300" s="200"/>
      <c r="F300" s="26"/>
      <c r="G300" s="30"/>
      <c r="H300" s="29"/>
      <c r="I300" s="29"/>
      <c r="J300" s="29"/>
      <c r="L300" s="334"/>
      <c r="M300" s="79"/>
      <c r="N300" s="334"/>
    </row>
    <row r="301" spans="1:14" ht="12.75" customHeight="1">
      <c r="A301" s="267"/>
      <c r="B301" s="265"/>
      <c r="C301" s="265"/>
      <c r="D301" s="267"/>
      <c r="E301" s="305"/>
      <c r="F301" s="26"/>
      <c r="G301" s="267"/>
      <c r="H301" s="267"/>
      <c r="I301" s="333"/>
      <c r="J301" s="29"/>
    </row>
    <row r="302" spans="1:14" ht="19.5" customHeight="1">
      <c r="A302" s="267"/>
      <c r="B302" s="265"/>
      <c r="C302" s="265"/>
      <c r="D302" s="267"/>
      <c r="E302" s="305"/>
      <c r="F302" s="26"/>
      <c r="G302" s="267"/>
      <c r="H302" s="267"/>
      <c r="I302" s="333"/>
      <c r="J302" s="29"/>
    </row>
    <row r="303" spans="1:14" ht="15" customHeight="1">
      <c r="A303" s="29"/>
      <c r="B303" s="42"/>
      <c r="C303" s="29"/>
      <c r="D303" s="29"/>
      <c r="E303" s="199"/>
      <c r="F303" s="26"/>
      <c r="G303" s="30"/>
      <c r="H303" s="29"/>
      <c r="I303" s="148"/>
      <c r="J303" s="29"/>
    </row>
    <row r="304" spans="1:14" ht="12" customHeight="1">
      <c r="A304" s="267"/>
      <c r="B304" s="265"/>
      <c r="C304" s="265"/>
      <c r="D304" s="265"/>
      <c r="E304" s="305"/>
      <c r="F304" s="26"/>
      <c r="G304" s="267"/>
      <c r="H304" s="267"/>
      <c r="I304" s="333"/>
      <c r="J304" s="29"/>
    </row>
    <row r="305" spans="1:20" ht="20.25" customHeight="1">
      <c r="A305" s="267"/>
      <c r="B305" s="265"/>
      <c r="C305" s="265"/>
      <c r="D305" s="265"/>
      <c r="E305" s="305"/>
      <c r="F305" s="26"/>
      <c r="G305" s="267"/>
      <c r="H305" s="267"/>
      <c r="I305" s="333"/>
      <c r="J305" s="29"/>
    </row>
    <row r="306" spans="1:20" ht="20.25" customHeight="1">
      <c r="A306" s="21"/>
      <c r="B306" s="51"/>
      <c r="C306" s="21"/>
      <c r="D306" s="24"/>
      <c r="E306" s="137"/>
      <c r="F306" s="26"/>
      <c r="G306" s="29"/>
      <c r="H306" s="29"/>
      <c r="I306" s="148"/>
      <c r="J306" s="29"/>
    </row>
    <row r="307" spans="1:20" ht="15.75" customHeight="1">
      <c r="A307" s="21"/>
      <c r="B307" s="29"/>
      <c r="C307" s="21"/>
      <c r="D307" s="29"/>
      <c r="E307" s="137"/>
      <c r="F307" s="26"/>
      <c r="G307" s="29"/>
      <c r="H307" s="29"/>
      <c r="I307" s="148"/>
      <c r="J307" s="29"/>
    </row>
    <row r="308" spans="1:20">
      <c r="A308" s="21"/>
      <c r="B308" s="42"/>
      <c r="C308" s="21"/>
      <c r="D308" s="24"/>
      <c r="E308" s="29"/>
      <c r="F308" s="29"/>
      <c r="G308" s="29"/>
      <c r="H308" s="29"/>
      <c r="I308" s="29"/>
      <c r="J308" s="29"/>
      <c r="S308" s="149"/>
    </row>
    <row r="309" spans="1:20" ht="18.75" customHeight="1">
      <c r="A309" s="21"/>
      <c r="B309" s="29"/>
      <c r="C309" s="21"/>
      <c r="D309" s="24"/>
      <c r="E309" s="137"/>
      <c r="F309" s="26"/>
      <c r="G309" s="29"/>
      <c r="H309" s="29"/>
      <c r="I309" s="148"/>
      <c r="J309" s="29"/>
    </row>
    <row r="310" spans="1:20" ht="20.25" customHeight="1">
      <c r="A310" s="21"/>
      <c r="B310" s="29"/>
      <c r="C310" s="21"/>
      <c r="D310" s="30"/>
      <c r="E310" s="137"/>
      <c r="F310" s="26"/>
      <c r="G310" s="29"/>
      <c r="H310" s="29"/>
      <c r="I310" s="148"/>
      <c r="J310" s="29"/>
      <c r="T310" s="149"/>
    </row>
    <row r="311" spans="1:20" ht="20.25" customHeight="1">
      <c r="A311" s="21"/>
      <c r="B311" s="42"/>
      <c r="C311" s="21"/>
      <c r="D311" s="24"/>
      <c r="E311" s="29"/>
      <c r="F311" s="29"/>
      <c r="G311" s="29"/>
      <c r="H311" s="29"/>
      <c r="I311" s="29"/>
      <c r="J311" s="29"/>
    </row>
    <row r="312" spans="1:20" ht="20.25" customHeight="1">
      <c r="A312" s="21"/>
      <c r="B312" s="42"/>
      <c r="C312" s="93"/>
      <c r="D312" s="24"/>
      <c r="E312" s="137"/>
      <c r="F312" s="26"/>
      <c r="G312" s="29"/>
      <c r="H312" s="29"/>
      <c r="I312" s="148"/>
      <c r="J312" s="29"/>
    </row>
    <row r="313" spans="1:20">
      <c r="A313" s="21"/>
      <c r="B313" s="29"/>
      <c r="C313" s="21"/>
      <c r="D313" s="29"/>
      <c r="E313" s="137"/>
      <c r="F313" s="26"/>
      <c r="G313" s="29"/>
      <c r="H313" s="29"/>
      <c r="I313" s="148"/>
      <c r="J313" s="29"/>
    </row>
    <row r="314" spans="1:20" ht="18.75" customHeight="1">
      <c r="A314" s="21"/>
      <c r="B314" s="29"/>
      <c r="C314" s="52"/>
      <c r="D314" s="29"/>
      <c r="E314" s="29"/>
      <c r="F314" s="29"/>
      <c r="G314" s="29"/>
      <c r="H314" s="29"/>
      <c r="I314" s="29"/>
      <c r="J314" s="29"/>
    </row>
    <row r="315" spans="1:20" ht="18.75" customHeight="1">
      <c r="A315" s="21"/>
      <c r="B315" s="29"/>
      <c r="C315" s="29"/>
      <c r="D315" s="52"/>
      <c r="E315" s="137"/>
      <c r="F315" s="21"/>
      <c r="G315" s="29"/>
      <c r="H315" s="29"/>
      <c r="I315" s="148"/>
      <c r="J315" s="29"/>
    </row>
    <row r="316" spans="1:20">
      <c r="A316" s="21"/>
      <c r="B316" s="29"/>
      <c r="C316" s="21"/>
      <c r="D316" s="29"/>
      <c r="E316" s="137"/>
      <c r="F316" s="21"/>
      <c r="G316" s="29"/>
      <c r="H316" s="29"/>
      <c r="I316" s="148"/>
      <c r="J316" s="29"/>
    </row>
    <row r="317" spans="1:20" ht="23.25" customHeight="1">
      <c r="A317" s="21"/>
      <c r="B317" s="29"/>
      <c r="C317" s="52"/>
      <c r="D317" s="29"/>
      <c r="E317" s="40"/>
      <c r="F317" s="29"/>
      <c r="G317" s="29"/>
      <c r="H317" s="29"/>
      <c r="I317" s="29"/>
      <c r="J317" s="29"/>
    </row>
    <row r="318" spans="1:20" ht="18.75" customHeight="1">
      <c r="A318" s="21"/>
      <c r="B318" s="29"/>
      <c r="C318" s="29"/>
      <c r="D318" s="52"/>
      <c r="E318" s="137"/>
      <c r="F318" s="21"/>
      <c r="G318" s="29"/>
      <c r="H318" s="29"/>
      <c r="I318" s="148"/>
      <c r="J318" s="29"/>
    </row>
    <row r="319" spans="1:20" ht="12.75" hidden="1" customHeight="1">
      <c r="A319" s="21"/>
      <c r="B319" s="29"/>
      <c r="C319" s="21"/>
      <c r="D319" s="29"/>
      <c r="E319" s="137"/>
      <c r="F319" s="21"/>
      <c r="G319" s="29"/>
      <c r="H319" s="29"/>
      <c r="I319" s="148"/>
      <c r="J319" s="29"/>
    </row>
    <row r="320" spans="1:20" ht="26.25" hidden="1" customHeight="1">
      <c r="A320" s="21"/>
      <c r="B320" s="29"/>
      <c r="C320" s="21"/>
      <c r="D320" s="29"/>
      <c r="E320" s="40"/>
      <c r="F320" s="29"/>
      <c r="G320" s="29"/>
      <c r="H320" s="29"/>
      <c r="I320" s="29"/>
      <c r="J320" s="29"/>
    </row>
    <row r="321" spans="1:14" ht="19.5" customHeight="1">
      <c r="A321" s="21"/>
      <c r="B321" s="29"/>
      <c r="C321" s="21"/>
      <c r="D321" s="29"/>
      <c r="E321" s="40"/>
      <c r="F321" s="21"/>
      <c r="G321" s="21"/>
      <c r="H321" s="29"/>
      <c r="I321" s="41"/>
      <c r="J321" s="29"/>
      <c r="K321" s="6"/>
      <c r="N321" s="55"/>
    </row>
    <row r="322" spans="1:14" ht="12.75" customHeight="1">
      <c r="A322" s="21"/>
      <c r="B322" s="29"/>
      <c r="C322" s="21"/>
      <c r="D322" s="29"/>
      <c r="E322" s="29"/>
      <c r="F322" s="29"/>
      <c r="G322" s="29"/>
      <c r="H322" s="29"/>
      <c r="I322" s="29"/>
      <c r="J322" s="29"/>
      <c r="K322" s="6"/>
    </row>
    <row r="323" spans="1:14" ht="12.75" customHeight="1">
      <c r="A323" s="32"/>
      <c r="B323" s="33"/>
      <c r="C323" s="32"/>
      <c r="D323" s="33"/>
      <c r="E323" s="33"/>
      <c r="F323" s="33"/>
      <c r="G323" s="33"/>
      <c r="H323" s="33"/>
      <c r="I323" s="56">
        <f>SUM(I292:I296)</f>
        <v>1320000</v>
      </c>
      <c r="J323" s="33"/>
      <c r="K323" s="6"/>
    </row>
    <row r="324" spans="1:14" ht="16.5">
      <c r="A324" s="1"/>
      <c r="B324" s="4"/>
      <c r="C324" s="1"/>
      <c r="D324" s="4"/>
      <c r="E324" s="4"/>
      <c r="F324" s="4"/>
      <c r="G324" s="4"/>
      <c r="H324" s="4"/>
      <c r="I324" s="4"/>
      <c r="J324" s="4"/>
      <c r="K324" s="10"/>
      <c r="N324" s="55"/>
    </row>
    <row r="325" spans="1:14" ht="12.75" customHeight="1">
      <c r="A325" s="1"/>
      <c r="B325" s="4"/>
      <c r="C325" s="1"/>
      <c r="D325" s="4"/>
      <c r="E325" s="4"/>
      <c r="F325" s="4"/>
      <c r="G325" s="4"/>
      <c r="H325" s="4"/>
      <c r="I325" s="4"/>
      <c r="J325" s="4"/>
      <c r="K325" s="6"/>
    </row>
    <row r="326" spans="1:14" ht="13.5" customHeight="1">
      <c r="A326" s="1"/>
      <c r="B326" s="4"/>
      <c r="C326" s="1"/>
      <c r="D326" s="4"/>
      <c r="F326" s="8" t="s">
        <v>23</v>
      </c>
      <c r="J326" s="4"/>
      <c r="K326" s="6"/>
    </row>
    <row r="327" spans="1:14" ht="12.75" customHeight="1">
      <c r="A327" s="1"/>
      <c r="B327" s="4"/>
      <c r="C327" s="1"/>
      <c r="D327" s="4"/>
      <c r="J327" s="4"/>
    </row>
    <row r="328" spans="1:14" ht="24" customHeight="1">
      <c r="A328" s="1"/>
      <c r="B328" s="4"/>
      <c r="C328" s="1"/>
      <c r="D328" s="4"/>
      <c r="J328" s="4"/>
    </row>
    <row r="329" spans="1:14">
      <c r="A329" s="1"/>
      <c r="B329" s="4"/>
      <c r="C329" s="1"/>
      <c r="D329" s="4"/>
      <c r="J329" s="4"/>
    </row>
    <row r="330" spans="1:14" ht="12.75" customHeight="1">
      <c r="A330" s="1"/>
      <c r="B330" s="4"/>
      <c r="C330" s="1"/>
      <c r="D330" s="4"/>
      <c r="J330" s="4"/>
    </row>
    <row r="331" spans="1:14" ht="21" customHeight="1">
      <c r="A331" s="1"/>
      <c r="B331" s="4"/>
      <c r="C331" s="1"/>
      <c r="D331" s="4"/>
      <c r="J331" s="4"/>
    </row>
    <row r="332" spans="1:14" ht="16.5">
      <c r="A332" s="1"/>
      <c r="B332" s="4"/>
      <c r="C332" s="1"/>
      <c r="D332" s="4"/>
      <c r="F332" s="38" t="s">
        <v>259</v>
      </c>
      <c r="G332" s="55"/>
      <c r="J332" s="4"/>
    </row>
    <row r="333" spans="1:14" ht="12.75" customHeight="1">
      <c r="A333" s="1"/>
      <c r="B333" s="4"/>
      <c r="C333" s="1"/>
      <c r="D333" s="4"/>
      <c r="F333" s="36" t="s">
        <v>260</v>
      </c>
      <c r="J333" s="4"/>
    </row>
    <row r="334" spans="1:14" ht="21.75" customHeight="1">
      <c r="D334" s="128"/>
      <c r="E334" s="331"/>
      <c r="F334" s="128"/>
      <c r="G334" s="336"/>
      <c r="H334" s="336"/>
      <c r="I334" s="334"/>
    </row>
    <row r="335" spans="1:14">
      <c r="E335" s="331"/>
      <c r="F335" s="128"/>
      <c r="G335" s="336"/>
      <c r="H335" s="336"/>
      <c r="I335" s="334"/>
    </row>
    <row r="336" spans="1:14" ht="16.5" customHeight="1"/>
    <row r="337" spans="1:14" ht="17.25" customHeight="1">
      <c r="D337" s="128"/>
      <c r="E337" s="331"/>
      <c r="F337" s="128"/>
      <c r="G337" s="336"/>
      <c r="H337" s="336"/>
      <c r="I337" s="334"/>
    </row>
    <row r="338" spans="1:14">
      <c r="E338" s="331"/>
      <c r="F338" s="128"/>
      <c r="G338" s="336"/>
      <c r="H338" s="336"/>
      <c r="I338" s="334"/>
    </row>
    <row r="340" spans="1:14">
      <c r="D340" s="128"/>
      <c r="E340" s="331"/>
      <c r="F340" s="128"/>
      <c r="G340" s="336"/>
      <c r="H340" s="336"/>
      <c r="I340" s="334"/>
    </row>
    <row r="341" spans="1:14">
      <c r="E341" s="331"/>
      <c r="F341" s="128"/>
      <c r="G341" s="336"/>
      <c r="H341" s="336"/>
      <c r="I341" s="334"/>
    </row>
    <row r="342" spans="1:14">
      <c r="A342" s="287" t="s">
        <v>250</v>
      </c>
      <c r="B342" s="287"/>
      <c r="C342" s="287"/>
      <c r="D342" s="287"/>
      <c r="E342" s="287"/>
      <c r="F342" s="287"/>
      <c r="G342" s="287"/>
      <c r="H342" s="287"/>
      <c r="I342" s="287"/>
      <c r="J342" s="287"/>
    </row>
    <row r="343" spans="1:14">
      <c r="A343" s="287" t="s">
        <v>251</v>
      </c>
      <c r="B343" s="287"/>
      <c r="C343" s="287"/>
      <c r="D343" s="287"/>
      <c r="E343" s="287"/>
      <c r="F343" s="287"/>
      <c r="G343" s="287"/>
      <c r="H343" s="287"/>
      <c r="I343" s="287"/>
      <c r="J343" s="287"/>
    </row>
    <row r="344" spans="1:14" ht="16.5">
      <c r="A344" s="287" t="s">
        <v>59</v>
      </c>
      <c r="B344" s="287"/>
      <c r="C344" s="287"/>
      <c r="D344" s="287"/>
      <c r="E344" s="287"/>
      <c r="F344" s="287"/>
      <c r="G344" s="287"/>
      <c r="H344" s="287"/>
      <c r="I344" s="287"/>
      <c r="J344" s="287"/>
      <c r="L344" s="55"/>
      <c r="M344" s="55"/>
      <c r="N344" s="20"/>
    </row>
    <row r="345" spans="1:14" ht="16.5">
      <c r="A345" s="9"/>
      <c r="B345" s="10"/>
      <c r="C345" s="9"/>
      <c r="D345" s="10"/>
      <c r="E345" s="10"/>
      <c r="F345" s="10"/>
      <c r="G345" s="10"/>
      <c r="H345" s="10"/>
      <c r="I345" s="10"/>
      <c r="J345" s="10"/>
      <c r="L345" s="55"/>
      <c r="M345" s="55"/>
      <c r="N345" s="20"/>
    </row>
    <row r="346" spans="1:14">
      <c r="A346" s="275" t="s">
        <v>4</v>
      </c>
      <c r="B346" s="319" t="s">
        <v>252</v>
      </c>
      <c r="C346" s="320"/>
      <c r="D346" s="321"/>
      <c r="E346" s="275" t="s">
        <v>253</v>
      </c>
      <c r="F346" s="275" t="s">
        <v>254</v>
      </c>
      <c r="G346" s="319" t="s">
        <v>14</v>
      </c>
      <c r="H346" s="320"/>
      <c r="I346" s="321"/>
      <c r="J346" s="275" t="s">
        <v>9</v>
      </c>
    </row>
    <row r="347" spans="1:14">
      <c r="A347" s="276"/>
      <c r="B347" s="322"/>
      <c r="C347" s="323"/>
      <c r="D347" s="324"/>
      <c r="E347" s="276"/>
      <c r="F347" s="276"/>
      <c r="G347" s="322"/>
      <c r="H347" s="323"/>
      <c r="I347" s="324"/>
      <c r="J347" s="276"/>
    </row>
    <row r="348" spans="1:14">
      <c r="A348" s="302">
        <v>1</v>
      </c>
      <c r="B348" s="307" t="s">
        <v>255</v>
      </c>
      <c r="C348" s="308"/>
      <c r="D348" s="309"/>
      <c r="E348" s="303" t="s">
        <v>256</v>
      </c>
      <c r="F348" s="306" t="s">
        <v>257</v>
      </c>
      <c r="G348" s="313" t="s">
        <v>258</v>
      </c>
      <c r="H348" s="314"/>
      <c r="I348" s="315"/>
      <c r="J348" s="16"/>
    </row>
    <row r="349" spans="1:14" ht="15.75" customHeight="1">
      <c r="A349" s="267"/>
      <c r="B349" s="310"/>
      <c r="C349" s="311"/>
      <c r="D349" s="312"/>
      <c r="E349" s="304"/>
      <c r="F349" s="286"/>
      <c r="G349" s="316"/>
      <c r="H349" s="317"/>
      <c r="I349" s="318"/>
      <c r="J349" s="29"/>
    </row>
    <row r="350" spans="1:14" ht="15.75" customHeight="1">
      <c r="A350" s="21"/>
      <c r="B350" s="171"/>
      <c r="C350" s="202"/>
      <c r="D350" s="203"/>
      <c r="E350" s="199"/>
      <c r="F350" s="26"/>
      <c r="G350" s="42"/>
      <c r="I350" s="30"/>
      <c r="J350" s="29"/>
      <c r="K350" s="6"/>
    </row>
    <row r="351" spans="1:14" ht="15.75" customHeight="1">
      <c r="A351" s="267"/>
      <c r="B351" s="171"/>
      <c r="C351" s="202"/>
      <c r="D351" s="203"/>
      <c r="E351" s="305"/>
      <c r="F351" s="26"/>
      <c r="G351" s="42"/>
      <c r="I351" s="30"/>
      <c r="J351" s="29"/>
      <c r="K351" s="6"/>
    </row>
    <row r="352" spans="1:14">
      <c r="A352" s="267"/>
      <c r="B352" s="171"/>
      <c r="C352" s="202"/>
      <c r="D352" s="203"/>
      <c r="E352" s="305"/>
      <c r="F352" s="26"/>
      <c r="G352" s="42"/>
      <c r="I352" s="30"/>
      <c r="J352" s="29"/>
      <c r="K352" s="6"/>
    </row>
    <row r="353" spans="1:11">
      <c r="A353" s="21"/>
      <c r="B353" s="171"/>
      <c r="C353" s="202"/>
      <c r="D353" s="203"/>
      <c r="E353" s="169"/>
      <c r="F353" s="26"/>
      <c r="G353" s="42"/>
      <c r="I353" s="30"/>
      <c r="J353" s="29"/>
      <c r="K353" s="10"/>
    </row>
    <row r="354" spans="1:11">
      <c r="A354" s="267"/>
      <c r="B354" s="171"/>
      <c r="C354" s="202"/>
      <c r="D354" s="203"/>
      <c r="E354" s="305"/>
      <c r="F354" s="26"/>
      <c r="G354" s="42"/>
      <c r="I354" s="30"/>
      <c r="J354" s="29"/>
      <c r="K354" s="6"/>
    </row>
    <row r="355" spans="1:11">
      <c r="A355" s="267"/>
      <c r="B355" s="171"/>
      <c r="C355" s="202"/>
      <c r="D355" s="203"/>
      <c r="E355" s="305"/>
      <c r="F355" s="26"/>
      <c r="G355" s="42"/>
      <c r="I355" s="30"/>
      <c r="J355" s="29"/>
      <c r="K355" s="6"/>
    </row>
    <row r="356" spans="1:11" ht="21.75" customHeight="1">
      <c r="A356" s="21"/>
      <c r="B356" s="171"/>
      <c r="C356" s="202"/>
      <c r="D356" s="203"/>
      <c r="E356" s="200"/>
      <c r="F356" s="26"/>
      <c r="G356" s="42"/>
      <c r="I356" s="30"/>
      <c r="J356" s="29"/>
    </row>
    <row r="357" spans="1:11" ht="21" customHeight="1">
      <c r="A357" s="21"/>
      <c r="B357" s="171"/>
      <c r="C357" s="202"/>
      <c r="D357" s="203"/>
      <c r="E357" s="40"/>
      <c r="F357" s="26"/>
      <c r="G357" s="42"/>
      <c r="I357" s="30"/>
      <c r="J357" s="29"/>
    </row>
    <row r="358" spans="1:11">
      <c r="A358" s="29"/>
      <c r="B358" s="171"/>
      <c r="C358" s="202"/>
      <c r="D358" s="203"/>
      <c r="E358" s="199"/>
      <c r="F358" s="26"/>
      <c r="G358" s="42"/>
      <c r="I358" s="30"/>
      <c r="J358" s="29"/>
    </row>
    <row r="359" spans="1:11" ht="24" customHeight="1">
      <c r="A359" s="267"/>
      <c r="B359" s="171"/>
      <c r="C359" s="202"/>
      <c r="D359" s="203"/>
      <c r="E359" s="305"/>
      <c r="F359" s="26"/>
      <c r="G359" s="42"/>
      <c r="I359" s="30"/>
      <c r="J359" s="29"/>
    </row>
    <row r="360" spans="1:11" ht="18" customHeight="1">
      <c r="A360" s="267"/>
      <c r="B360" s="171"/>
      <c r="C360" s="202"/>
      <c r="D360" s="203"/>
      <c r="E360" s="305"/>
      <c r="F360" s="26"/>
      <c r="G360" s="42"/>
      <c r="I360" s="30"/>
      <c r="J360" s="29"/>
    </row>
    <row r="361" spans="1:11">
      <c r="A361" s="21"/>
      <c r="B361" s="171"/>
      <c r="C361" s="202"/>
      <c r="D361" s="203"/>
      <c r="E361" s="137"/>
      <c r="F361" s="26"/>
      <c r="G361" s="42"/>
      <c r="I361" s="30"/>
      <c r="J361" s="29"/>
    </row>
    <row r="362" spans="1:11" ht="17.25" customHeight="1">
      <c r="A362" s="21"/>
      <c r="B362" s="171"/>
      <c r="C362" s="202"/>
      <c r="D362" s="203"/>
      <c r="E362" s="137"/>
      <c r="F362" s="26"/>
      <c r="G362" s="42"/>
      <c r="I362" s="30"/>
      <c r="J362" s="29"/>
    </row>
    <row r="363" spans="1:11" ht="17.25" customHeight="1">
      <c r="A363" s="21"/>
      <c r="B363" s="171"/>
      <c r="C363" s="202"/>
      <c r="D363" s="203"/>
      <c r="E363" s="29"/>
      <c r="F363" s="29"/>
      <c r="G363" s="42"/>
      <c r="I363" s="30"/>
      <c r="J363" s="29"/>
    </row>
    <row r="364" spans="1:11" ht="15" customHeight="1">
      <c r="A364" s="21"/>
      <c r="B364" s="171"/>
      <c r="C364" s="202"/>
      <c r="D364" s="203"/>
      <c r="E364" s="137"/>
      <c r="F364" s="26"/>
      <c r="G364" s="42"/>
      <c r="I364" s="30"/>
      <c r="J364" s="29"/>
    </row>
    <row r="365" spans="1:11" ht="12.75" customHeight="1">
      <c r="A365" s="21"/>
      <c r="B365" s="171"/>
      <c r="C365" s="202"/>
      <c r="D365" s="203"/>
      <c r="E365" s="137"/>
      <c r="F365" s="26"/>
      <c r="G365" s="42"/>
      <c r="I365" s="30"/>
      <c r="J365" s="29"/>
    </row>
    <row r="366" spans="1:11" ht="12.75" customHeight="1">
      <c r="A366" s="21"/>
      <c r="B366" s="171"/>
      <c r="C366" s="202"/>
      <c r="D366" s="203"/>
      <c r="E366" s="29"/>
      <c r="F366" s="29"/>
      <c r="G366" s="42"/>
      <c r="I366" s="30"/>
      <c r="J366" s="29"/>
    </row>
    <row r="367" spans="1:11">
      <c r="A367" s="21"/>
      <c r="B367" s="171"/>
      <c r="C367" s="202"/>
      <c r="D367" s="203"/>
      <c r="E367" s="137"/>
      <c r="F367" s="26"/>
      <c r="G367" s="42"/>
      <c r="I367" s="30"/>
      <c r="J367" s="29"/>
    </row>
    <row r="368" spans="1:11" ht="13.5" customHeight="1">
      <c r="A368" s="21"/>
      <c r="B368" s="171"/>
      <c r="C368" s="202"/>
      <c r="D368" s="203"/>
      <c r="E368" s="137"/>
      <c r="F368" s="26"/>
      <c r="G368" s="42"/>
      <c r="I368" s="30"/>
      <c r="J368" s="29"/>
    </row>
    <row r="369" spans="1:10" ht="12.75" customHeight="1">
      <c r="A369" s="21"/>
      <c r="B369" s="171"/>
      <c r="C369" s="202"/>
      <c r="D369" s="203"/>
      <c r="E369" s="137"/>
      <c r="F369" s="21"/>
      <c r="G369" s="42"/>
      <c r="I369" s="30"/>
      <c r="J369" s="29"/>
    </row>
    <row r="370" spans="1:10">
      <c r="A370" s="21"/>
      <c r="B370" s="171"/>
      <c r="C370" s="202"/>
      <c r="D370" s="203"/>
      <c r="E370" s="137"/>
      <c r="F370" s="21"/>
      <c r="G370" s="42"/>
      <c r="I370" s="30"/>
      <c r="J370" s="29"/>
    </row>
    <row r="371" spans="1:10" ht="21" customHeight="1">
      <c r="A371" s="21"/>
      <c r="B371" s="171"/>
      <c r="C371" s="202"/>
      <c r="D371" s="203"/>
      <c r="E371" s="137"/>
      <c r="F371" s="21"/>
      <c r="G371" s="42"/>
      <c r="I371" s="30"/>
      <c r="J371" s="29"/>
    </row>
    <row r="372" spans="1:10" ht="15" customHeight="1">
      <c r="A372" s="21"/>
      <c r="B372" s="171"/>
      <c r="C372" s="202"/>
      <c r="D372" s="203"/>
      <c r="E372" s="40"/>
      <c r="F372" s="29"/>
      <c r="G372" s="42"/>
      <c r="I372" s="30"/>
      <c r="J372" s="29"/>
    </row>
    <row r="373" spans="1:10">
      <c r="A373" s="21"/>
      <c r="B373" s="171"/>
      <c r="C373" s="202"/>
      <c r="D373" s="203"/>
      <c r="E373" s="40"/>
      <c r="F373" s="21"/>
      <c r="G373" s="42"/>
      <c r="I373" s="30"/>
      <c r="J373" s="29"/>
    </row>
    <row r="374" spans="1:10" ht="23.25" customHeight="1">
      <c r="A374" s="21"/>
      <c r="B374" s="171"/>
      <c r="C374" s="202"/>
      <c r="D374" s="203"/>
      <c r="E374" s="29"/>
      <c r="F374" s="29"/>
      <c r="G374" s="204"/>
      <c r="H374" s="297"/>
      <c r="I374" s="298"/>
      <c r="J374" s="29"/>
    </row>
    <row r="375" spans="1:10" ht="15" customHeight="1">
      <c r="A375" s="32"/>
      <c r="B375" s="205"/>
      <c r="C375" s="206"/>
      <c r="D375" s="207"/>
      <c r="E375" s="33"/>
      <c r="F375" s="33"/>
      <c r="G375" s="299" t="str">
        <f>G348</f>
        <v>227,000</v>
      </c>
      <c r="H375" s="300"/>
      <c r="I375" s="301"/>
      <c r="J375" s="33"/>
    </row>
    <row r="376" spans="1:10">
      <c r="A376" s="1"/>
      <c r="B376" s="4"/>
      <c r="C376" s="1"/>
      <c r="D376" s="4"/>
      <c r="E376" s="4"/>
      <c r="F376" s="4"/>
      <c r="G376" s="4"/>
      <c r="H376" s="4"/>
      <c r="I376" s="4"/>
      <c r="J376" s="4"/>
    </row>
    <row r="377" spans="1:10" ht="15" customHeight="1">
      <c r="A377" s="1"/>
      <c r="B377" s="4"/>
      <c r="C377" s="1"/>
      <c r="D377" s="4"/>
      <c r="E377" s="4"/>
      <c r="F377" s="4"/>
      <c r="G377" s="4"/>
      <c r="H377" s="4"/>
      <c r="I377" s="4"/>
      <c r="J377" s="4"/>
    </row>
    <row r="378" spans="1:10" ht="15" customHeight="1">
      <c r="A378" s="1"/>
      <c r="B378" s="4"/>
      <c r="C378" s="1"/>
      <c r="D378" s="4"/>
      <c r="F378" s="8" t="s">
        <v>23</v>
      </c>
      <c r="J378" s="4"/>
    </row>
    <row r="379" spans="1:10">
      <c r="A379" s="1"/>
      <c r="B379" s="4"/>
      <c r="C379" s="1"/>
      <c r="D379" s="4"/>
      <c r="J379" s="4"/>
    </row>
    <row r="380" spans="1:10">
      <c r="A380" s="1"/>
      <c r="B380" s="4"/>
      <c r="C380" s="1"/>
      <c r="D380" s="4"/>
      <c r="J380" s="4"/>
    </row>
    <row r="381" spans="1:10">
      <c r="A381" s="1"/>
      <c r="B381" s="4"/>
      <c r="C381" s="1"/>
      <c r="D381" s="4"/>
      <c r="J381" s="4"/>
    </row>
    <row r="382" spans="1:10" ht="13.5" customHeight="1">
      <c r="A382" s="1"/>
      <c r="B382" s="4"/>
      <c r="C382" s="1"/>
      <c r="D382" s="4"/>
      <c r="J382" s="4"/>
    </row>
    <row r="383" spans="1:10" ht="12.75" customHeight="1">
      <c r="A383" s="1"/>
      <c r="B383" s="4"/>
      <c r="C383" s="1"/>
      <c r="D383" s="4"/>
      <c r="J383" s="4"/>
    </row>
    <row r="384" spans="1:10" ht="55.5" customHeight="1">
      <c r="A384" s="1"/>
      <c r="B384" s="4"/>
      <c r="C384" s="1"/>
      <c r="D384" s="4"/>
      <c r="F384" s="38" t="s">
        <v>259</v>
      </c>
      <c r="G384" s="55"/>
      <c r="J384" s="4"/>
    </row>
    <row r="385" spans="1:14" ht="33" customHeight="1">
      <c r="A385" s="1"/>
      <c r="B385" s="4"/>
      <c r="C385" s="1"/>
      <c r="D385" s="4"/>
      <c r="F385" s="36" t="s">
        <v>260</v>
      </c>
      <c r="J385" s="4"/>
    </row>
    <row r="386" spans="1:14" ht="12.75" customHeight="1">
      <c r="A386" s="287"/>
      <c r="B386" s="287"/>
      <c r="C386" s="287"/>
      <c r="D386" s="287"/>
      <c r="E386" s="287"/>
      <c r="F386" s="287"/>
      <c r="G386" s="287"/>
      <c r="H386" s="287"/>
      <c r="I386" s="287"/>
      <c r="J386" s="287"/>
    </row>
    <row r="387" spans="1:14">
      <c r="A387" s="287"/>
      <c r="B387" s="9"/>
      <c r="C387" s="9"/>
      <c r="D387" s="9"/>
      <c r="E387" s="287"/>
      <c r="F387" s="287"/>
      <c r="G387" s="287"/>
      <c r="H387" s="287"/>
      <c r="I387" s="9"/>
      <c r="J387" s="287"/>
    </row>
    <row r="388" spans="1:14" ht="42" customHeight="1"/>
    <row r="389" spans="1:14" ht="12.75" customHeight="1">
      <c r="C389" s="8"/>
      <c r="D389" s="128"/>
      <c r="E389" s="331"/>
      <c r="F389" s="198"/>
      <c r="G389" s="336"/>
      <c r="H389" s="336"/>
      <c r="I389" s="334"/>
    </row>
    <row r="390" spans="1:14" ht="15.75" customHeight="1">
      <c r="B390" s="164"/>
      <c r="C390" s="164"/>
      <c r="D390" s="164"/>
      <c r="E390" s="331"/>
      <c r="F390" s="198"/>
      <c r="G390" s="336"/>
      <c r="H390" s="336"/>
      <c r="I390" s="334"/>
      <c r="N390" s="55"/>
    </row>
    <row r="391" spans="1:14" ht="13.5">
      <c r="B391" s="130"/>
      <c r="C391" s="164"/>
      <c r="D391" s="130"/>
      <c r="E391" s="208"/>
      <c r="F391" s="198"/>
    </row>
    <row r="392" spans="1:14">
      <c r="C392" s="156"/>
      <c r="D392" s="209"/>
      <c r="E392" s="331"/>
      <c r="F392" s="198"/>
      <c r="G392" s="336"/>
      <c r="H392" s="336"/>
      <c r="I392" s="334"/>
    </row>
    <row r="393" spans="1:14" ht="16.5">
      <c r="B393" s="90"/>
      <c r="D393" s="128"/>
      <c r="E393" s="331"/>
      <c r="F393" s="198"/>
      <c r="G393" s="336"/>
      <c r="H393" s="336"/>
      <c r="I393" s="334"/>
      <c r="N393" s="55"/>
    </row>
    <row r="394" spans="1:14" ht="12.75" customHeight="1">
      <c r="B394" s="90"/>
      <c r="D394" s="128"/>
      <c r="E394" s="197"/>
      <c r="F394" s="198"/>
      <c r="G394" s="128"/>
      <c r="H394" s="128"/>
      <c r="I394" s="79"/>
    </row>
    <row r="395" spans="1:14">
      <c r="B395" s="4"/>
      <c r="C395" s="4"/>
      <c r="D395" s="90"/>
      <c r="E395" s="331"/>
      <c r="F395" s="198"/>
      <c r="G395" s="336"/>
      <c r="H395" s="336"/>
      <c r="I395" s="334"/>
    </row>
    <row r="396" spans="1:14">
      <c r="B396" s="90"/>
      <c r="D396" s="128"/>
      <c r="E396" s="331"/>
      <c r="F396" s="198"/>
      <c r="G396" s="336"/>
      <c r="H396" s="336"/>
      <c r="I396" s="334"/>
    </row>
    <row r="397" spans="1:14">
      <c r="E397" s="208"/>
      <c r="F397" s="198"/>
    </row>
    <row r="398" spans="1:14">
      <c r="A398" s="287" t="s">
        <v>0</v>
      </c>
      <c r="B398" s="287"/>
      <c r="C398" s="287"/>
      <c r="D398" s="287"/>
      <c r="E398" s="287"/>
      <c r="F398" s="287"/>
      <c r="G398" s="287"/>
      <c r="H398" s="287"/>
      <c r="I398" s="287"/>
      <c r="J398" s="287"/>
    </row>
    <row r="399" spans="1:14">
      <c r="A399" s="287" t="s">
        <v>276</v>
      </c>
      <c r="B399" s="287"/>
      <c r="C399" s="287"/>
      <c r="D399" s="287"/>
      <c r="E399" s="287"/>
      <c r="F399" s="287"/>
      <c r="G399" s="287"/>
      <c r="H399" s="287"/>
      <c r="I399" s="287"/>
      <c r="J399" s="287"/>
    </row>
    <row r="400" spans="1:14">
      <c r="A400" s="287" t="s">
        <v>59</v>
      </c>
      <c r="B400" s="287"/>
      <c r="C400" s="287"/>
      <c r="D400" s="287"/>
      <c r="E400" s="287"/>
      <c r="F400" s="287"/>
      <c r="G400" s="287"/>
      <c r="H400" s="287"/>
      <c r="I400" s="287"/>
      <c r="J400" s="287"/>
    </row>
    <row r="401" spans="1:14">
      <c r="A401" s="9"/>
      <c r="B401" s="10"/>
      <c r="C401" s="9"/>
      <c r="D401" s="10"/>
      <c r="E401" s="10"/>
      <c r="F401" s="10"/>
      <c r="G401" s="10"/>
      <c r="H401" s="10"/>
      <c r="I401" s="10"/>
      <c r="J401" s="10"/>
    </row>
    <row r="402" spans="1:14">
      <c r="A402" s="275" t="s">
        <v>4</v>
      </c>
      <c r="B402" s="273" t="s">
        <v>5</v>
      </c>
      <c r="C402" s="274"/>
      <c r="D402" s="132"/>
      <c r="E402" s="275" t="s">
        <v>6</v>
      </c>
      <c r="F402" s="275" t="s">
        <v>7</v>
      </c>
      <c r="G402" s="273" t="s">
        <v>8</v>
      </c>
      <c r="H402" s="274"/>
      <c r="I402" s="325"/>
      <c r="J402" s="275" t="s">
        <v>9</v>
      </c>
    </row>
    <row r="403" spans="1:14">
      <c r="A403" s="276"/>
      <c r="B403" s="13" t="s">
        <v>10</v>
      </c>
      <c r="C403" s="13" t="s">
        <v>11</v>
      </c>
      <c r="D403" s="13" t="s">
        <v>12</v>
      </c>
      <c r="E403" s="276"/>
      <c r="F403" s="269"/>
      <c r="G403" s="278" t="s">
        <v>13</v>
      </c>
      <c r="H403" s="280"/>
      <c r="I403" s="13" t="s">
        <v>14</v>
      </c>
      <c r="J403" s="276"/>
    </row>
    <row r="404" spans="1:14">
      <c r="A404" s="302">
        <v>1</v>
      </c>
      <c r="B404" s="326" t="s">
        <v>142</v>
      </c>
      <c r="C404" s="338" t="s">
        <v>143</v>
      </c>
      <c r="D404" s="326" t="s">
        <v>38</v>
      </c>
      <c r="E404" s="328" t="s">
        <v>277</v>
      </c>
      <c r="F404" s="258" t="s">
        <v>278</v>
      </c>
      <c r="G404" s="302">
        <v>2</v>
      </c>
      <c r="H404" s="302" t="s">
        <v>264</v>
      </c>
      <c r="I404" s="332">
        <v>846600</v>
      </c>
      <c r="J404" s="16"/>
    </row>
    <row r="405" spans="1:14">
      <c r="A405" s="267"/>
      <c r="B405" s="265"/>
      <c r="C405" s="265"/>
      <c r="D405" s="265"/>
      <c r="E405" s="305"/>
      <c r="F405" s="258" t="s">
        <v>257</v>
      </c>
      <c r="G405" s="267"/>
      <c r="H405" s="267"/>
      <c r="I405" s="333"/>
      <c r="J405" s="29"/>
    </row>
    <row r="406" spans="1:14">
      <c r="A406" s="21"/>
      <c r="B406" s="119"/>
      <c r="C406" s="119"/>
      <c r="D406" s="119"/>
      <c r="E406" s="199"/>
      <c r="F406" s="26"/>
      <c r="G406" s="95"/>
      <c r="H406" s="21"/>
      <c r="I406" s="41"/>
      <c r="J406" s="29"/>
    </row>
    <row r="407" spans="1:14">
      <c r="A407" s="267">
        <v>2</v>
      </c>
      <c r="B407" s="265" t="s">
        <v>270</v>
      </c>
      <c r="C407" s="337" t="s">
        <v>136</v>
      </c>
      <c r="D407" s="265" t="s">
        <v>48</v>
      </c>
      <c r="E407" s="304" t="str">
        <f>E404</f>
        <v>Pangkalpinang ke Kab. Bangka Tengah PP</v>
      </c>
      <c r="F407" s="258" t="s">
        <v>278</v>
      </c>
      <c r="G407" s="341">
        <v>2</v>
      </c>
      <c r="H407" s="267" t="str">
        <f>H404</f>
        <v>Hari</v>
      </c>
      <c r="I407" s="333">
        <f>I404</f>
        <v>846600</v>
      </c>
      <c r="J407" s="29"/>
    </row>
    <row r="408" spans="1:14">
      <c r="A408" s="267"/>
      <c r="B408" s="265"/>
      <c r="C408" s="265"/>
      <c r="D408" s="265"/>
      <c r="E408" s="305"/>
      <c r="F408" s="258" t="str">
        <f>F405</f>
        <v>22/10/2019</v>
      </c>
      <c r="G408" s="267"/>
      <c r="H408" s="267"/>
      <c r="I408" s="333"/>
      <c r="J408" s="29"/>
    </row>
    <row r="409" spans="1:14">
      <c r="A409" s="21"/>
      <c r="B409" s="51"/>
      <c r="C409" s="29"/>
      <c r="D409" s="52"/>
      <c r="E409" s="169"/>
      <c r="F409" s="26"/>
      <c r="G409" s="95"/>
      <c r="H409" s="128"/>
      <c r="I409" s="148"/>
      <c r="J409" s="29"/>
    </row>
    <row r="410" spans="1:14">
      <c r="A410" s="267"/>
      <c r="B410" s="265"/>
      <c r="C410" s="265"/>
      <c r="D410" s="267"/>
      <c r="E410" s="305"/>
      <c r="F410" s="26"/>
      <c r="G410" s="267"/>
      <c r="H410" s="267"/>
      <c r="I410" s="333"/>
      <c r="J410" s="29"/>
    </row>
    <row r="411" spans="1:14">
      <c r="A411" s="267"/>
      <c r="B411" s="265"/>
      <c r="C411" s="265"/>
      <c r="D411" s="267"/>
      <c r="E411" s="305"/>
      <c r="F411" s="26"/>
      <c r="G411" s="267"/>
      <c r="H411" s="267"/>
      <c r="I411" s="333"/>
      <c r="J411" s="29"/>
    </row>
    <row r="412" spans="1:14" ht="13.5">
      <c r="A412" s="21"/>
      <c r="B412" s="48"/>
      <c r="C412" s="21"/>
      <c r="E412" s="200"/>
      <c r="F412" s="26"/>
      <c r="G412" s="30"/>
      <c r="H412" s="29"/>
      <c r="I412" s="29"/>
      <c r="J412" s="29"/>
    </row>
    <row r="413" spans="1:14" ht="16.5">
      <c r="A413" s="267"/>
      <c r="B413" s="265"/>
      <c r="C413" s="265"/>
      <c r="D413" s="267"/>
      <c r="E413" s="305"/>
      <c r="F413" s="26"/>
      <c r="G413" s="267"/>
      <c r="H413" s="267"/>
      <c r="I413" s="333"/>
      <c r="J413" s="29"/>
      <c r="L413" s="55"/>
      <c r="M413" s="55"/>
      <c r="N413" s="20"/>
    </row>
    <row r="414" spans="1:14" ht="16.5">
      <c r="A414" s="267"/>
      <c r="B414" s="265"/>
      <c r="C414" s="265"/>
      <c r="D414" s="267"/>
      <c r="E414" s="305"/>
      <c r="F414" s="26"/>
      <c r="G414" s="267"/>
      <c r="H414" s="267"/>
      <c r="I414" s="333"/>
      <c r="J414" s="29"/>
      <c r="L414" s="55"/>
      <c r="M414" s="55"/>
      <c r="N414" s="20"/>
    </row>
    <row r="415" spans="1:14">
      <c r="A415" s="29"/>
      <c r="B415" s="42"/>
      <c r="C415" s="29"/>
      <c r="D415" s="29"/>
      <c r="E415" s="199"/>
      <c r="F415" s="26"/>
      <c r="G415" s="30"/>
      <c r="H415" s="29"/>
      <c r="I415" s="148"/>
      <c r="J415" s="29"/>
    </row>
    <row r="416" spans="1:14">
      <c r="A416" s="267"/>
      <c r="B416" s="265"/>
      <c r="C416" s="265"/>
      <c r="D416" s="265"/>
      <c r="E416" s="305"/>
      <c r="F416" s="26"/>
      <c r="G416" s="267"/>
      <c r="H416" s="267"/>
      <c r="I416" s="333"/>
      <c r="J416" s="29"/>
    </row>
    <row r="417" spans="1:14">
      <c r="A417" s="267"/>
      <c r="B417" s="265"/>
      <c r="C417" s="265"/>
      <c r="D417" s="265"/>
      <c r="E417" s="305"/>
      <c r="F417" s="26"/>
      <c r="G417" s="267"/>
      <c r="H417" s="267"/>
      <c r="I417" s="333"/>
      <c r="J417" s="29"/>
    </row>
    <row r="418" spans="1:14">
      <c r="A418" s="21"/>
      <c r="B418" s="51"/>
      <c r="C418" s="21"/>
      <c r="D418" s="24"/>
      <c r="E418" s="137"/>
      <c r="F418" s="26"/>
      <c r="G418" s="29"/>
      <c r="H418" s="29"/>
      <c r="I418" s="148"/>
      <c r="J418" s="29"/>
    </row>
    <row r="419" spans="1:14">
      <c r="A419" s="21"/>
      <c r="B419" s="29"/>
      <c r="C419" s="21"/>
      <c r="D419" s="29"/>
      <c r="E419" s="137"/>
      <c r="F419" s="26"/>
      <c r="G419" s="29"/>
      <c r="H419" s="29"/>
      <c r="I419" s="148"/>
      <c r="J419" s="29"/>
    </row>
    <row r="420" spans="1:14">
      <c r="A420" s="21"/>
      <c r="B420" s="42"/>
      <c r="C420" s="21"/>
      <c r="D420" s="24"/>
      <c r="E420" s="29"/>
      <c r="F420" s="29"/>
      <c r="G420" s="29"/>
      <c r="H420" s="29"/>
      <c r="I420" s="29"/>
      <c r="J420" s="29"/>
    </row>
    <row r="421" spans="1:14" ht="12.75" customHeight="1">
      <c r="A421" s="21"/>
      <c r="B421" s="29"/>
      <c r="C421" s="21"/>
      <c r="D421" s="24"/>
      <c r="E421" s="137"/>
      <c r="F421" s="26"/>
      <c r="G421" s="29"/>
      <c r="H421" s="29"/>
      <c r="I421" s="148"/>
      <c r="J421" s="29"/>
    </row>
    <row r="422" spans="1:14" ht="18" customHeight="1">
      <c r="A422" s="21"/>
      <c r="B422" s="29"/>
      <c r="C422" s="21"/>
      <c r="D422" s="30"/>
      <c r="E422" s="137"/>
      <c r="F422" s="26"/>
      <c r="G422" s="29"/>
      <c r="H422" s="29"/>
      <c r="I422" s="148"/>
      <c r="J422" s="29"/>
    </row>
    <row r="423" spans="1:14" ht="14.25" customHeight="1">
      <c r="A423" s="21"/>
      <c r="B423" s="42"/>
      <c r="C423" s="21"/>
      <c r="D423" s="24"/>
      <c r="E423" s="29"/>
      <c r="F423" s="29"/>
      <c r="G423" s="29"/>
      <c r="H423" s="29"/>
      <c r="I423" s="29"/>
      <c r="J423" s="29"/>
      <c r="K423" s="6"/>
    </row>
    <row r="424" spans="1:14">
      <c r="A424" s="21"/>
      <c r="B424" s="42"/>
      <c r="C424" s="93"/>
      <c r="D424" s="24"/>
      <c r="E424" s="137"/>
      <c r="F424" s="26"/>
      <c r="G424" s="29"/>
      <c r="H424" s="29"/>
      <c r="I424" s="148"/>
      <c r="J424" s="29"/>
      <c r="K424" s="6"/>
      <c r="L424" s="65"/>
      <c r="M424" s="65"/>
      <c r="N424" s="65"/>
    </row>
    <row r="425" spans="1:14" ht="13.5" customHeight="1">
      <c r="A425" s="21"/>
      <c r="B425" s="29"/>
      <c r="C425" s="21"/>
      <c r="D425" s="29"/>
      <c r="E425" s="137"/>
      <c r="F425" s="26"/>
      <c r="G425" s="29"/>
      <c r="H425" s="29"/>
      <c r="I425" s="148"/>
      <c r="J425" s="29"/>
      <c r="K425" s="6"/>
      <c r="N425" s="65"/>
    </row>
    <row r="426" spans="1:14" ht="12.75" customHeight="1">
      <c r="A426" s="21"/>
      <c r="B426" s="29"/>
      <c r="C426" s="52"/>
      <c r="D426" s="29"/>
      <c r="E426" s="29"/>
      <c r="F426" s="29"/>
      <c r="G426" s="29"/>
      <c r="H426" s="29"/>
      <c r="I426" s="29"/>
      <c r="J426" s="29"/>
      <c r="K426" s="10"/>
      <c r="N426" s="65"/>
    </row>
    <row r="427" spans="1:14">
      <c r="A427" s="21"/>
      <c r="B427" s="29"/>
      <c r="C427" s="29"/>
      <c r="D427" s="52"/>
      <c r="E427" s="137"/>
      <c r="F427" s="21"/>
      <c r="G427" s="29"/>
      <c r="H427" s="29"/>
      <c r="I427" s="148"/>
      <c r="J427" s="29"/>
      <c r="K427" s="6"/>
      <c r="N427" s="65"/>
    </row>
    <row r="428" spans="1:14" ht="21" customHeight="1">
      <c r="A428" s="21"/>
      <c r="B428" s="29"/>
      <c r="C428" s="21"/>
      <c r="D428" s="29"/>
      <c r="E428" s="137"/>
      <c r="F428" s="21"/>
      <c r="G428" s="29"/>
      <c r="H428" s="29"/>
      <c r="I428" s="148"/>
      <c r="J428" s="29"/>
      <c r="K428" s="6"/>
    </row>
    <row r="429" spans="1:14" ht="19.5" customHeight="1">
      <c r="A429" s="21"/>
      <c r="B429" s="29"/>
      <c r="C429" s="52"/>
      <c r="D429" s="29"/>
      <c r="E429" s="40"/>
      <c r="F429" s="29"/>
      <c r="G429" s="29"/>
      <c r="H429" s="29"/>
      <c r="I429" s="29"/>
      <c r="J429" s="29"/>
    </row>
    <row r="430" spans="1:14">
      <c r="A430" s="21"/>
      <c r="B430" s="29"/>
      <c r="C430" s="29"/>
      <c r="D430" s="52"/>
      <c r="E430" s="137"/>
      <c r="F430" s="21"/>
      <c r="G430" s="29"/>
      <c r="H430" s="29"/>
      <c r="I430" s="148"/>
      <c r="J430" s="29"/>
    </row>
    <row r="431" spans="1:14" ht="21" customHeight="1">
      <c r="A431" s="21"/>
      <c r="B431" s="29"/>
      <c r="C431" s="21"/>
      <c r="D431" s="29"/>
      <c r="E431" s="137"/>
      <c r="F431" s="21"/>
      <c r="G431" s="29"/>
      <c r="H431" s="29"/>
      <c r="I431" s="148"/>
      <c r="J431" s="29"/>
    </row>
    <row r="432" spans="1:14" ht="18.75" customHeight="1">
      <c r="A432" s="21"/>
      <c r="B432" s="29"/>
      <c r="C432" s="21"/>
      <c r="D432" s="29"/>
      <c r="E432" s="40"/>
      <c r="F432" s="29"/>
      <c r="G432" s="29"/>
      <c r="H432" s="29"/>
      <c r="I432" s="29"/>
      <c r="J432" s="29"/>
    </row>
    <row r="433" spans="1:10">
      <c r="A433" s="21"/>
      <c r="B433" s="29"/>
      <c r="C433" s="21"/>
      <c r="D433" s="29"/>
      <c r="E433" s="40"/>
      <c r="F433" s="21"/>
      <c r="G433" s="21"/>
      <c r="H433" s="29"/>
      <c r="I433" s="41"/>
      <c r="J433" s="29"/>
    </row>
    <row r="434" spans="1:10" ht="21.75" customHeight="1">
      <c r="A434" s="21"/>
      <c r="B434" s="29"/>
      <c r="C434" s="21"/>
      <c r="D434" s="29"/>
      <c r="E434" s="29"/>
      <c r="F434" s="29"/>
      <c r="G434" s="29"/>
      <c r="H434" s="29"/>
      <c r="I434" s="29"/>
      <c r="J434" s="29"/>
    </row>
    <row r="435" spans="1:10" ht="15.75" customHeight="1">
      <c r="A435" s="32"/>
      <c r="B435" s="33"/>
      <c r="C435" s="32"/>
      <c r="D435" s="33"/>
      <c r="E435" s="33"/>
      <c r="F435" s="33"/>
      <c r="G435" s="33"/>
      <c r="H435" s="33"/>
      <c r="I435" s="56">
        <f>SUM(I404:I408)</f>
        <v>1693200</v>
      </c>
      <c r="J435" s="33"/>
    </row>
    <row r="436" spans="1:10">
      <c r="A436" s="1"/>
      <c r="B436" s="4"/>
      <c r="C436" s="1"/>
      <c r="D436" s="4"/>
      <c r="E436" s="4"/>
      <c r="F436" s="4"/>
      <c r="G436" s="4"/>
      <c r="H436" s="4"/>
      <c r="I436" s="4"/>
      <c r="J436" s="4"/>
    </row>
    <row r="437" spans="1:10">
      <c r="A437" s="1"/>
      <c r="B437" s="4"/>
      <c r="C437" s="1"/>
      <c r="D437" s="4"/>
      <c r="E437" s="4"/>
      <c r="F437" s="4"/>
      <c r="G437" s="4"/>
      <c r="H437" s="4"/>
      <c r="I437" s="4"/>
      <c r="J437" s="4"/>
    </row>
    <row r="438" spans="1:10">
      <c r="A438" s="1"/>
      <c r="B438" s="4"/>
      <c r="C438" s="1"/>
      <c r="D438" s="4"/>
      <c r="F438" s="8" t="s">
        <v>23</v>
      </c>
      <c r="J438" s="4"/>
    </row>
    <row r="439" spans="1:10">
      <c r="A439" s="1"/>
      <c r="B439" s="4"/>
      <c r="C439" s="1"/>
      <c r="D439" s="4"/>
      <c r="J439" s="4"/>
    </row>
    <row r="440" spans="1:10">
      <c r="A440" s="1"/>
      <c r="B440" s="4"/>
      <c r="C440" s="1"/>
      <c r="D440" s="4"/>
      <c r="J440" s="4"/>
    </row>
    <row r="441" spans="1:10" ht="26.25" customHeight="1">
      <c r="A441" s="1"/>
      <c r="B441" s="4"/>
      <c r="C441" s="1"/>
      <c r="D441" s="4"/>
      <c r="J441" s="4"/>
    </row>
    <row r="442" spans="1:10" ht="12.75" customHeight="1">
      <c r="A442" s="1"/>
      <c r="B442" s="4"/>
      <c r="C442" s="1"/>
      <c r="D442" s="4"/>
      <c r="J442" s="4"/>
    </row>
    <row r="443" spans="1:10" ht="14.25" customHeight="1">
      <c r="A443" s="1"/>
      <c r="B443" s="4"/>
      <c r="C443" s="1"/>
      <c r="D443" s="4"/>
      <c r="J443" s="4"/>
    </row>
    <row r="444" spans="1:10" ht="28.5" customHeight="1">
      <c r="A444" s="1"/>
      <c r="B444" s="4"/>
      <c r="C444" s="1"/>
      <c r="D444" s="4"/>
      <c r="F444" s="38" t="s">
        <v>259</v>
      </c>
      <c r="G444" s="55"/>
      <c r="J444" s="4"/>
    </row>
    <row r="445" spans="1:10">
      <c r="A445" s="1"/>
      <c r="B445" s="4"/>
      <c r="C445" s="1"/>
      <c r="D445" s="4"/>
      <c r="F445" s="36" t="s">
        <v>260</v>
      </c>
      <c r="J445" s="4"/>
    </row>
    <row r="446" spans="1:10" ht="13.5" customHeight="1">
      <c r="A446" s="287"/>
      <c r="B446" s="288"/>
      <c r="C446" s="288"/>
      <c r="D446" s="288"/>
      <c r="E446" s="288"/>
      <c r="F446" s="288"/>
      <c r="G446" s="288"/>
      <c r="H446" s="288"/>
      <c r="I446" s="288"/>
      <c r="J446" s="288"/>
    </row>
    <row r="447" spans="1:10" ht="12.75" customHeight="1">
      <c r="A447" s="287"/>
      <c r="B447" s="288"/>
      <c r="C447" s="288"/>
      <c r="D447" s="288"/>
      <c r="E447" s="288"/>
      <c r="F447" s="288"/>
      <c r="G447" s="288"/>
      <c r="H447" s="288"/>
      <c r="I447" s="288"/>
      <c r="J447" s="288"/>
    </row>
    <row r="448" spans="1:10">
      <c r="A448" s="287"/>
      <c r="B448" s="288"/>
      <c r="C448" s="288"/>
      <c r="D448" s="288"/>
      <c r="E448" s="288"/>
      <c r="F448" s="288"/>
      <c r="G448" s="288"/>
      <c r="H448" s="288"/>
      <c r="I448" s="288"/>
      <c r="J448" s="288"/>
    </row>
    <row r="449" spans="1:14" ht="15.75" customHeight="1">
      <c r="A449" s="9"/>
      <c r="B449" s="10"/>
      <c r="C449" s="9"/>
      <c r="D449" s="10"/>
      <c r="E449" s="10"/>
      <c r="F449" s="10"/>
      <c r="G449" s="10"/>
      <c r="H449" s="10"/>
      <c r="I449" s="10"/>
      <c r="J449" s="10"/>
    </row>
    <row r="450" spans="1:14">
      <c r="A450" s="287" t="s">
        <v>0</v>
      </c>
      <c r="B450" s="287"/>
      <c r="C450" s="287"/>
      <c r="D450" s="287"/>
      <c r="E450" s="287"/>
      <c r="F450" s="287"/>
      <c r="G450" s="287"/>
      <c r="H450" s="287"/>
      <c r="I450" s="287"/>
      <c r="J450" s="287"/>
    </row>
    <row r="451" spans="1:14">
      <c r="A451" s="287" t="s">
        <v>272</v>
      </c>
      <c r="B451" s="287"/>
      <c r="C451" s="287"/>
      <c r="D451" s="287"/>
      <c r="E451" s="287"/>
      <c r="F451" s="287"/>
      <c r="G451" s="287"/>
      <c r="H451" s="287"/>
      <c r="I451" s="287"/>
      <c r="J451" s="287"/>
    </row>
    <row r="452" spans="1:14" ht="12.75" customHeight="1">
      <c r="A452" s="287" t="s">
        <v>59</v>
      </c>
      <c r="B452" s="287"/>
      <c r="C452" s="287"/>
      <c r="D452" s="287"/>
      <c r="E452" s="287"/>
      <c r="F452" s="287"/>
      <c r="G452" s="287"/>
      <c r="H452" s="287"/>
      <c r="I452" s="287"/>
      <c r="J452" s="287"/>
    </row>
    <row r="453" spans="1:14" ht="18.75" customHeight="1">
      <c r="A453" s="9"/>
      <c r="B453" s="10"/>
      <c r="C453" s="9"/>
      <c r="D453" s="10"/>
      <c r="E453" s="10"/>
      <c r="F453" s="10"/>
      <c r="G453" s="10"/>
      <c r="H453" s="10"/>
      <c r="I453" s="10"/>
      <c r="J453" s="10"/>
    </row>
    <row r="454" spans="1:14">
      <c r="A454" s="275" t="s">
        <v>4</v>
      </c>
      <c r="B454" s="273" t="s">
        <v>5</v>
      </c>
      <c r="C454" s="274"/>
      <c r="D454" s="132"/>
      <c r="E454" s="275" t="s">
        <v>6</v>
      </c>
      <c r="F454" s="275" t="s">
        <v>7</v>
      </c>
      <c r="G454" s="273" t="s">
        <v>8</v>
      </c>
      <c r="H454" s="274"/>
      <c r="I454" s="325"/>
      <c r="J454" s="275" t="s">
        <v>9</v>
      </c>
    </row>
    <row r="455" spans="1:14" ht="12.75" customHeight="1">
      <c r="A455" s="276"/>
      <c r="B455" s="13" t="s">
        <v>10</v>
      </c>
      <c r="C455" s="13" t="s">
        <v>11</v>
      </c>
      <c r="D455" s="13" t="s">
        <v>12</v>
      </c>
      <c r="E455" s="276"/>
      <c r="F455" s="276"/>
      <c r="G455" s="278" t="s">
        <v>13</v>
      </c>
      <c r="H455" s="280"/>
      <c r="I455" s="13" t="s">
        <v>14</v>
      </c>
      <c r="J455" s="276"/>
    </row>
    <row r="456" spans="1:14">
      <c r="A456" s="302">
        <v>1</v>
      </c>
      <c r="B456" s="302" t="s">
        <v>112</v>
      </c>
      <c r="C456" s="327" t="s">
        <v>73</v>
      </c>
      <c r="D456" s="302" t="s">
        <v>113</v>
      </c>
      <c r="E456" s="328" t="s">
        <v>279</v>
      </c>
      <c r="F456" s="258" t="s">
        <v>280</v>
      </c>
      <c r="G456" s="302">
        <v>2</v>
      </c>
      <c r="H456" s="302" t="s">
        <v>264</v>
      </c>
      <c r="I456" s="332">
        <v>1180000</v>
      </c>
      <c r="J456" s="16"/>
    </row>
    <row r="457" spans="1:14">
      <c r="A457" s="267"/>
      <c r="B457" s="267"/>
      <c r="C457" s="267"/>
      <c r="D457" s="267"/>
      <c r="E457" s="305"/>
      <c r="F457" s="258" t="s">
        <v>281</v>
      </c>
      <c r="G457" s="267"/>
      <c r="H457" s="267"/>
      <c r="I457" s="333"/>
      <c r="J457" s="29"/>
    </row>
    <row r="458" spans="1:14" ht="12.75" customHeight="1">
      <c r="A458" s="21"/>
      <c r="B458" s="119"/>
      <c r="C458" s="119"/>
      <c r="D458" s="51"/>
      <c r="E458" s="40"/>
      <c r="F458" s="198"/>
      <c r="G458" s="21"/>
      <c r="H458" s="95"/>
      <c r="I458" s="210"/>
      <c r="J458" s="29"/>
      <c r="N458" s="55"/>
    </row>
    <row r="459" spans="1:14" ht="23.25" customHeight="1">
      <c r="A459" s="267">
        <v>2</v>
      </c>
      <c r="B459" s="265" t="s">
        <v>161</v>
      </c>
      <c r="C459" s="265" t="s">
        <v>162</v>
      </c>
      <c r="D459" s="267" t="s">
        <v>48</v>
      </c>
      <c r="E459" s="305" t="s">
        <v>279</v>
      </c>
      <c r="F459" s="258" t="s">
        <v>280</v>
      </c>
      <c r="G459" s="267">
        <v>2</v>
      </c>
      <c r="H459" s="267" t="s">
        <v>264</v>
      </c>
      <c r="I459" s="333">
        <v>770000</v>
      </c>
      <c r="J459" s="29"/>
    </row>
    <row r="460" spans="1:14">
      <c r="A460" s="267"/>
      <c r="B460" s="265"/>
      <c r="C460" s="265"/>
      <c r="D460" s="267"/>
      <c r="E460" s="305"/>
      <c r="F460" s="258" t="s">
        <v>281</v>
      </c>
      <c r="G460" s="267"/>
      <c r="H460" s="267"/>
      <c r="I460" s="333"/>
      <c r="J460" s="29"/>
    </row>
    <row r="461" spans="1:14" ht="13.5" customHeight="1">
      <c r="A461" s="21"/>
      <c r="B461" s="51"/>
      <c r="C461" s="29"/>
      <c r="D461" s="52"/>
      <c r="E461" s="169"/>
      <c r="F461" s="26"/>
      <c r="G461" s="95"/>
      <c r="H461" s="128"/>
      <c r="I461" s="148"/>
      <c r="J461" s="29"/>
      <c r="N461" s="55"/>
    </row>
    <row r="462" spans="1:14">
      <c r="A462" s="267"/>
      <c r="B462" s="265"/>
      <c r="C462" s="265"/>
      <c r="D462" s="267"/>
      <c r="E462" s="305"/>
      <c r="F462" s="26"/>
      <c r="G462" s="267"/>
      <c r="H462" s="267"/>
      <c r="I462" s="333"/>
      <c r="J462" s="29"/>
    </row>
    <row r="463" spans="1:14">
      <c r="A463" s="267"/>
      <c r="B463" s="265"/>
      <c r="C463" s="265"/>
      <c r="D463" s="267"/>
      <c r="E463" s="305"/>
      <c r="F463" s="26"/>
      <c r="G463" s="267"/>
      <c r="H463" s="267"/>
      <c r="I463" s="333"/>
      <c r="J463" s="29"/>
    </row>
    <row r="464" spans="1:14" ht="13.5">
      <c r="A464" s="21"/>
      <c r="B464" s="48"/>
      <c r="C464" s="21"/>
      <c r="E464" s="200"/>
      <c r="F464" s="26"/>
      <c r="G464" s="30"/>
      <c r="H464" s="29"/>
      <c r="I464" s="29"/>
      <c r="J464" s="29"/>
    </row>
    <row r="465" spans="1:10">
      <c r="A465" s="267"/>
      <c r="B465" s="265"/>
      <c r="C465" s="265"/>
      <c r="D465" s="267"/>
      <c r="E465" s="305"/>
      <c r="F465" s="26"/>
      <c r="G465" s="267"/>
      <c r="H465" s="267"/>
      <c r="I465" s="333"/>
      <c r="J465" s="29"/>
    </row>
    <row r="466" spans="1:10">
      <c r="A466" s="267"/>
      <c r="B466" s="265"/>
      <c r="C466" s="265"/>
      <c r="D466" s="267"/>
      <c r="E466" s="305"/>
      <c r="F466" s="26"/>
      <c r="G466" s="267"/>
      <c r="H466" s="267"/>
      <c r="I466" s="333"/>
      <c r="J466" s="29"/>
    </row>
    <row r="467" spans="1:10">
      <c r="A467" s="29"/>
      <c r="B467" s="42"/>
      <c r="C467" s="29"/>
      <c r="D467" s="29"/>
      <c r="E467" s="199"/>
      <c r="F467" s="26"/>
      <c r="G467" s="30"/>
      <c r="H467" s="29"/>
      <c r="I467" s="148"/>
      <c r="J467" s="29"/>
    </row>
    <row r="468" spans="1:10">
      <c r="A468" s="267"/>
      <c r="B468" s="265"/>
      <c r="C468" s="265"/>
      <c r="D468" s="265"/>
      <c r="E468" s="305"/>
      <c r="F468" s="26"/>
      <c r="G468" s="267"/>
      <c r="H468" s="267"/>
      <c r="I468" s="333"/>
      <c r="J468" s="29"/>
    </row>
    <row r="469" spans="1:10">
      <c r="A469" s="267"/>
      <c r="B469" s="265"/>
      <c r="C469" s="265"/>
      <c r="D469" s="265"/>
      <c r="E469" s="305"/>
      <c r="F469" s="26"/>
      <c r="G469" s="267"/>
      <c r="H469" s="267"/>
      <c r="I469" s="333"/>
      <c r="J469" s="29"/>
    </row>
    <row r="470" spans="1:10">
      <c r="A470" s="21"/>
      <c r="B470" s="51"/>
      <c r="C470" s="21"/>
      <c r="D470" s="24"/>
      <c r="E470" s="137"/>
      <c r="F470" s="26"/>
      <c r="G470" s="29"/>
      <c r="H470" s="29"/>
      <c r="I470" s="148"/>
      <c r="J470" s="29"/>
    </row>
    <row r="471" spans="1:10">
      <c r="A471" s="21"/>
      <c r="B471" s="29"/>
      <c r="C471" s="21"/>
      <c r="D471" s="29"/>
      <c r="E471" s="137"/>
      <c r="F471" s="26"/>
      <c r="G471" s="29"/>
      <c r="H471" s="29"/>
      <c r="I471" s="148"/>
      <c r="J471" s="29"/>
    </row>
    <row r="472" spans="1:10">
      <c r="A472" s="21"/>
      <c r="B472" s="42"/>
      <c r="C472" s="21"/>
      <c r="D472" s="24"/>
      <c r="E472" s="29"/>
      <c r="F472" s="29"/>
      <c r="G472" s="29"/>
      <c r="H472" s="29"/>
      <c r="I472" s="29"/>
      <c r="J472" s="29"/>
    </row>
    <row r="473" spans="1:10">
      <c r="A473" s="21"/>
      <c r="B473" s="29"/>
      <c r="C473" s="21"/>
      <c r="D473" s="24"/>
      <c r="E473" s="137"/>
      <c r="F473" s="26"/>
      <c r="G473" s="29"/>
      <c r="H473" s="29"/>
      <c r="I473" s="148"/>
      <c r="J473" s="29"/>
    </row>
    <row r="474" spans="1:10">
      <c r="A474" s="21"/>
      <c r="B474" s="29"/>
      <c r="C474" s="21"/>
      <c r="D474" s="30"/>
      <c r="E474" s="137"/>
      <c r="F474" s="26"/>
      <c r="G474" s="29"/>
      <c r="H474" s="29"/>
      <c r="I474" s="148"/>
      <c r="J474" s="29"/>
    </row>
    <row r="475" spans="1:10">
      <c r="A475" s="21"/>
      <c r="B475" s="42"/>
      <c r="C475" s="21"/>
      <c r="D475" s="24"/>
      <c r="E475" s="29"/>
      <c r="F475" s="29"/>
      <c r="G475" s="29"/>
      <c r="H475" s="29"/>
      <c r="I475" s="29"/>
      <c r="J475" s="29"/>
    </row>
    <row r="476" spans="1:10">
      <c r="A476" s="21"/>
      <c r="B476" s="42"/>
      <c r="C476" s="93"/>
      <c r="D476" s="24"/>
      <c r="E476" s="137"/>
      <c r="F476" s="26"/>
      <c r="G476" s="29"/>
      <c r="H476" s="29"/>
      <c r="I476" s="148"/>
      <c r="J476" s="29"/>
    </row>
    <row r="477" spans="1:10">
      <c r="A477" s="21"/>
      <c r="B477" s="29"/>
      <c r="C477" s="21"/>
      <c r="D477" s="29"/>
      <c r="E477" s="137"/>
      <c r="F477" s="26"/>
      <c r="G477" s="29"/>
      <c r="H477" s="29"/>
      <c r="I477" s="148"/>
      <c r="J477" s="29"/>
    </row>
    <row r="478" spans="1:10">
      <c r="A478" s="21"/>
      <c r="B478" s="29"/>
      <c r="C478" s="52"/>
      <c r="D478" s="29"/>
      <c r="E478" s="29"/>
      <c r="F478" s="29"/>
      <c r="G478" s="29"/>
      <c r="H478" s="29"/>
      <c r="I478" s="29"/>
      <c r="J478" s="29"/>
    </row>
    <row r="479" spans="1:10">
      <c r="A479" s="21"/>
      <c r="B479" s="29"/>
      <c r="C479" s="29"/>
      <c r="D479" s="52"/>
      <c r="E479" s="137"/>
      <c r="F479" s="21"/>
      <c r="G479" s="29"/>
      <c r="H479" s="29"/>
      <c r="I479" s="148"/>
      <c r="J479" s="29"/>
    </row>
    <row r="480" spans="1:10">
      <c r="A480" s="21"/>
      <c r="B480" s="29"/>
      <c r="C480" s="21"/>
      <c r="D480" s="29"/>
      <c r="E480" s="137"/>
      <c r="F480" s="21"/>
      <c r="G480" s="29"/>
      <c r="H480" s="29"/>
      <c r="I480" s="148"/>
      <c r="J480" s="29"/>
    </row>
    <row r="481" spans="1:15">
      <c r="A481" s="21"/>
      <c r="B481" s="29"/>
      <c r="C481" s="52"/>
      <c r="D481" s="29"/>
      <c r="E481" s="40"/>
      <c r="F481" s="29"/>
      <c r="G481" s="29"/>
      <c r="H481" s="29"/>
      <c r="I481" s="29"/>
      <c r="J481" s="29"/>
    </row>
    <row r="482" spans="1:15">
      <c r="A482" s="21"/>
      <c r="B482" s="29"/>
      <c r="C482" s="29"/>
      <c r="D482" s="52"/>
      <c r="E482" s="137"/>
      <c r="F482" s="21"/>
      <c r="G482" s="29"/>
      <c r="H482" s="29"/>
      <c r="I482" s="148"/>
      <c r="J482" s="29"/>
    </row>
    <row r="483" spans="1:15">
      <c r="A483" s="21"/>
      <c r="B483" s="29"/>
      <c r="C483" s="21"/>
      <c r="D483" s="29"/>
      <c r="E483" s="137"/>
      <c r="F483" s="21"/>
      <c r="G483" s="29"/>
      <c r="H483" s="29"/>
      <c r="I483" s="148"/>
      <c r="J483" s="29"/>
    </row>
    <row r="484" spans="1:15">
      <c r="A484" s="21"/>
      <c r="B484" s="29"/>
      <c r="C484" s="21"/>
      <c r="D484" s="29"/>
      <c r="E484" s="40"/>
      <c r="F484" s="29"/>
      <c r="G484" s="29"/>
      <c r="H484" s="29"/>
      <c r="I484" s="29"/>
      <c r="J484" s="29"/>
    </row>
    <row r="485" spans="1:15">
      <c r="A485" s="21"/>
      <c r="B485" s="29"/>
      <c r="C485" s="21"/>
      <c r="D485" s="29"/>
      <c r="E485" s="40"/>
      <c r="F485" s="21"/>
      <c r="G485" s="21"/>
      <c r="H485" s="29"/>
      <c r="I485" s="41"/>
      <c r="J485" s="29"/>
    </row>
    <row r="486" spans="1:15">
      <c r="A486" s="21"/>
      <c r="B486" s="29"/>
      <c r="C486" s="21"/>
      <c r="D486" s="29"/>
      <c r="E486" s="29"/>
      <c r="F486" s="29"/>
      <c r="G486" s="29"/>
      <c r="H486" s="29"/>
      <c r="I486" s="29"/>
      <c r="J486" s="29"/>
    </row>
    <row r="487" spans="1:15">
      <c r="A487" s="32"/>
      <c r="B487" s="33"/>
      <c r="C487" s="32"/>
      <c r="D487" s="33"/>
      <c r="E487" s="33"/>
      <c r="F487" s="33"/>
      <c r="G487" s="33"/>
      <c r="H487" s="33"/>
      <c r="I487" s="56">
        <f>SUM(I456:I460)</f>
        <v>1950000</v>
      </c>
      <c r="J487" s="33"/>
      <c r="K487" s="6"/>
    </row>
    <row r="488" spans="1:15" ht="16.5" customHeight="1">
      <c r="A488" s="1"/>
      <c r="B488" s="4"/>
      <c r="C488" s="1"/>
      <c r="D488" s="4"/>
      <c r="E488" s="4"/>
      <c r="F488" s="4"/>
      <c r="G488" s="4"/>
      <c r="H488" s="4"/>
      <c r="I488" s="4"/>
      <c r="J488" s="4"/>
      <c r="K488" s="6"/>
    </row>
    <row r="489" spans="1:15" ht="18" customHeight="1">
      <c r="A489" s="1"/>
      <c r="B489" s="4"/>
      <c r="C489" s="1"/>
      <c r="D489" s="4"/>
      <c r="E489" s="4"/>
      <c r="F489" s="4"/>
      <c r="G489" s="4"/>
      <c r="H489" s="4"/>
      <c r="I489" s="4"/>
      <c r="J489" s="4"/>
      <c r="K489" s="6"/>
      <c r="M489" s="211"/>
    </row>
    <row r="490" spans="1:15" ht="16.5" customHeight="1">
      <c r="A490" s="1"/>
      <c r="B490" s="4"/>
      <c r="C490" s="1"/>
      <c r="D490" s="4"/>
      <c r="F490" s="8" t="s">
        <v>23</v>
      </c>
      <c r="J490" s="4"/>
      <c r="K490" s="10"/>
      <c r="M490" s="211"/>
    </row>
    <row r="491" spans="1:15" ht="15">
      <c r="A491" s="1"/>
      <c r="B491" s="4"/>
      <c r="C491" s="1"/>
      <c r="D491" s="4"/>
      <c r="J491" s="4"/>
      <c r="K491" s="6"/>
      <c r="M491" s="212"/>
    </row>
    <row r="492" spans="1:15" ht="13.5" customHeight="1">
      <c r="A492" s="1"/>
      <c r="B492" s="4"/>
      <c r="C492" s="1"/>
      <c r="D492" s="4"/>
      <c r="J492" s="4"/>
      <c r="K492" s="6"/>
      <c r="M492" s="50"/>
      <c r="O492" s="213"/>
    </row>
    <row r="493" spans="1:15" ht="27.75" customHeight="1">
      <c r="A493" s="1"/>
      <c r="B493" s="4"/>
      <c r="C493" s="1"/>
      <c r="D493" s="4"/>
      <c r="J493" s="4"/>
      <c r="M493" s="214"/>
    </row>
    <row r="494" spans="1:15">
      <c r="A494" s="1"/>
      <c r="B494" s="4"/>
      <c r="C494" s="1"/>
      <c r="D494" s="4"/>
      <c r="J494" s="4"/>
      <c r="M494" s="211"/>
    </row>
    <row r="495" spans="1:15" ht="24.75" customHeight="1">
      <c r="A495" s="1"/>
      <c r="B495" s="4"/>
      <c r="C495" s="1"/>
      <c r="D495" s="4"/>
      <c r="J495" s="4"/>
      <c r="M495" s="211"/>
    </row>
    <row r="496" spans="1:15" ht="18" customHeight="1">
      <c r="A496" s="1"/>
      <c r="B496" s="4"/>
      <c r="C496" s="1"/>
      <c r="D496" s="4"/>
      <c r="F496" s="38" t="s">
        <v>259</v>
      </c>
      <c r="G496" s="55"/>
      <c r="J496" s="4"/>
    </row>
    <row r="497" spans="1:13">
      <c r="A497" s="1"/>
      <c r="B497" s="4"/>
      <c r="C497" s="1"/>
      <c r="D497" s="4"/>
      <c r="F497" s="36" t="s">
        <v>260</v>
      </c>
      <c r="J497" s="4"/>
      <c r="M497" s="215"/>
    </row>
    <row r="498" spans="1:13" ht="21.75" customHeight="1"/>
    <row r="499" spans="1:13" ht="17.25" customHeight="1"/>
    <row r="501" spans="1:13" ht="23.25" customHeight="1"/>
    <row r="502" spans="1:13" ht="29.25" customHeight="1"/>
    <row r="504" spans="1:13" ht="22.5" customHeight="1"/>
    <row r="505" spans="1:13" ht="18" customHeight="1"/>
    <row r="511" spans="1:13" ht="12.75" customHeight="1"/>
    <row r="512" spans="1:13" ht="14.25" customHeight="1"/>
    <row r="513" ht="14.25" customHeight="1"/>
    <row r="515" ht="13.5" customHeight="1"/>
    <row r="516" ht="12.75" customHeight="1"/>
    <row r="518" ht="15.75" customHeight="1"/>
    <row r="521" ht="12.75" customHeight="1"/>
    <row r="524" ht="12.75" customHeight="1"/>
    <row r="525" ht="15.75" customHeight="1"/>
    <row r="527" ht="21.75" customHeight="1"/>
    <row r="528" ht="12" customHeight="1"/>
    <row r="529" spans="1:10">
      <c r="A529" s="287" t="s">
        <v>0</v>
      </c>
      <c r="B529" s="287"/>
      <c r="C529" s="287"/>
      <c r="D529" s="287"/>
      <c r="E529" s="287"/>
      <c r="F529" s="287"/>
      <c r="G529" s="287"/>
      <c r="H529" s="287"/>
      <c r="I529" s="287"/>
      <c r="J529" s="287"/>
    </row>
    <row r="530" spans="1:10" ht="13.5" customHeight="1">
      <c r="A530" s="287" t="s">
        <v>276</v>
      </c>
      <c r="B530" s="287"/>
      <c r="C530" s="287"/>
      <c r="D530" s="287"/>
      <c r="E530" s="287"/>
      <c r="F530" s="287"/>
      <c r="G530" s="287"/>
      <c r="H530" s="287"/>
      <c r="I530" s="287"/>
      <c r="J530" s="287"/>
    </row>
    <row r="531" spans="1:10">
      <c r="A531" s="287" t="s">
        <v>59</v>
      </c>
      <c r="B531" s="287"/>
      <c r="C531" s="287"/>
      <c r="D531" s="287"/>
      <c r="E531" s="287"/>
      <c r="F531" s="287"/>
      <c r="G531" s="287"/>
      <c r="H531" s="287"/>
      <c r="I531" s="287"/>
      <c r="J531" s="287"/>
    </row>
    <row r="532" spans="1:10">
      <c r="A532" s="9"/>
      <c r="B532" s="10"/>
      <c r="C532" s="9"/>
      <c r="D532" s="10"/>
      <c r="E532" s="10"/>
      <c r="F532" s="10"/>
      <c r="G532" s="10"/>
      <c r="H532" s="10"/>
      <c r="I532" s="10"/>
      <c r="J532" s="10"/>
    </row>
    <row r="533" spans="1:10">
      <c r="A533" s="275" t="s">
        <v>4</v>
      </c>
      <c r="B533" s="273" t="s">
        <v>5</v>
      </c>
      <c r="C533" s="274"/>
      <c r="D533" s="132"/>
      <c r="E533" s="275" t="s">
        <v>6</v>
      </c>
      <c r="F533" s="275" t="s">
        <v>7</v>
      </c>
      <c r="G533" s="273" t="s">
        <v>8</v>
      </c>
      <c r="H533" s="274"/>
      <c r="I533" s="325"/>
      <c r="J533" s="275" t="s">
        <v>9</v>
      </c>
    </row>
    <row r="534" spans="1:10">
      <c r="A534" s="276"/>
      <c r="B534" s="13" t="s">
        <v>10</v>
      </c>
      <c r="C534" s="13" t="s">
        <v>11</v>
      </c>
      <c r="D534" s="13" t="s">
        <v>12</v>
      </c>
      <c r="E534" s="276"/>
      <c r="F534" s="269"/>
      <c r="G534" s="278" t="s">
        <v>13</v>
      </c>
      <c r="H534" s="280"/>
      <c r="I534" s="13" t="s">
        <v>14</v>
      </c>
      <c r="J534" s="276"/>
    </row>
    <row r="535" spans="1:10">
      <c r="A535" s="302">
        <v>1</v>
      </c>
      <c r="B535" s="326" t="s">
        <v>142</v>
      </c>
      <c r="C535" s="338" t="s">
        <v>143</v>
      </c>
      <c r="D535" s="326" t="s">
        <v>38</v>
      </c>
      <c r="E535" s="328" t="s">
        <v>282</v>
      </c>
      <c r="F535" s="258" t="s">
        <v>273</v>
      </c>
      <c r="G535" s="302">
        <v>3</v>
      </c>
      <c r="H535" s="302" t="s">
        <v>264</v>
      </c>
      <c r="I535" s="332">
        <v>2273000</v>
      </c>
      <c r="J535" s="16"/>
    </row>
    <row r="536" spans="1:10">
      <c r="A536" s="267"/>
      <c r="B536" s="265"/>
      <c r="C536" s="265"/>
      <c r="D536" s="265"/>
      <c r="E536" s="305"/>
      <c r="F536" s="258" t="s">
        <v>281</v>
      </c>
      <c r="G536" s="267"/>
      <c r="H536" s="267"/>
      <c r="I536" s="333"/>
      <c r="J536" s="29"/>
    </row>
    <row r="537" spans="1:10">
      <c r="A537" s="21"/>
      <c r="B537" s="119"/>
      <c r="C537" s="119"/>
      <c r="D537" s="119"/>
      <c r="E537" s="199"/>
      <c r="F537" s="26"/>
      <c r="G537" s="95"/>
      <c r="H537" s="21"/>
      <c r="I537" s="41"/>
      <c r="J537" s="29"/>
    </row>
    <row r="538" spans="1:10">
      <c r="A538" s="267">
        <v>2</v>
      </c>
      <c r="B538" s="265" t="s">
        <v>271</v>
      </c>
      <c r="C538" s="337" t="s">
        <v>154</v>
      </c>
      <c r="D538" s="267" t="s">
        <v>48</v>
      </c>
      <c r="E538" s="304" t="str">
        <f>E535</f>
        <v>Pangkalpinang ke Kab. Bangka Barat PP</v>
      </c>
      <c r="F538" s="258" t="s">
        <v>273</v>
      </c>
      <c r="G538" s="341">
        <v>3</v>
      </c>
      <c r="H538" s="267" t="str">
        <f>H535</f>
        <v>Hari</v>
      </c>
      <c r="I538" s="333">
        <f>I535</f>
        <v>2273000</v>
      </c>
      <c r="J538" s="29"/>
    </row>
    <row r="539" spans="1:10">
      <c r="A539" s="267"/>
      <c r="B539" s="265"/>
      <c r="C539" s="265"/>
      <c r="D539" s="267"/>
      <c r="E539" s="305"/>
      <c r="F539" s="258" t="s">
        <v>281</v>
      </c>
      <c r="G539" s="267"/>
      <c r="H539" s="267"/>
      <c r="I539" s="333"/>
      <c r="J539" s="29"/>
    </row>
    <row r="540" spans="1:10" ht="16.5" customHeight="1">
      <c r="A540" s="21"/>
      <c r="B540" s="51"/>
      <c r="C540" s="29"/>
      <c r="D540" s="52"/>
      <c r="E540" s="169"/>
      <c r="F540" s="26"/>
      <c r="G540" s="95"/>
      <c r="H540" s="128"/>
      <c r="I540" s="148"/>
      <c r="J540" s="29"/>
    </row>
    <row r="541" spans="1:10" ht="16.5" customHeight="1">
      <c r="A541" s="267"/>
      <c r="B541" s="265"/>
      <c r="C541" s="265"/>
      <c r="D541" s="267"/>
      <c r="E541" s="305"/>
      <c r="F541" s="26"/>
      <c r="G541" s="267"/>
      <c r="H541" s="267"/>
      <c r="I541" s="333"/>
      <c r="J541" s="29"/>
    </row>
    <row r="542" spans="1:10" ht="16.5" customHeight="1">
      <c r="A542" s="267"/>
      <c r="B542" s="265"/>
      <c r="C542" s="265"/>
      <c r="D542" s="267"/>
      <c r="E542" s="305"/>
      <c r="F542" s="26"/>
      <c r="G542" s="267"/>
      <c r="H542" s="267"/>
      <c r="I542" s="333"/>
      <c r="J542" s="29"/>
    </row>
    <row r="543" spans="1:10" ht="16.5" customHeight="1">
      <c r="A543" s="21"/>
      <c r="B543" s="48"/>
      <c r="C543" s="21"/>
      <c r="E543" s="200"/>
      <c r="F543" s="26"/>
      <c r="G543" s="30"/>
      <c r="H543" s="29"/>
      <c r="I543" s="29"/>
      <c r="J543" s="29"/>
    </row>
    <row r="544" spans="1:10" ht="16.5" customHeight="1">
      <c r="A544" s="267"/>
      <c r="B544" s="265"/>
      <c r="C544" s="265"/>
      <c r="D544" s="267"/>
      <c r="E544" s="305"/>
      <c r="F544" s="26"/>
      <c r="G544" s="267"/>
      <c r="H544" s="267"/>
      <c r="I544" s="333"/>
      <c r="J544" s="29"/>
    </row>
    <row r="545" spans="1:11" ht="16.5" customHeight="1">
      <c r="A545" s="267"/>
      <c r="B545" s="265"/>
      <c r="C545" s="265"/>
      <c r="D545" s="267"/>
      <c r="E545" s="305"/>
      <c r="F545" s="26"/>
      <c r="G545" s="267"/>
      <c r="H545" s="267"/>
      <c r="I545" s="333"/>
      <c r="J545" s="29"/>
    </row>
    <row r="546" spans="1:11" ht="16.5" customHeight="1">
      <c r="A546" s="29"/>
      <c r="B546" s="42"/>
      <c r="C546" s="29"/>
      <c r="D546" s="29"/>
      <c r="E546" s="199"/>
      <c r="F546" s="26"/>
      <c r="G546" s="30"/>
      <c r="H546" s="29"/>
      <c r="I546" s="148"/>
      <c r="J546" s="29"/>
    </row>
    <row r="547" spans="1:11" ht="24.75" customHeight="1">
      <c r="A547" s="21"/>
      <c r="B547" s="119"/>
      <c r="C547" s="119"/>
      <c r="D547" s="119"/>
      <c r="E547" s="40"/>
      <c r="F547" s="26"/>
      <c r="G547" s="21"/>
      <c r="H547" s="21"/>
      <c r="I547" s="41"/>
      <c r="J547" s="29"/>
    </row>
    <row r="548" spans="1:11" ht="18.75" customHeight="1">
      <c r="A548" s="21"/>
      <c r="B548" s="119"/>
      <c r="C548" s="119"/>
      <c r="D548" s="119"/>
      <c r="E548" s="40"/>
      <c r="F548" s="26"/>
      <c r="G548" s="21"/>
      <c r="H548" s="21"/>
      <c r="I548" s="41"/>
      <c r="J548" s="29"/>
    </row>
    <row r="549" spans="1:11">
      <c r="A549" s="21"/>
      <c r="B549" s="51"/>
      <c r="C549" s="21"/>
      <c r="D549" s="24"/>
      <c r="E549" s="137"/>
      <c r="F549" s="26"/>
      <c r="G549" s="29"/>
      <c r="H549" s="29"/>
      <c r="I549" s="148"/>
      <c r="J549" s="29"/>
    </row>
    <row r="550" spans="1:11" ht="24.75" customHeight="1">
      <c r="A550" s="21"/>
      <c r="B550" s="29"/>
      <c r="C550" s="21"/>
      <c r="D550" s="29"/>
      <c r="E550" s="137"/>
      <c r="F550" s="26"/>
      <c r="G550" s="29"/>
      <c r="H550" s="29"/>
      <c r="I550" s="148"/>
      <c r="J550" s="29"/>
    </row>
    <row r="551" spans="1:11" ht="19.5" customHeight="1">
      <c r="A551" s="21"/>
      <c r="B551" s="42"/>
      <c r="C551" s="21"/>
      <c r="D551" s="24"/>
      <c r="E551" s="29"/>
      <c r="F551" s="29"/>
      <c r="G551" s="29"/>
      <c r="H551" s="29"/>
      <c r="I551" s="29"/>
      <c r="J551" s="29"/>
    </row>
    <row r="552" spans="1:11" ht="16.5" customHeight="1">
      <c r="A552" s="21"/>
      <c r="B552" s="29"/>
      <c r="C552" s="21"/>
      <c r="D552" s="24"/>
      <c r="E552" s="137"/>
      <c r="F552" s="26"/>
      <c r="G552" s="29"/>
      <c r="H552" s="29"/>
      <c r="I552" s="148"/>
      <c r="J552" s="29"/>
    </row>
    <row r="553" spans="1:11" ht="24" customHeight="1">
      <c r="A553" s="21"/>
      <c r="B553" s="29"/>
      <c r="C553" s="21"/>
      <c r="D553" s="30"/>
      <c r="E553" s="137"/>
      <c r="F553" s="26"/>
      <c r="G553" s="29"/>
      <c r="H553" s="29"/>
      <c r="I553" s="148"/>
      <c r="J553" s="29"/>
      <c r="K553" s="6"/>
    </row>
    <row r="554" spans="1:11" ht="24.75" customHeight="1">
      <c r="A554" s="21"/>
      <c r="B554" s="42"/>
      <c r="C554" s="21"/>
      <c r="D554" s="24"/>
      <c r="E554" s="29"/>
      <c r="F554" s="29"/>
      <c r="G554" s="29"/>
      <c r="H554" s="29"/>
      <c r="I554" s="29"/>
      <c r="J554" s="29"/>
      <c r="K554" s="6"/>
    </row>
    <row r="555" spans="1:11" ht="15" customHeight="1">
      <c r="A555" s="21"/>
      <c r="B555" s="42"/>
      <c r="C555" s="93"/>
      <c r="D555" s="24"/>
      <c r="E555" s="137"/>
      <c r="F555" s="26"/>
      <c r="G555" s="29"/>
      <c r="H555" s="29"/>
      <c r="I555" s="148"/>
      <c r="J555" s="29"/>
      <c r="K555" s="6"/>
    </row>
    <row r="556" spans="1:11" ht="22.5" customHeight="1">
      <c r="A556" s="21"/>
      <c r="B556" s="29"/>
      <c r="C556" s="21"/>
      <c r="D556" s="29"/>
      <c r="E556" s="137"/>
      <c r="F556" s="26"/>
      <c r="G556" s="29"/>
      <c r="H556" s="29"/>
      <c r="I556" s="148"/>
      <c r="J556" s="29"/>
      <c r="K556" s="10"/>
    </row>
    <row r="557" spans="1:11" ht="20.25" customHeight="1">
      <c r="A557" s="21"/>
      <c r="B557" s="29"/>
      <c r="C557" s="52"/>
      <c r="D557" s="29"/>
      <c r="E557" s="29"/>
      <c r="F557" s="29"/>
      <c r="G557" s="29"/>
      <c r="H557" s="29"/>
      <c r="I557" s="29"/>
      <c r="J557" s="29"/>
      <c r="K557" s="6"/>
    </row>
    <row r="558" spans="1:11">
      <c r="A558" s="21"/>
      <c r="B558" s="29"/>
      <c r="C558" s="29"/>
      <c r="D558" s="52"/>
      <c r="E558" s="137"/>
      <c r="F558" s="21"/>
      <c r="G558" s="29"/>
      <c r="H558" s="29"/>
      <c r="I558" s="148"/>
      <c r="J558" s="29"/>
      <c r="K558" s="6"/>
    </row>
    <row r="559" spans="1:11">
      <c r="A559" s="21"/>
      <c r="B559" s="29"/>
      <c r="C559" s="21"/>
      <c r="D559" s="29"/>
      <c r="E559" s="137"/>
      <c r="F559" s="21"/>
      <c r="G559" s="29"/>
      <c r="H559" s="29"/>
      <c r="I559" s="148"/>
      <c r="J559" s="29"/>
    </row>
    <row r="560" spans="1:11">
      <c r="A560" s="21"/>
      <c r="B560" s="29"/>
      <c r="C560" s="52"/>
      <c r="D560" s="29"/>
      <c r="E560" s="40"/>
      <c r="F560" s="29"/>
      <c r="G560" s="29"/>
      <c r="H560" s="29"/>
      <c r="I560" s="29"/>
      <c r="J560" s="29"/>
    </row>
    <row r="561" spans="1:10">
      <c r="A561" s="21"/>
      <c r="B561" s="29"/>
      <c r="C561" s="29"/>
      <c r="D561" s="52"/>
      <c r="E561" s="137"/>
      <c r="F561" s="21"/>
      <c r="G561" s="29"/>
      <c r="H561" s="29"/>
      <c r="I561" s="148"/>
      <c r="J561" s="29"/>
    </row>
    <row r="562" spans="1:10">
      <c r="A562" s="21"/>
      <c r="B562" s="29"/>
      <c r="C562" s="21"/>
      <c r="D562" s="29"/>
      <c r="E562" s="137"/>
      <c r="F562" s="21"/>
      <c r="G562" s="29"/>
      <c r="H562" s="29"/>
      <c r="I562" s="148"/>
      <c r="J562" s="29"/>
    </row>
    <row r="563" spans="1:10">
      <c r="A563" s="21"/>
      <c r="B563" s="29"/>
      <c r="C563" s="21"/>
      <c r="D563" s="29"/>
      <c r="E563" s="40"/>
      <c r="F563" s="29"/>
      <c r="G563" s="29"/>
      <c r="H563" s="29"/>
      <c r="I563" s="29"/>
      <c r="J563" s="29"/>
    </row>
    <row r="564" spans="1:10">
      <c r="A564" s="21"/>
      <c r="B564" s="29"/>
      <c r="C564" s="21"/>
      <c r="D564" s="29"/>
      <c r="E564" s="40"/>
      <c r="F564" s="21"/>
      <c r="G564" s="21"/>
      <c r="H564" s="29"/>
      <c r="I564" s="41"/>
      <c r="J564" s="29"/>
    </row>
    <row r="565" spans="1:10">
      <c r="A565" s="21"/>
      <c r="B565" s="29"/>
      <c r="C565" s="21"/>
      <c r="D565" s="29"/>
      <c r="E565" s="29"/>
      <c r="F565" s="29"/>
      <c r="G565" s="29"/>
      <c r="H565" s="29"/>
      <c r="I565" s="29"/>
      <c r="J565" s="29"/>
    </row>
    <row r="566" spans="1:10">
      <c r="A566" s="32"/>
      <c r="B566" s="33"/>
      <c r="C566" s="32"/>
      <c r="D566" s="33"/>
      <c r="E566" s="33"/>
      <c r="F566" s="33"/>
      <c r="G566" s="33"/>
      <c r="H566" s="33"/>
      <c r="I566" s="56">
        <f>SUM(I535:I539)</f>
        <v>4546000</v>
      </c>
      <c r="J566" s="33"/>
    </row>
    <row r="567" spans="1:10">
      <c r="A567" s="1"/>
      <c r="B567" s="4"/>
      <c r="C567" s="1"/>
      <c r="D567" s="4"/>
      <c r="E567" s="4"/>
      <c r="F567" s="4"/>
      <c r="G567" s="4"/>
      <c r="H567" s="4"/>
      <c r="I567" s="4"/>
      <c r="J567" s="4"/>
    </row>
    <row r="568" spans="1:10">
      <c r="A568" s="1"/>
      <c r="B568" s="4"/>
      <c r="C568" s="1"/>
      <c r="D568" s="4"/>
      <c r="E568" s="4"/>
      <c r="F568" s="4"/>
      <c r="G568" s="4"/>
      <c r="H568" s="4"/>
      <c r="I568" s="4"/>
      <c r="J568" s="4"/>
    </row>
    <row r="569" spans="1:10">
      <c r="A569" s="1"/>
      <c r="B569" s="4"/>
      <c r="C569" s="1"/>
      <c r="D569" s="4"/>
      <c r="F569" s="8" t="s">
        <v>23</v>
      </c>
      <c r="J569" s="4"/>
    </row>
    <row r="570" spans="1:10">
      <c r="A570" s="1"/>
      <c r="B570" s="4"/>
      <c r="C570" s="1"/>
      <c r="D570" s="4"/>
      <c r="J570" s="4"/>
    </row>
    <row r="571" spans="1:10" ht="21.75" customHeight="1">
      <c r="A571" s="1"/>
      <c r="B571" s="4"/>
      <c r="C571" s="1"/>
      <c r="D571" s="4"/>
      <c r="J571" s="4"/>
    </row>
    <row r="572" spans="1:10" ht="24.75" customHeight="1">
      <c r="A572" s="1"/>
      <c r="B572" s="4"/>
      <c r="C572" s="1"/>
      <c r="D572" s="4"/>
      <c r="J572" s="4"/>
    </row>
    <row r="573" spans="1:10">
      <c r="A573" s="1"/>
      <c r="B573" s="4"/>
      <c r="C573" s="1"/>
      <c r="D573" s="4"/>
      <c r="J573" s="4"/>
    </row>
    <row r="574" spans="1:10" ht="24.75" customHeight="1">
      <c r="A574" s="1"/>
      <c r="B574" s="4"/>
      <c r="C574" s="1"/>
      <c r="D574" s="4"/>
      <c r="J574" s="4"/>
    </row>
    <row r="575" spans="1:10" ht="27.75" customHeight="1">
      <c r="A575" s="1"/>
      <c r="B575" s="4"/>
      <c r="C575" s="1"/>
      <c r="D575" s="4"/>
      <c r="F575" s="38" t="s">
        <v>259</v>
      </c>
      <c r="G575" s="55"/>
      <c r="J575" s="4"/>
    </row>
    <row r="576" spans="1:10">
      <c r="A576" s="1"/>
      <c r="B576" s="4"/>
      <c r="C576" s="1"/>
      <c r="D576" s="4"/>
      <c r="F576" s="36" t="s">
        <v>260</v>
      </c>
      <c r="J576" s="4"/>
    </row>
    <row r="577" spans="1:10" ht="73.5" customHeight="1">
      <c r="A577" s="6"/>
      <c r="B577" s="7"/>
      <c r="C577" s="7"/>
      <c r="D577" s="7"/>
      <c r="E577" s="7"/>
      <c r="F577" s="7"/>
      <c r="G577" s="7"/>
      <c r="H577" s="7"/>
      <c r="I577" s="7"/>
      <c r="J577" s="7"/>
    </row>
    <row r="578" spans="1:10">
      <c r="A578" s="287" t="s">
        <v>0</v>
      </c>
      <c r="B578" s="287"/>
      <c r="C578" s="287"/>
      <c r="D578" s="287"/>
      <c r="E578" s="287"/>
      <c r="F578" s="287"/>
      <c r="G578" s="287"/>
      <c r="H578" s="287"/>
      <c r="I578" s="287"/>
      <c r="J578" s="287"/>
    </row>
    <row r="579" spans="1:10">
      <c r="A579" s="287" t="s">
        <v>56</v>
      </c>
      <c r="B579" s="287"/>
      <c r="C579" s="287"/>
      <c r="D579" s="287"/>
      <c r="E579" s="287"/>
      <c r="F579" s="287"/>
      <c r="G579" s="287"/>
      <c r="H579" s="287"/>
      <c r="I579" s="287"/>
      <c r="J579" s="287"/>
    </row>
    <row r="580" spans="1:10">
      <c r="A580" s="287" t="s">
        <v>59</v>
      </c>
      <c r="B580" s="287"/>
      <c r="C580" s="287"/>
      <c r="D580" s="287"/>
      <c r="E580" s="287"/>
      <c r="F580" s="287"/>
      <c r="G580" s="287"/>
      <c r="H580" s="287"/>
      <c r="I580" s="287"/>
      <c r="J580" s="287"/>
    </row>
    <row r="581" spans="1:10">
      <c r="A581" s="9"/>
      <c r="B581" s="10"/>
      <c r="C581" s="9"/>
      <c r="D581" s="10"/>
      <c r="E581" s="10"/>
      <c r="F581" s="10"/>
      <c r="G581" s="10"/>
      <c r="H581" s="10"/>
      <c r="I581" s="10"/>
      <c r="J581" s="10"/>
    </row>
    <row r="582" spans="1:10" ht="12.75" customHeight="1">
      <c r="A582" s="275" t="s">
        <v>4</v>
      </c>
      <c r="B582" s="273" t="s">
        <v>5</v>
      </c>
      <c r="C582" s="274"/>
      <c r="D582" s="132"/>
      <c r="E582" s="275" t="s">
        <v>6</v>
      </c>
      <c r="F582" s="275" t="s">
        <v>7</v>
      </c>
      <c r="G582" s="273" t="s">
        <v>8</v>
      </c>
      <c r="H582" s="274"/>
      <c r="I582" s="325"/>
      <c r="J582" s="275" t="s">
        <v>9</v>
      </c>
    </row>
    <row r="583" spans="1:10" ht="12.75" customHeight="1">
      <c r="A583" s="276"/>
      <c r="B583" s="13" t="s">
        <v>10</v>
      </c>
      <c r="C583" s="13" t="s">
        <v>11</v>
      </c>
      <c r="D583" s="13" t="s">
        <v>12</v>
      </c>
      <c r="E583" s="276"/>
      <c r="F583" s="269"/>
      <c r="G583" s="278" t="s">
        <v>13</v>
      </c>
      <c r="H583" s="280"/>
      <c r="I583" s="13" t="s">
        <v>14</v>
      </c>
      <c r="J583" s="276"/>
    </row>
    <row r="584" spans="1:10" ht="27" customHeight="1">
      <c r="A584" s="302">
        <v>1</v>
      </c>
      <c r="B584" s="326" t="s">
        <v>270</v>
      </c>
      <c r="C584" s="338" t="s">
        <v>143</v>
      </c>
      <c r="D584" s="326" t="s">
        <v>38</v>
      </c>
      <c r="E584" s="328" t="s">
        <v>283</v>
      </c>
      <c r="F584" s="258" t="s">
        <v>273</v>
      </c>
      <c r="G584" s="302">
        <v>1</v>
      </c>
      <c r="H584" s="302" t="s">
        <v>264</v>
      </c>
      <c r="I584" s="332">
        <v>150000</v>
      </c>
      <c r="J584" s="16"/>
    </row>
    <row r="585" spans="1:10" ht="40.5" customHeight="1">
      <c r="A585" s="267"/>
      <c r="B585" s="265"/>
      <c r="C585" s="265"/>
      <c r="D585" s="265"/>
      <c r="E585" s="305"/>
      <c r="F585" s="258" t="s">
        <v>273</v>
      </c>
      <c r="G585" s="267"/>
      <c r="H585" s="267"/>
      <c r="I585" s="333"/>
      <c r="J585" s="29"/>
    </row>
    <row r="586" spans="1:10" ht="13.5" customHeight="1">
      <c r="A586" s="21"/>
      <c r="B586" s="119"/>
      <c r="C586" s="119"/>
      <c r="D586" s="119"/>
      <c r="E586" s="199"/>
      <c r="F586" s="26"/>
      <c r="G586" s="95"/>
      <c r="H586" s="21"/>
      <c r="I586" s="41"/>
      <c r="J586" s="29"/>
    </row>
    <row r="587" spans="1:10" ht="12.75" customHeight="1">
      <c r="A587" s="267">
        <v>2</v>
      </c>
      <c r="B587" s="265" t="s">
        <v>284</v>
      </c>
      <c r="C587" s="267" t="s">
        <v>188</v>
      </c>
      <c r="D587" s="267" t="s">
        <v>188</v>
      </c>
      <c r="E587" s="304" t="str">
        <f>E584</f>
        <v>Pangkalpinang ke Pangkalpinang PP</v>
      </c>
      <c r="F587" s="258" t="s">
        <v>273</v>
      </c>
      <c r="G587" s="341">
        <v>1</v>
      </c>
      <c r="H587" s="267" t="str">
        <f>H584</f>
        <v>Hari</v>
      </c>
      <c r="I587" s="333">
        <f>I584</f>
        <v>150000</v>
      </c>
      <c r="J587" s="29"/>
    </row>
    <row r="588" spans="1:10" ht="39" customHeight="1">
      <c r="A588" s="267"/>
      <c r="B588" s="265"/>
      <c r="C588" s="267"/>
      <c r="D588" s="267"/>
      <c r="E588" s="305"/>
      <c r="F588" s="258" t="s">
        <v>273</v>
      </c>
      <c r="G588" s="267"/>
      <c r="H588" s="267"/>
      <c r="I588" s="333"/>
      <c r="J588" s="29"/>
    </row>
    <row r="589" spans="1:10" ht="12.75" customHeight="1">
      <c r="A589" s="21"/>
      <c r="B589" s="51"/>
      <c r="C589" s="29"/>
      <c r="D589" s="52"/>
      <c r="E589" s="169"/>
      <c r="F589" s="26"/>
      <c r="G589" s="95"/>
      <c r="H589" s="128"/>
      <c r="I589" s="148"/>
      <c r="J589" s="29"/>
    </row>
    <row r="590" spans="1:10">
      <c r="A590" s="267">
        <v>3</v>
      </c>
      <c r="B590" s="265" t="s">
        <v>285</v>
      </c>
      <c r="C590" s="267" t="s">
        <v>188</v>
      </c>
      <c r="D590" s="267" t="s">
        <v>188</v>
      </c>
      <c r="E590" s="304" t="str">
        <f>E587</f>
        <v>Pangkalpinang ke Pangkalpinang PP</v>
      </c>
      <c r="F590" s="258" t="s">
        <v>273</v>
      </c>
      <c r="G590" s="341">
        <v>1</v>
      </c>
      <c r="H590" s="267" t="str">
        <f>H587</f>
        <v>Hari</v>
      </c>
      <c r="I590" s="333">
        <v>150000</v>
      </c>
      <c r="J590" s="29"/>
    </row>
    <row r="591" spans="1:10" ht="38.25" customHeight="1">
      <c r="A591" s="267"/>
      <c r="B591" s="265"/>
      <c r="C591" s="267"/>
      <c r="D591" s="267"/>
      <c r="E591" s="305"/>
      <c r="F591" s="258" t="s">
        <v>273</v>
      </c>
      <c r="G591" s="267"/>
      <c r="H591" s="267"/>
      <c r="I591" s="333"/>
      <c r="J591" s="29"/>
    </row>
    <row r="592" spans="1:10" ht="13.5">
      <c r="A592" s="21"/>
      <c r="B592" s="48"/>
      <c r="C592" s="21"/>
      <c r="E592" s="200"/>
      <c r="F592" s="26"/>
      <c r="G592" s="30"/>
      <c r="H592" s="29"/>
      <c r="I592" s="29"/>
      <c r="J592" s="29"/>
    </row>
    <row r="593" spans="1:10" ht="21.75" customHeight="1">
      <c r="A593" s="267">
        <v>4</v>
      </c>
      <c r="B593" s="265" t="s">
        <v>286</v>
      </c>
      <c r="C593" s="267" t="s">
        <v>188</v>
      </c>
      <c r="D593" s="267" t="s">
        <v>188</v>
      </c>
      <c r="E593" s="304" t="str">
        <f>E590</f>
        <v>Pangkalpinang ke Pangkalpinang PP</v>
      </c>
      <c r="F593" s="258" t="s">
        <v>273</v>
      </c>
      <c r="G593" s="341">
        <v>1</v>
      </c>
      <c r="H593" s="267" t="str">
        <f>H590</f>
        <v>Hari</v>
      </c>
      <c r="I593" s="333">
        <v>150000</v>
      </c>
      <c r="J593" s="29"/>
    </row>
    <row r="594" spans="1:10" ht="30" customHeight="1">
      <c r="A594" s="267"/>
      <c r="B594" s="265"/>
      <c r="C594" s="267"/>
      <c r="D594" s="267"/>
      <c r="E594" s="305"/>
      <c r="F594" s="258" t="s">
        <v>273</v>
      </c>
      <c r="G594" s="267"/>
      <c r="H594" s="267"/>
      <c r="I594" s="333"/>
      <c r="J594" s="29"/>
    </row>
    <row r="595" spans="1:10">
      <c r="A595" s="29"/>
      <c r="B595" s="42"/>
      <c r="C595" s="29"/>
      <c r="D595" s="29"/>
      <c r="E595" s="199"/>
      <c r="F595" s="26"/>
      <c r="G595" s="30"/>
      <c r="H595" s="29"/>
      <c r="I595" s="148"/>
      <c r="J595" s="29"/>
    </row>
    <row r="596" spans="1:10">
      <c r="A596" s="21"/>
      <c r="B596" s="119"/>
      <c r="C596" s="119"/>
      <c r="D596" s="119"/>
      <c r="E596" s="40"/>
      <c r="F596" s="26"/>
      <c r="G596" s="21"/>
      <c r="H596" s="21"/>
      <c r="I596" s="41"/>
      <c r="J596" s="29"/>
    </row>
    <row r="597" spans="1:10">
      <c r="A597" s="21"/>
      <c r="B597" s="119"/>
      <c r="C597" s="119"/>
      <c r="D597" s="119"/>
      <c r="E597" s="40"/>
      <c r="F597" s="26"/>
      <c r="G597" s="21"/>
      <c r="H597" s="21"/>
      <c r="I597" s="41"/>
      <c r="J597" s="29"/>
    </row>
    <row r="598" spans="1:10" ht="15.75" customHeight="1">
      <c r="A598" s="21"/>
      <c r="B598" s="51"/>
      <c r="C598" s="21"/>
      <c r="D598" s="24"/>
      <c r="E598" s="137"/>
      <c r="F598" s="26"/>
      <c r="G598" s="29"/>
      <c r="H598" s="29"/>
      <c r="I598" s="148"/>
      <c r="J598" s="29"/>
    </row>
    <row r="599" spans="1:10" ht="12.75" customHeight="1">
      <c r="A599" s="21"/>
      <c r="B599" s="29"/>
      <c r="C599" s="21"/>
      <c r="D599" s="29"/>
      <c r="E599" s="137"/>
      <c r="F599" s="26"/>
      <c r="G599" s="29"/>
      <c r="H599" s="29"/>
      <c r="I599" s="148"/>
      <c r="J599" s="29"/>
    </row>
    <row r="600" spans="1:10" ht="18" customHeight="1">
      <c r="A600" s="21"/>
      <c r="B600" s="42"/>
      <c r="C600" s="21"/>
      <c r="D600" s="24"/>
      <c r="E600" s="29"/>
      <c r="F600" s="29"/>
      <c r="G600" s="29"/>
      <c r="H600" s="29"/>
      <c r="I600" s="29"/>
      <c r="J600" s="29"/>
    </row>
    <row r="601" spans="1:10" ht="17.25" customHeight="1">
      <c r="A601" s="21"/>
      <c r="B601" s="29"/>
      <c r="C601" s="21"/>
      <c r="D601" s="24"/>
      <c r="E601" s="137"/>
      <c r="F601" s="26"/>
      <c r="G601" s="29"/>
      <c r="H601" s="29"/>
      <c r="I601" s="148"/>
      <c r="J601" s="29"/>
    </row>
    <row r="602" spans="1:10" ht="17.25" customHeight="1">
      <c r="A602" s="21"/>
      <c r="B602" s="29"/>
      <c r="C602" s="21"/>
      <c r="D602" s="30"/>
      <c r="E602" s="137"/>
      <c r="F602" s="26"/>
      <c r="G602" s="29"/>
      <c r="H602" s="29"/>
      <c r="I602" s="148"/>
      <c r="J602" s="29"/>
    </row>
    <row r="603" spans="1:10" ht="17.25" customHeight="1">
      <c r="A603" s="21"/>
      <c r="B603" s="42"/>
      <c r="C603" s="21"/>
      <c r="D603" s="24"/>
      <c r="E603" s="29"/>
      <c r="F603" s="29"/>
      <c r="G603" s="29"/>
      <c r="H603" s="29"/>
      <c r="I603" s="29"/>
      <c r="J603" s="29"/>
    </row>
    <row r="604" spans="1:10">
      <c r="A604" s="21"/>
      <c r="B604" s="42"/>
      <c r="C604" s="93"/>
      <c r="D604" s="24"/>
      <c r="E604" s="137"/>
      <c r="F604" s="26"/>
      <c r="G604" s="29"/>
      <c r="H604" s="29"/>
      <c r="I604" s="148"/>
      <c r="J604" s="29"/>
    </row>
    <row r="605" spans="1:10" ht="13.5" customHeight="1">
      <c r="A605" s="21"/>
      <c r="B605" s="29"/>
      <c r="C605" s="21"/>
      <c r="D605" s="29"/>
      <c r="E605" s="137"/>
      <c r="F605" s="26"/>
      <c r="G605" s="29"/>
      <c r="H605" s="29"/>
      <c r="I605" s="148"/>
      <c r="J605" s="29"/>
    </row>
    <row r="606" spans="1:10" ht="13.5" customHeight="1">
      <c r="A606" s="21"/>
      <c r="B606" s="29"/>
      <c r="C606" s="52"/>
      <c r="D606" s="29"/>
      <c r="E606" s="29"/>
      <c r="F606" s="29"/>
      <c r="G606" s="29"/>
      <c r="H606" s="29"/>
      <c r="I606" s="29"/>
      <c r="J606" s="29"/>
    </row>
    <row r="607" spans="1:10" ht="20.25" customHeight="1">
      <c r="A607" s="21"/>
      <c r="B607" s="29"/>
      <c r="C607" s="29"/>
      <c r="D607" s="52"/>
      <c r="E607" s="137"/>
      <c r="F607" s="21"/>
      <c r="G607" s="29"/>
      <c r="H607" s="29"/>
      <c r="I607" s="148"/>
      <c r="J607" s="29"/>
    </row>
    <row r="608" spans="1:10" ht="24.75" customHeight="1">
      <c r="A608" s="21"/>
      <c r="B608" s="29"/>
      <c r="C608" s="21"/>
      <c r="D608" s="29"/>
      <c r="E608" s="137"/>
      <c r="F608" s="21"/>
      <c r="G608" s="29"/>
      <c r="H608" s="29"/>
      <c r="I608" s="148"/>
      <c r="J608" s="29"/>
    </row>
    <row r="609" spans="1:17" ht="17.25" customHeight="1">
      <c r="A609" s="21"/>
      <c r="B609" s="29"/>
      <c r="C609" s="52"/>
      <c r="D609" s="29"/>
      <c r="E609" s="40"/>
      <c r="F609" s="29"/>
      <c r="G609" s="29"/>
      <c r="H609" s="29"/>
      <c r="I609" s="29"/>
      <c r="J609" s="29"/>
    </row>
    <row r="610" spans="1:17" ht="28.5" customHeight="1">
      <c r="A610" s="21"/>
      <c r="B610" s="29"/>
      <c r="C610" s="29"/>
      <c r="D610" s="52"/>
      <c r="E610" s="137"/>
      <c r="F610" s="21"/>
      <c r="G610" s="29"/>
      <c r="H610" s="29"/>
      <c r="I610" s="148"/>
      <c r="J610" s="29"/>
    </row>
    <row r="611" spans="1:17" ht="16.5" customHeight="1">
      <c r="A611" s="21"/>
      <c r="B611" s="29"/>
      <c r="C611" s="21"/>
      <c r="D611" s="29"/>
      <c r="E611" s="137"/>
      <c r="F611" s="21"/>
      <c r="G611" s="29"/>
      <c r="H611" s="29"/>
      <c r="I611" s="148"/>
      <c r="J611" s="29"/>
    </row>
    <row r="612" spans="1:17" ht="16.5" customHeight="1">
      <c r="A612" s="21"/>
      <c r="B612" s="29"/>
      <c r="C612" s="21"/>
      <c r="D612" s="29"/>
      <c r="E612" s="40"/>
      <c r="F612" s="29"/>
      <c r="G612" s="29"/>
      <c r="H612" s="29"/>
      <c r="I612" s="29"/>
      <c r="J612" s="29"/>
    </row>
    <row r="613" spans="1:17" ht="24.75" customHeight="1">
      <c r="A613" s="21"/>
      <c r="B613" s="29"/>
      <c r="C613" s="21"/>
      <c r="D613" s="29"/>
      <c r="E613" s="40"/>
      <c r="F613" s="21"/>
      <c r="G613" s="21"/>
      <c r="H613" s="29"/>
      <c r="I613" s="41"/>
      <c r="J613" s="29"/>
    </row>
    <row r="614" spans="1:17" ht="18.75" customHeight="1">
      <c r="A614" s="21"/>
      <c r="B614" s="29"/>
      <c r="C614" s="21"/>
      <c r="D614" s="29"/>
      <c r="E614" s="29"/>
      <c r="F614" s="29"/>
      <c r="G614" s="29"/>
      <c r="H614" s="29"/>
      <c r="I614" s="29"/>
      <c r="J614" s="29"/>
    </row>
    <row r="615" spans="1:17">
      <c r="A615" s="32"/>
      <c r="B615" s="33"/>
      <c r="C615" s="32"/>
      <c r="D615" s="33"/>
      <c r="E615" s="33"/>
      <c r="F615" s="33"/>
      <c r="G615" s="33"/>
      <c r="H615" s="33"/>
      <c r="I615" s="56">
        <f>SUM(I584:I594)</f>
        <v>600000</v>
      </c>
      <c r="J615" s="33"/>
    </row>
    <row r="616" spans="1:17" ht="21" customHeight="1">
      <c r="A616" s="1"/>
      <c r="B616" s="4"/>
      <c r="C616" s="1"/>
      <c r="D616" s="4"/>
      <c r="E616" s="4"/>
      <c r="F616" s="4"/>
      <c r="G616" s="4"/>
      <c r="H616" s="4"/>
      <c r="I616" s="4"/>
      <c r="J616" s="4"/>
    </row>
    <row r="617" spans="1:17" ht="21" customHeight="1">
      <c r="A617" s="1"/>
      <c r="B617" s="4"/>
      <c r="C617" s="1"/>
      <c r="D617" s="4"/>
      <c r="E617" s="4"/>
      <c r="F617" s="4"/>
      <c r="G617" s="4"/>
      <c r="H617" s="4"/>
      <c r="I617" s="4"/>
      <c r="J617" s="4"/>
    </row>
    <row r="618" spans="1:17">
      <c r="A618" s="1"/>
      <c r="B618" s="4"/>
      <c r="C618" s="1"/>
      <c r="D618" s="4"/>
      <c r="F618" s="8" t="s">
        <v>23</v>
      </c>
      <c r="J618" s="4"/>
      <c r="K618" s="6"/>
    </row>
    <row r="619" spans="1:17" ht="21" customHeight="1">
      <c r="A619" s="1"/>
      <c r="B619" s="4"/>
      <c r="C619" s="1"/>
      <c r="D619" s="4"/>
      <c r="J619" s="4"/>
      <c r="K619" s="6"/>
    </row>
    <row r="620" spans="1:17" ht="21" customHeight="1">
      <c r="A620" s="1"/>
      <c r="B620" s="4"/>
      <c r="C620" s="1"/>
      <c r="D620" s="4"/>
      <c r="J620" s="4"/>
      <c r="K620" s="6"/>
      <c r="P620" s="128"/>
      <c r="Q620" s="128"/>
    </row>
    <row r="621" spans="1:17">
      <c r="A621" s="1"/>
      <c r="B621" s="4"/>
      <c r="C621" s="1"/>
      <c r="D621" s="4"/>
      <c r="J621" s="4"/>
      <c r="K621" s="10"/>
      <c r="P621" s="128"/>
      <c r="Q621" s="128"/>
    </row>
    <row r="622" spans="1:17" ht="16.5" customHeight="1">
      <c r="A622" s="1"/>
      <c r="B622" s="4"/>
      <c r="C622" s="1"/>
      <c r="D622" s="4"/>
      <c r="J622" s="4"/>
      <c r="K622" s="6"/>
      <c r="P622" s="128"/>
      <c r="Q622" s="128"/>
    </row>
    <row r="623" spans="1:17" ht="16.5" customHeight="1">
      <c r="A623" s="1"/>
      <c r="B623" s="4"/>
      <c r="C623" s="1"/>
      <c r="D623" s="4"/>
      <c r="J623" s="4"/>
      <c r="K623" s="6"/>
    </row>
    <row r="624" spans="1:17" ht="16.5">
      <c r="A624" s="1"/>
      <c r="B624" s="4"/>
      <c r="C624" s="1"/>
      <c r="D624" s="4"/>
      <c r="F624" s="38" t="s">
        <v>259</v>
      </c>
      <c r="G624" s="55"/>
      <c r="J624" s="4"/>
    </row>
    <row r="625" spans="1:17">
      <c r="A625" s="1"/>
      <c r="B625" s="4"/>
      <c r="C625" s="1"/>
      <c r="D625" s="4"/>
      <c r="F625" s="36" t="s">
        <v>260</v>
      </c>
      <c r="J625" s="4"/>
      <c r="O625" s="128"/>
    </row>
    <row r="626" spans="1:17">
      <c r="A626" s="6"/>
      <c r="B626" s="7"/>
      <c r="C626" s="7"/>
      <c r="D626" s="7"/>
      <c r="E626" s="7"/>
      <c r="F626" s="7"/>
      <c r="G626" s="7"/>
      <c r="H626" s="7"/>
      <c r="I626" s="7"/>
      <c r="J626" s="7"/>
      <c r="O626" s="128"/>
    </row>
    <row r="627" spans="1:17">
      <c r="F627" s="36"/>
      <c r="O627" s="128"/>
      <c r="P627" s="128"/>
      <c r="Q627" s="128"/>
    </row>
    <row r="628" spans="1:17">
      <c r="P628" s="128"/>
      <c r="Q628" s="128"/>
    </row>
    <row r="629" spans="1:17">
      <c r="A629" s="287"/>
      <c r="B629" s="288"/>
      <c r="C629" s="288"/>
      <c r="D629" s="288"/>
      <c r="E629" s="288"/>
      <c r="F629" s="288"/>
      <c r="G629" s="288"/>
      <c r="H629" s="288"/>
      <c r="I629" s="288"/>
      <c r="J629" s="288"/>
    </row>
    <row r="630" spans="1:17">
      <c r="A630" s="287" t="s">
        <v>0</v>
      </c>
      <c r="B630" s="287"/>
      <c r="C630" s="287"/>
      <c r="D630" s="287"/>
      <c r="E630" s="287"/>
      <c r="F630" s="287"/>
      <c r="G630" s="287"/>
      <c r="H630" s="287"/>
      <c r="I630" s="287"/>
      <c r="J630" s="287"/>
      <c r="P630" s="128"/>
      <c r="Q630" s="128"/>
    </row>
    <row r="631" spans="1:17">
      <c r="A631" s="287" t="s">
        <v>287</v>
      </c>
      <c r="B631" s="287"/>
      <c r="C631" s="287"/>
      <c r="D631" s="287"/>
      <c r="E631" s="287"/>
      <c r="F631" s="287"/>
      <c r="G631" s="287"/>
      <c r="H631" s="287"/>
      <c r="I631" s="287"/>
      <c r="J631" s="287"/>
      <c r="P631" s="128"/>
      <c r="Q631" s="128"/>
    </row>
    <row r="632" spans="1:17">
      <c r="A632" s="287" t="s">
        <v>59</v>
      </c>
      <c r="B632" s="287"/>
      <c r="C632" s="287"/>
      <c r="D632" s="287"/>
      <c r="E632" s="287"/>
      <c r="F632" s="287"/>
      <c r="G632" s="287"/>
      <c r="H632" s="287"/>
      <c r="I632" s="287"/>
      <c r="J632" s="287"/>
      <c r="O632" s="128"/>
    </row>
    <row r="633" spans="1:17">
      <c r="A633" s="9"/>
      <c r="B633" s="10"/>
      <c r="C633" s="9"/>
      <c r="D633" s="10"/>
      <c r="E633" s="10"/>
      <c r="F633" s="10"/>
      <c r="G633" s="10"/>
      <c r="H633" s="10"/>
      <c r="I633" s="10"/>
      <c r="J633" s="10"/>
      <c r="O633" s="128"/>
    </row>
    <row r="634" spans="1:17">
      <c r="A634" s="275" t="s">
        <v>4</v>
      </c>
      <c r="B634" s="273" t="s">
        <v>5</v>
      </c>
      <c r="C634" s="274"/>
      <c r="D634" s="132"/>
      <c r="E634" s="275" t="s">
        <v>6</v>
      </c>
      <c r="F634" s="275" t="s">
        <v>7</v>
      </c>
      <c r="G634" s="273" t="s">
        <v>8</v>
      </c>
      <c r="H634" s="274"/>
      <c r="I634" s="325"/>
      <c r="J634" s="275" t="s">
        <v>9</v>
      </c>
    </row>
    <row r="635" spans="1:17">
      <c r="A635" s="276"/>
      <c r="B635" s="13" t="s">
        <v>10</v>
      </c>
      <c r="C635" s="13" t="s">
        <v>11</v>
      </c>
      <c r="D635" s="13" t="s">
        <v>12</v>
      </c>
      <c r="E635" s="276"/>
      <c r="F635" s="276"/>
      <c r="G635" s="278" t="s">
        <v>13</v>
      </c>
      <c r="H635" s="280"/>
      <c r="I635" s="13" t="s">
        <v>14</v>
      </c>
      <c r="J635" s="276"/>
      <c r="O635" s="128"/>
    </row>
    <row r="636" spans="1:17" ht="26.25" customHeight="1">
      <c r="A636" s="302">
        <v>1</v>
      </c>
      <c r="B636" s="326" t="s">
        <v>288</v>
      </c>
      <c r="C636" s="302" t="s">
        <v>289</v>
      </c>
      <c r="D636" s="302" t="s">
        <v>188</v>
      </c>
      <c r="E636" s="328" t="s">
        <v>283</v>
      </c>
      <c r="F636" s="258" t="s">
        <v>290</v>
      </c>
      <c r="G636" s="302">
        <v>1</v>
      </c>
      <c r="H636" s="302" t="s">
        <v>264</v>
      </c>
      <c r="I636" s="332">
        <v>2760000</v>
      </c>
      <c r="J636" s="16"/>
      <c r="O636" s="128"/>
    </row>
    <row r="637" spans="1:17" ht="31.5" customHeight="1">
      <c r="A637" s="267"/>
      <c r="B637" s="265"/>
      <c r="C637" s="267"/>
      <c r="D637" s="267"/>
      <c r="E637" s="305"/>
      <c r="F637" s="258" t="s">
        <v>290</v>
      </c>
      <c r="G637" s="267"/>
      <c r="H637" s="267"/>
      <c r="I637" s="333"/>
      <c r="J637" s="29"/>
    </row>
    <row r="638" spans="1:17">
      <c r="A638" s="21"/>
      <c r="B638" s="119"/>
      <c r="C638" s="119"/>
      <c r="D638" s="119"/>
      <c r="E638" s="199"/>
      <c r="F638" s="26"/>
      <c r="G638" s="95"/>
      <c r="H638" s="21"/>
      <c r="I638" s="41"/>
      <c r="J638" s="29"/>
    </row>
    <row r="639" spans="1:17">
      <c r="A639" s="267"/>
      <c r="B639" s="265"/>
      <c r="C639" s="267"/>
      <c r="D639" s="267"/>
      <c r="E639" s="304"/>
      <c r="F639" s="26"/>
      <c r="G639" s="341"/>
      <c r="H639" s="267"/>
      <c r="I639" s="333"/>
      <c r="J639" s="29"/>
    </row>
    <row r="640" spans="1:17">
      <c r="A640" s="267"/>
      <c r="B640" s="265"/>
      <c r="C640" s="267"/>
      <c r="D640" s="267"/>
      <c r="E640" s="305"/>
      <c r="F640" s="26"/>
      <c r="G640" s="267"/>
      <c r="H640" s="267"/>
      <c r="I640" s="333"/>
      <c r="J640" s="29"/>
    </row>
    <row r="641" spans="1:17">
      <c r="A641" s="21"/>
      <c r="B641" s="51"/>
      <c r="C641" s="29"/>
      <c r="D641" s="52"/>
      <c r="E641" s="169"/>
      <c r="F641" s="26"/>
      <c r="G641" s="95"/>
      <c r="H641" s="128"/>
      <c r="I641" s="148"/>
      <c r="J641" s="29"/>
      <c r="P641" s="128"/>
      <c r="Q641" s="128"/>
    </row>
    <row r="642" spans="1:17">
      <c r="A642" s="267"/>
      <c r="B642" s="265"/>
      <c r="C642" s="267"/>
      <c r="D642" s="267"/>
      <c r="E642" s="304"/>
      <c r="F642" s="26"/>
      <c r="G642" s="341"/>
      <c r="H642" s="267"/>
      <c r="I642" s="333"/>
      <c r="J642" s="29"/>
      <c r="P642" s="128"/>
      <c r="Q642" s="128"/>
    </row>
    <row r="643" spans="1:17">
      <c r="A643" s="267"/>
      <c r="B643" s="265"/>
      <c r="C643" s="267"/>
      <c r="D643" s="267"/>
      <c r="E643" s="305"/>
      <c r="F643" s="26"/>
      <c r="G643" s="267"/>
      <c r="H643" s="267"/>
      <c r="I643" s="333"/>
      <c r="J643" s="29"/>
      <c r="P643" s="128"/>
      <c r="Q643" s="128"/>
    </row>
    <row r="644" spans="1:17" ht="13.5">
      <c r="A644" s="21"/>
      <c r="B644" s="48"/>
      <c r="C644" s="21"/>
      <c r="E644" s="200"/>
      <c r="F644" s="26"/>
      <c r="G644" s="30"/>
      <c r="H644" s="29"/>
      <c r="I644" s="29"/>
      <c r="J644" s="29"/>
    </row>
    <row r="645" spans="1:17">
      <c r="A645" s="267"/>
      <c r="B645" s="265"/>
      <c r="C645" s="267"/>
      <c r="D645" s="267"/>
      <c r="E645" s="304"/>
      <c r="F645" s="26"/>
      <c r="G645" s="341"/>
      <c r="H645" s="267"/>
      <c r="I645" s="333"/>
      <c r="J645" s="29"/>
      <c r="P645" s="128"/>
      <c r="Q645" s="128"/>
    </row>
    <row r="646" spans="1:17">
      <c r="A646" s="267"/>
      <c r="B646" s="265"/>
      <c r="C646" s="267"/>
      <c r="D646" s="267"/>
      <c r="E646" s="305"/>
      <c r="F646" s="26"/>
      <c r="G646" s="267"/>
      <c r="H646" s="267"/>
      <c r="I646" s="333"/>
      <c r="J646" s="29"/>
      <c r="O646" s="128"/>
      <c r="P646" s="128"/>
      <c r="Q646" s="128"/>
    </row>
    <row r="647" spans="1:17">
      <c r="A647" s="29"/>
      <c r="B647" s="42"/>
      <c r="C647" s="29"/>
      <c r="D647" s="29"/>
      <c r="E647" s="199"/>
      <c r="F647" s="26"/>
      <c r="G647" s="30"/>
      <c r="H647" s="29"/>
      <c r="I647" s="148"/>
      <c r="J647" s="29"/>
      <c r="O647" s="128"/>
    </row>
    <row r="648" spans="1:17">
      <c r="A648" s="21"/>
      <c r="B648" s="119"/>
      <c r="C648" s="119"/>
      <c r="D648" s="119"/>
      <c r="E648" s="40"/>
      <c r="F648" s="26"/>
      <c r="G648" s="21"/>
      <c r="H648" s="21"/>
      <c r="I648" s="41"/>
      <c r="J648" s="29"/>
      <c r="O648" s="128"/>
      <c r="P648" s="128"/>
      <c r="Q648" s="128"/>
    </row>
    <row r="649" spans="1:17">
      <c r="A649" s="21"/>
      <c r="B649" s="119"/>
      <c r="C649" s="119"/>
      <c r="D649" s="119"/>
      <c r="E649" s="40"/>
      <c r="F649" s="26"/>
      <c r="G649" s="21"/>
      <c r="H649" s="21"/>
      <c r="I649" s="41"/>
      <c r="J649" s="29"/>
    </row>
    <row r="650" spans="1:17">
      <c r="A650" s="21"/>
      <c r="B650" s="51"/>
      <c r="C650" s="21"/>
      <c r="D650" s="24"/>
      <c r="E650" s="137"/>
      <c r="F650" s="26"/>
      <c r="G650" s="29"/>
      <c r="H650" s="29"/>
      <c r="I650" s="148"/>
      <c r="J650" s="29"/>
      <c r="O650" s="128"/>
    </row>
    <row r="651" spans="1:17">
      <c r="A651" s="21"/>
      <c r="B651" s="29"/>
      <c r="C651" s="21"/>
      <c r="D651" s="29"/>
      <c r="E651" s="137"/>
      <c r="F651" s="26"/>
      <c r="G651" s="29"/>
      <c r="H651" s="29"/>
      <c r="I651" s="148"/>
      <c r="J651" s="29"/>
      <c r="O651" s="128"/>
      <c r="P651" s="128"/>
      <c r="Q651" s="128"/>
    </row>
    <row r="652" spans="1:17">
      <c r="A652" s="21"/>
      <c r="B652" s="42"/>
      <c r="C652" s="21"/>
      <c r="D652" s="24"/>
      <c r="E652" s="29"/>
      <c r="F652" s="29"/>
      <c r="G652" s="29"/>
      <c r="H652" s="29"/>
      <c r="I652" s="29"/>
      <c r="J652" s="29"/>
    </row>
    <row r="653" spans="1:17">
      <c r="A653" s="21"/>
      <c r="B653" s="29"/>
      <c r="C653" s="21"/>
      <c r="D653" s="24"/>
      <c r="E653" s="137"/>
      <c r="F653" s="26"/>
      <c r="G653" s="29"/>
      <c r="H653" s="29"/>
      <c r="I653" s="148"/>
      <c r="J653" s="29"/>
      <c r="O653" s="128"/>
    </row>
    <row r="654" spans="1:17">
      <c r="A654" s="21"/>
      <c r="B654" s="29"/>
      <c r="C654" s="21"/>
      <c r="D654" s="30"/>
      <c r="E654" s="137"/>
      <c r="F654" s="26"/>
      <c r="G654" s="29"/>
      <c r="H654" s="29"/>
      <c r="I654" s="148"/>
      <c r="J654" s="29"/>
    </row>
    <row r="655" spans="1:17">
      <c r="A655" s="21"/>
      <c r="B655" s="42"/>
      <c r="C655" s="21"/>
      <c r="D655" s="24"/>
      <c r="E655" s="29"/>
      <c r="F655" s="29"/>
      <c r="G655" s="29"/>
      <c r="H655" s="29"/>
      <c r="I655" s="29"/>
      <c r="J655" s="29"/>
    </row>
    <row r="656" spans="1:17">
      <c r="A656" s="21"/>
      <c r="B656" s="42"/>
      <c r="C656" s="93"/>
      <c r="D656" s="24"/>
      <c r="E656" s="137"/>
      <c r="F656" s="26"/>
      <c r="G656" s="29"/>
      <c r="H656" s="29"/>
      <c r="I656" s="148"/>
      <c r="J656" s="29"/>
      <c r="O656" s="128"/>
    </row>
    <row r="657" spans="1:11">
      <c r="A657" s="21"/>
      <c r="B657" s="29"/>
      <c r="C657" s="21"/>
      <c r="D657" s="29"/>
      <c r="E657" s="137"/>
      <c r="F657" s="26"/>
      <c r="G657" s="29"/>
      <c r="H657" s="29"/>
      <c r="I657" s="148"/>
      <c r="J657" s="29"/>
    </row>
    <row r="658" spans="1:11" ht="16.5" customHeight="1">
      <c r="A658" s="21"/>
      <c r="B658" s="29"/>
      <c r="C658" s="52"/>
      <c r="D658" s="29"/>
      <c r="E658" s="29"/>
      <c r="F658" s="29"/>
      <c r="G658" s="29"/>
      <c r="H658" s="29"/>
      <c r="I658" s="29"/>
      <c r="J658" s="29"/>
    </row>
    <row r="659" spans="1:11" ht="14.25" customHeight="1">
      <c r="A659" s="21"/>
      <c r="B659" s="29"/>
      <c r="C659" s="29"/>
      <c r="D659" s="52"/>
      <c r="E659" s="137"/>
      <c r="F659" s="21"/>
      <c r="G659" s="29"/>
      <c r="H659" s="29"/>
      <c r="I659" s="148"/>
      <c r="J659" s="29"/>
    </row>
    <row r="660" spans="1:11" ht="17.25" customHeight="1">
      <c r="A660" s="21"/>
      <c r="B660" s="29"/>
      <c r="C660" s="21"/>
      <c r="D660" s="29"/>
      <c r="E660" s="137"/>
      <c r="F660" s="21"/>
      <c r="G660" s="29"/>
      <c r="H660" s="29"/>
      <c r="I660" s="148"/>
      <c r="J660" s="29"/>
    </row>
    <row r="661" spans="1:11" ht="27" customHeight="1">
      <c r="A661" s="21"/>
      <c r="B661" s="29"/>
      <c r="C661" s="52"/>
      <c r="D661" s="29"/>
      <c r="E661" s="40"/>
      <c r="F661" s="29"/>
      <c r="G661" s="29"/>
      <c r="H661" s="29"/>
      <c r="I661" s="29"/>
      <c r="J661" s="29"/>
    </row>
    <row r="662" spans="1:11" ht="19.5" customHeight="1">
      <c r="A662" s="21"/>
      <c r="B662" s="29"/>
      <c r="C662" s="29"/>
      <c r="D662" s="52"/>
      <c r="E662" s="137"/>
      <c r="F662" s="21"/>
      <c r="G662" s="29"/>
      <c r="H662" s="29"/>
      <c r="I662" s="148"/>
      <c r="J662" s="29"/>
    </row>
    <row r="663" spans="1:11" ht="19.5" customHeight="1">
      <c r="A663" s="21"/>
      <c r="B663" s="29"/>
      <c r="C663" s="21"/>
      <c r="D663" s="29"/>
      <c r="E663" s="137"/>
      <c r="F663" s="21"/>
      <c r="G663" s="29"/>
      <c r="H663" s="29"/>
      <c r="I663" s="148"/>
      <c r="J663" s="29"/>
    </row>
    <row r="664" spans="1:11" ht="19.5" customHeight="1">
      <c r="A664" s="21"/>
      <c r="B664" s="29"/>
      <c r="C664" s="21"/>
      <c r="D664" s="29"/>
      <c r="E664" s="40"/>
      <c r="F664" s="29"/>
      <c r="G664" s="29"/>
      <c r="H664" s="29"/>
      <c r="I664" s="29"/>
      <c r="J664" s="29"/>
    </row>
    <row r="665" spans="1:11" ht="17.25" customHeight="1">
      <c r="A665" s="21"/>
      <c r="B665" s="29"/>
      <c r="C665" s="21"/>
      <c r="D665" s="29"/>
      <c r="E665" s="40"/>
      <c r="F665" s="21"/>
      <c r="G665" s="21"/>
      <c r="H665" s="29"/>
      <c r="I665" s="41"/>
      <c r="J665" s="29"/>
    </row>
    <row r="666" spans="1:11" ht="17.25" customHeight="1">
      <c r="A666" s="21"/>
      <c r="B666" s="29"/>
      <c r="C666" s="21"/>
      <c r="D666" s="29"/>
      <c r="E666" s="29"/>
      <c r="F666" s="29"/>
      <c r="G666" s="29"/>
      <c r="H666" s="29"/>
      <c r="I666" s="29"/>
      <c r="J666" s="29"/>
    </row>
    <row r="667" spans="1:11">
      <c r="A667" s="32"/>
      <c r="B667" s="33"/>
      <c r="C667" s="32"/>
      <c r="D667" s="33"/>
      <c r="E667" s="33"/>
      <c r="F667" s="33"/>
      <c r="G667" s="33"/>
      <c r="H667" s="33"/>
      <c r="I667" s="56">
        <f>SUM(I636:I646)</f>
        <v>2760000</v>
      </c>
      <c r="J667" s="33"/>
    </row>
    <row r="668" spans="1:11" ht="13.5" customHeight="1">
      <c r="A668" s="1"/>
      <c r="B668" s="4"/>
      <c r="C668" s="1"/>
      <c r="D668" s="4"/>
      <c r="E668" s="4"/>
      <c r="F668" s="4"/>
      <c r="G668" s="4"/>
      <c r="H668" s="4"/>
      <c r="I668" s="4"/>
      <c r="J668" s="4"/>
    </row>
    <row r="669" spans="1:11" ht="24" customHeight="1">
      <c r="A669" s="1"/>
      <c r="B669" s="4"/>
      <c r="C669" s="1"/>
      <c r="D669" s="4"/>
      <c r="E669" s="4"/>
      <c r="F669" s="4"/>
      <c r="G669" s="4"/>
      <c r="H669" s="4"/>
      <c r="I669" s="4"/>
      <c r="J669" s="4"/>
    </row>
    <row r="670" spans="1:11" ht="21" customHeight="1">
      <c r="A670" s="1"/>
      <c r="B670" s="4"/>
      <c r="C670" s="1"/>
      <c r="D670" s="4"/>
      <c r="F670" s="8" t="s">
        <v>23</v>
      </c>
      <c r="J670" s="4"/>
      <c r="K670" s="6"/>
    </row>
    <row r="671" spans="1:11" ht="12.75" customHeight="1">
      <c r="A671" s="1"/>
      <c r="B671" s="4"/>
      <c r="C671" s="1"/>
      <c r="D671" s="4"/>
      <c r="J671" s="4"/>
      <c r="K671" s="6"/>
    </row>
    <row r="672" spans="1:11" ht="30" customHeight="1">
      <c r="A672" s="1"/>
      <c r="B672" s="4"/>
      <c r="C672" s="1"/>
      <c r="D672" s="4"/>
      <c r="J672" s="4"/>
      <c r="K672" s="6"/>
    </row>
    <row r="673" spans="1:11" ht="18.75" customHeight="1">
      <c r="A673" s="1"/>
      <c r="B673" s="4"/>
      <c r="C673" s="1"/>
      <c r="D673" s="4"/>
      <c r="J673" s="4"/>
      <c r="K673" s="10"/>
    </row>
    <row r="674" spans="1:11">
      <c r="A674" s="1"/>
      <c r="B674" s="4"/>
      <c r="C674" s="1"/>
      <c r="D674" s="4"/>
      <c r="J674" s="4"/>
      <c r="K674" s="6"/>
    </row>
    <row r="675" spans="1:11" ht="18" customHeight="1">
      <c r="A675" s="1"/>
      <c r="B675" s="4"/>
      <c r="C675" s="1"/>
      <c r="D675" s="4"/>
      <c r="J675" s="4"/>
      <c r="K675" s="6"/>
    </row>
    <row r="676" spans="1:11" ht="18" customHeight="1">
      <c r="A676" s="1"/>
      <c r="B676" s="4"/>
      <c r="C676" s="1"/>
      <c r="D676" s="4"/>
      <c r="F676" s="38" t="s">
        <v>259</v>
      </c>
      <c r="G676" s="55"/>
      <c r="J676" s="4"/>
    </row>
    <row r="677" spans="1:11">
      <c r="A677" s="1"/>
      <c r="B677" s="4"/>
      <c r="C677" s="1"/>
      <c r="D677" s="4"/>
      <c r="F677" s="36" t="s">
        <v>260</v>
      </c>
      <c r="J677" s="4"/>
    </row>
    <row r="678" spans="1:11" ht="21" customHeight="1">
      <c r="A678" s="1"/>
      <c r="B678" s="4"/>
      <c r="C678" s="1"/>
      <c r="D678" s="4"/>
      <c r="E678" s="4"/>
      <c r="F678" s="36"/>
      <c r="H678" s="4"/>
      <c r="I678" s="4"/>
      <c r="J678" s="4"/>
    </row>
    <row r="679" spans="1:11">
      <c r="F679" s="36"/>
    </row>
    <row r="680" spans="1:11">
      <c r="A680" s="287"/>
      <c r="B680" s="287"/>
      <c r="C680" s="287"/>
      <c r="D680" s="287"/>
      <c r="E680" s="287"/>
      <c r="F680" s="287"/>
      <c r="G680" s="287"/>
      <c r="H680" s="287"/>
      <c r="I680" s="287"/>
      <c r="J680" s="287"/>
    </row>
    <row r="681" spans="1:11">
      <c r="A681" s="287"/>
      <c r="B681" s="287"/>
      <c r="C681" s="287"/>
      <c r="D681" s="287"/>
      <c r="E681" s="287"/>
      <c r="F681" s="287"/>
      <c r="G681" s="287"/>
      <c r="H681" s="287"/>
      <c r="I681" s="287"/>
      <c r="J681" s="287"/>
    </row>
    <row r="682" spans="1:11">
      <c r="A682" s="287"/>
      <c r="B682" s="287"/>
      <c r="C682" s="287"/>
      <c r="D682" s="287"/>
      <c r="E682" s="287"/>
      <c r="F682" s="287"/>
      <c r="G682" s="287"/>
      <c r="H682" s="287"/>
      <c r="I682" s="287"/>
      <c r="J682" s="287"/>
    </row>
    <row r="683" spans="1:11">
      <c r="A683" s="9"/>
      <c r="B683" s="10"/>
      <c r="C683" s="9"/>
      <c r="D683" s="10"/>
      <c r="E683" s="10"/>
      <c r="F683" s="10"/>
      <c r="G683" s="10"/>
      <c r="H683" s="10"/>
      <c r="I683" s="10"/>
      <c r="J683" s="10"/>
    </row>
    <row r="684" spans="1:11">
      <c r="A684" s="275"/>
      <c r="B684" s="289"/>
      <c r="C684" s="289"/>
      <c r="D684" s="289"/>
      <c r="E684" s="275"/>
      <c r="F684" s="275"/>
      <c r="G684" s="289"/>
      <c r="H684" s="289"/>
      <c r="I684" s="289"/>
      <c r="J684" s="275"/>
    </row>
    <row r="685" spans="1:11">
      <c r="A685" s="276"/>
      <c r="B685" s="13"/>
      <c r="C685" s="13"/>
      <c r="D685" s="13"/>
      <c r="E685" s="276"/>
      <c r="F685" s="276"/>
      <c r="G685" s="276"/>
      <c r="H685" s="276"/>
      <c r="I685" s="13"/>
      <c r="J685" s="276"/>
    </row>
    <row r="686" spans="1:11">
      <c r="A686" s="15"/>
      <c r="B686" s="16"/>
      <c r="C686" s="17"/>
      <c r="D686" s="16"/>
      <c r="E686" s="16"/>
      <c r="F686" s="16"/>
      <c r="G686" s="16"/>
      <c r="H686" s="16"/>
      <c r="I686" s="16"/>
      <c r="J686" s="16"/>
    </row>
    <row r="687" spans="1:11">
      <c r="A687" s="21"/>
      <c r="B687" s="51"/>
      <c r="C687" s="42"/>
      <c r="D687" s="52"/>
      <c r="E687" s="335"/>
      <c r="F687" s="26"/>
      <c r="G687" s="267"/>
      <c r="H687" s="267"/>
      <c r="I687" s="333"/>
      <c r="J687" s="29"/>
    </row>
    <row r="688" spans="1:11" ht="13.5">
      <c r="A688" s="21"/>
      <c r="B688" s="45"/>
      <c r="C688" s="45"/>
      <c r="D688" s="46"/>
      <c r="E688" s="335"/>
      <c r="F688" s="26"/>
      <c r="G688" s="267"/>
      <c r="H688" s="267"/>
      <c r="I688" s="333"/>
      <c r="J688" s="29"/>
    </row>
    <row r="689" spans="1:10" ht="13.5">
      <c r="A689" s="21"/>
      <c r="B689" s="48"/>
      <c r="C689" s="45"/>
      <c r="D689" s="48"/>
      <c r="E689" s="72"/>
      <c r="F689" s="26"/>
      <c r="G689" s="29"/>
      <c r="H689" s="29"/>
      <c r="I689" s="29"/>
      <c r="J689" s="29"/>
    </row>
    <row r="690" spans="1:10">
      <c r="A690" s="21"/>
      <c r="B690" s="51"/>
      <c r="C690" s="29"/>
      <c r="D690" s="21"/>
      <c r="E690" s="335"/>
      <c r="F690" s="26"/>
      <c r="G690" s="267"/>
      <c r="H690" s="267"/>
      <c r="I690" s="333"/>
      <c r="J690" s="29"/>
    </row>
    <row r="691" spans="1:10" ht="13.5">
      <c r="A691" s="21"/>
      <c r="B691" s="45"/>
      <c r="C691" s="45"/>
      <c r="D691" s="46"/>
      <c r="E691" s="335"/>
      <c r="F691" s="26"/>
      <c r="G691" s="267"/>
      <c r="H691" s="267"/>
      <c r="I691" s="333"/>
      <c r="J691" s="29"/>
    </row>
    <row r="692" spans="1:10">
      <c r="A692" s="21"/>
      <c r="B692" s="51"/>
      <c r="C692" s="52"/>
      <c r="D692" s="21"/>
      <c r="E692" s="40"/>
      <c r="F692" s="26"/>
      <c r="G692" s="29"/>
      <c r="H692" s="29"/>
      <c r="I692" s="41"/>
      <c r="J692" s="29"/>
    </row>
    <row r="693" spans="1:10">
      <c r="A693" s="21"/>
      <c r="B693" s="42"/>
      <c r="C693" s="76"/>
      <c r="D693" s="77"/>
      <c r="E693" s="335"/>
      <c r="F693" s="26"/>
      <c r="G693" s="267"/>
      <c r="H693" s="267"/>
      <c r="I693" s="333"/>
      <c r="J693" s="29"/>
    </row>
    <row r="694" spans="1:10">
      <c r="A694" s="21"/>
      <c r="B694" s="51"/>
      <c r="C694" s="52"/>
      <c r="D694" s="21"/>
      <c r="E694" s="335"/>
      <c r="F694" s="26"/>
      <c r="G694" s="267"/>
      <c r="H694" s="267"/>
      <c r="I694" s="333"/>
      <c r="J694" s="29"/>
    </row>
    <row r="695" spans="1:10">
      <c r="A695" s="21"/>
      <c r="B695" s="29"/>
      <c r="C695" s="21"/>
      <c r="D695" s="29"/>
      <c r="E695" s="49"/>
      <c r="F695" s="26"/>
      <c r="G695" s="29"/>
      <c r="H695" s="29"/>
      <c r="I695" s="29"/>
      <c r="J695" s="29"/>
    </row>
    <row r="696" spans="1:10">
      <c r="A696" s="21"/>
      <c r="B696" s="51"/>
      <c r="C696" s="29"/>
      <c r="D696" s="21"/>
      <c r="E696" s="335"/>
      <c r="F696" s="26"/>
      <c r="G696" s="267"/>
      <c r="H696" s="267"/>
      <c r="I696" s="333"/>
      <c r="J696" s="29"/>
    </row>
    <row r="697" spans="1:10">
      <c r="A697" s="21"/>
      <c r="B697" s="29"/>
      <c r="C697" s="21"/>
      <c r="D697" s="29"/>
      <c r="E697" s="335"/>
      <c r="F697" s="26"/>
      <c r="G697" s="267"/>
      <c r="H697" s="267"/>
      <c r="I697" s="333"/>
      <c r="J697" s="29"/>
    </row>
    <row r="698" spans="1:10">
      <c r="A698" s="21"/>
      <c r="B698" s="29"/>
      <c r="C698" s="21"/>
      <c r="D698" s="29"/>
      <c r="E698" s="49"/>
      <c r="F698" s="26"/>
      <c r="G698" s="29"/>
      <c r="H698" s="29"/>
      <c r="I698" s="29"/>
      <c r="J698" s="29"/>
    </row>
    <row r="699" spans="1:10">
      <c r="A699" s="21"/>
      <c r="B699" s="29"/>
      <c r="C699" s="52"/>
      <c r="D699" s="52"/>
      <c r="E699" s="305"/>
      <c r="F699" s="21"/>
      <c r="G699" s="267"/>
      <c r="H699" s="267"/>
      <c r="I699" s="333"/>
      <c r="J699" s="29"/>
    </row>
    <row r="700" spans="1:10">
      <c r="A700" s="21"/>
      <c r="B700" s="29"/>
      <c r="C700" s="21"/>
      <c r="D700" s="29"/>
      <c r="E700" s="305"/>
      <c r="F700" s="21"/>
      <c r="G700" s="267"/>
      <c r="H700" s="267"/>
      <c r="I700" s="333"/>
      <c r="J700" s="29"/>
    </row>
    <row r="701" spans="1:10">
      <c r="A701" s="21"/>
      <c r="B701" s="29"/>
      <c r="C701" s="21"/>
      <c r="D701" s="29"/>
      <c r="E701" s="29"/>
      <c r="F701" s="29"/>
      <c r="G701" s="29"/>
      <c r="H701" s="29"/>
      <c r="I701" s="29"/>
      <c r="J701" s="29"/>
    </row>
    <row r="702" spans="1:10">
      <c r="A702" s="21"/>
      <c r="B702" s="29"/>
      <c r="C702" s="52"/>
      <c r="D702" s="52"/>
      <c r="E702" s="305"/>
      <c r="F702" s="21"/>
      <c r="G702" s="267"/>
      <c r="H702" s="267"/>
      <c r="I702" s="333"/>
      <c r="J702" s="29"/>
    </row>
    <row r="703" spans="1:10">
      <c r="A703" s="21"/>
      <c r="B703" s="29"/>
      <c r="C703" s="21"/>
      <c r="D703" s="29"/>
      <c r="E703" s="305"/>
      <c r="F703" s="21"/>
      <c r="G703" s="267"/>
      <c r="H703" s="267"/>
      <c r="I703" s="333"/>
      <c r="J703" s="29"/>
    </row>
    <row r="704" spans="1:10">
      <c r="A704" s="21"/>
      <c r="B704" s="29"/>
      <c r="C704" s="21"/>
      <c r="D704" s="29"/>
      <c r="E704" s="29"/>
      <c r="F704" s="29"/>
      <c r="G704" s="29"/>
      <c r="H704" s="29"/>
      <c r="I704" s="29"/>
      <c r="J704" s="29"/>
    </row>
    <row r="705" spans="1:17">
      <c r="A705" s="21"/>
      <c r="B705" s="29"/>
      <c r="C705" s="52"/>
      <c r="D705" s="52"/>
      <c r="E705" s="305"/>
      <c r="F705" s="21"/>
      <c r="G705" s="267"/>
      <c r="H705" s="267"/>
      <c r="I705" s="333"/>
      <c r="J705" s="29"/>
    </row>
    <row r="706" spans="1:17">
      <c r="A706" s="21"/>
      <c r="B706" s="29"/>
      <c r="C706" s="21"/>
      <c r="D706" s="29"/>
      <c r="E706" s="305"/>
      <c r="F706" s="21"/>
      <c r="G706" s="267"/>
      <c r="H706" s="267"/>
      <c r="I706" s="333"/>
      <c r="J706" s="29"/>
    </row>
    <row r="707" spans="1:17">
      <c r="A707" s="21"/>
      <c r="B707" s="29"/>
      <c r="C707" s="21"/>
      <c r="D707" s="29"/>
      <c r="E707" s="29"/>
      <c r="F707" s="29"/>
      <c r="G707" s="29"/>
      <c r="H707" s="29"/>
      <c r="I707" s="29"/>
      <c r="J707" s="29"/>
    </row>
    <row r="708" spans="1:17">
      <c r="A708" s="21"/>
      <c r="B708" s="29"/>
      <c r="C708" s="52"/>
      <c r="D708" s="52"/>
      <c r="E708" s="305"/>
      <c r="F708" s="21"/>
      <c r="G708" s="267"/>
      <c r="H708" s="267"/>
      <c r="I708" s="333"/>
      <c r="J708" s="29"/>
    </row>
    <row r="709" spans="1:17">
      <c r="A709" s="21"/>
      <c r="B709" s="29"/>
      <c r="C709" s="21"/>
      <c r="D709" s="29"/>
      <c r="E709" s="305"/>
      <c r="F709" s="21"/>
      <c r="G709" s="267"/>
      <c r="H709" s="267"/>
      <c r="I709" s="333"/>
      <c r="J709" s="29"/>
    </row>
    <row r="710" spans="1:17">
      <c r="A710" s="21"/>
      <c r="B710" s="29"/>
      <c r="C710" s="21"/>
      <c r="D710" s="29"/>
      <c r="E710" s="29"/>
      <c r="F710" s="29"/>
      <c r="G710" s="29"/>
      <c r="H710" s="29"/>
      <c r="I710" s="29"/>
      <c r="J710" s="29"/>
    </row>
    <row r="711" spans="1:17">
      <c r="A711" s="21"/>
      <c r="B711" s="29"/>
      <c r="C711" s="52"/>
      <c r="D711" s="52"/>
      <c r="E711" s="305"/>
      <c r="F711" s="21"/>
      <c r="G711" s="267"/>
      <c r="H711" s="267"/>
      <c r="I711" s="333"/>
      <c r="J711" s="29"/>
    </row>
    <row r="712" spans="1:17">
      <c r="A712" s="21"/>
      <c r="B712" s="29"/>
      <c r="C712" s="21"/>
      <c r="D712" s="29"/>
      <c r="E712" s="305"/>
      <c r="F712" s="21"/>
      <c r="G712" s="267"/>
      <c r="H712" s="267"/>
      <c r="I712" s="333"/>
      <c r="J712" s="29"/>
    </row>
    <row r="713" spans="1:17">
      <c r="A713" s="21"/>
      <c r="B713" s="29"/>
      <c r="C713" s="21"/>
      <c r="D713" s="29"/>
      <c r="E713" s="40"/>
      <c r="F713" s="29"/>
      <c r="G713" s="29"/>
      <c r="H713" s="29"/>
      <c r="I713" s="29"/>
      <c r="J713" s="29"/>
    </row>
    <row r="714" spans="1:17">
      <c r="A714" s="21"/>
      <c r="B714" s="29"/>
      <c r="C714" s="52"/>
      <c r="D714" s="52"/>
      <c r="E714" s="305"/>
      <c r="F714" s="21"/>
      <c r="G714" s="267"/>
      <c r="H714" s="267"/>
      <c r="I714" s="333"/>
      <c r="J714" s="29"/>
    </row>
    <row r="715" spans="1:17">
      <c r="A715" s="21"/>
      <c r="B715" s="29"/>
      <c r="C715" s="21"/>
      <c r="D715" s="29"/>
      <c r="E715" s="305"/>
      <c r="F715" s="21"/>
      <c r="G715" s="267"/>
      <c r="H715" s="267"/>
      <c r="I715" s="333"/>
      <c r="J715" s="29"/>
      <c r="P715" s="128"/>
      <c r="Q715" s="128"/>
    </row>
    <row r="716" spans="1:17">
      <c r="A716" s="21"/>
      <c r="B716" s="29"/>
      <c r="C716" s="21"/>
      <c r="D716" s="29"/>
      <c r="E716" s="40"/>
      <c r="F716" s="29"/>
      <c r="G716" s="29"/>
      <c r="H716" s="29"/>
      <c r="I716" s="29"/>
      <c r="J716" s="29"/>
      <c r="P716" s="128"/>
      <c r="Q716" s="128"/>
    </row>
    <row r="717" spans="1:17" ht="16.5" customHeight="1">
      <c r="A717" s="21"/>
      <c r="B717" s="29"/>
      <c r="C717" s="21"/>
      <c r="D717" s="29"/>
      <c r="E717" s="40"/>
      <c r="F717" s="21"/>
      <c r="G717" s="21"/>
      <c r="H717" s="29"/>
      <c r="I717" s="41"/>
      <c r="J717" s="29"/>
      <c r="P717" s="128"/>
      <c r="Q717" s="128"/>
    </row>
    <row r="718" spans="1:17" ht="15.75" customHeight="1">
      <c r="A718" s="21"/>
      <c r="B718" s="29"/>
      <c r="C718" s="21"/>
      <c r="D718" s="29"/>
      <c r="E718" s="29"/>
      <c r="F718" s="29"/>
      <c r="G718" s="29"/>
      <c r="H718" s="29"/>
      <c r="I718" s="29"/>
      <c r="J718" s="29"/>
    </row>
    <row r="719" spans="1:17" ht="18" customHeight="1">
      <c r="A719" s="216"/>
      <c r="B719" s="217"/>
      <c r="C719" s="216"/>
      <c r="D719" s="217"/>
      <c r="E719" s="217"/>
      <c r="F719" s="217"/>
      <c r="G719" s="217"/>
      <c r="H719" s="217"/>
      <c r="I719" s="56"/>
      <c r="J719" s="217"/>
      <c r="P719" s="128"/>
      <c r="Q719" s="128"/>
    </row>
    <row r="720" spans="1:17">
      <c r="K720" s="6"/>
      <c r="O720" s="128"/>
      <c r="P720" s="128"/>
      <c r="Q720" s="128"/>
    </row>
    <row r="721" spans="6:17" ht="17.25" customHeight="1">
      <c r="K721" s="6"/>
      <c r="O721" s="128"/>
    </row>
    <row r="722" spans="6:17" ht="17.25" customHeight="1">
      <c r="K722" s="6"/>
      <c r="O722" s="128"/>
      <c r="P722" s="128"/>
      <c r="Q722" s="128"/>
    </row>
    <row r="723" spans="6:17">
      <c r="K723" s="10"/>
      <c r="P723" s="128"/>
      <c r="Q723" s="128"/>
    </row>
    <row r="724" spans="6:17" ht="22.5" customHeight="1">
      <c r="K724" s="6"/>
      <c r="O724" s="128"/>
      <c r="P724" s="128"/>
      <c r="Q724" s="128"/>
    </row>
    <row r="725" spans="6:17" ht="21" customHeight="1">
      <c r="K725" s="6"/>
      <c r="O725" s="128"/>
      <c r="P725" s="128"/>
      <c r="Q725" s="128"/>
    </row>
    <row r="726" spans="6:17">
      <c r="P726" s="128"/>
      <c r="Q726" s="128"/>
    </row>
    <row r="727" spans="6:17" ht="22.5" customHeight="1">
      <c r="O727" s="128"/>
    </row>
    <row r="728" spans="6:17" ht="21" customHeight="1">
      <c r="F728" s="38"/>
      <c r="G728" s="55"/>
      <c r="O728" s="128"/>
    </row>
    <row r="729" spans="6:17">
      <c r="F729" s="36"/>
      <c r="O729" s="128"/>
    </row>
    <row r="730" spans="6:17" ht="21" customHeight="1">
      <c r="F730" s="36"/>
      <c r="O730" s="128"/>
    </row>
    <row r="731" spans="6:17" ht="25.5" customHeight="1">
      <c r="O731" s="128"/>
    </row>
    <row r="732" spans="6:17" ht="23.25" customHeight="1"/>
    <row r="733" spans="6:17" ht="18.75" customHeight="1"/>
    <row r="739" spans="1:10">
      <c r="A739" s="287"/>
      <c r="B739" s="287"/>
      <c r="C739" s="287"/>
      <c r="D739" s="287"/>
      <c r="E739" s="287"/>
      <c r="F739" s="287"/>
      <c r="G739" s="287"/>
      <c r="H739" s="287"/>
      <c r="I739" s="287"/>
      <c r="J739" s="287"/>
    </row>
    <row r="740" spans="1:10">
      <c r="A740" s="287"/>
      <c r="B740" s="287"/>
      <c r="C740" s="287"/>
      <c r="D740" s="287"/>
      <c r="E740" s="287"/>
      <c r="F740" s="287"/>
      <c r="G740" s="287"/>
      <c r="H740" s="287"/>
      <c r="I740" s="287"/>
      <c r="J740" s="287"/>
    </row>
    <row r="741" spans="1:10">
      <c r="A741" s="287"/>
      <c r="B741" s="287"/>
      <c r="C741" s="287"/>
      <c r="D741" s="287"/>
      <c r="E741" s="287"/>
      <c r="F741" s="287"/>
      <c r="G741" s="287"/>
      <c r="H741" s="287"/>
      <c r="I741" s="287"/>
      <c r="J741" s="287"/>
    </row>
    <row r="742" spans="1:10">
      <c r="A742" s="9"/>
      <c r="B742" s="10"/>
      <c r="C742" s="9"/>
      <c r="D742" s="10"/>
      <c r="E742" s="10"/>
      <c r="F742" s="10"/>
      <c r="G742" s="10"/>
      <c r="H742" s="10"/>
      <c r="I742" s="10"/>
      <c r="J742" s="10"/>
    </row>
    <row r="743" spans="1:10">
      <c r="A743" s="275"/>
      <c r="B743" s="289"/>
      <c r="C743" s="289"/>
      <c r="D743" s="289"/>
      <c r="E743" s="275"/>
      <c r="F743" s="275"/>
      <c r="G743" s="289"/>
      <c r="H743" s="289"/>
      <c r="I743" s="289"/>
      <c r="J743" s="275"/>
    </row>
    <row r="744" spans="1:10">
      <c r="A744" s="276"/>
      <c r="B744" s="13"/>
      <c r="C744" s="13"/>
      <c r="D744" s="13"/>
      <c r="E744" s="276"/>
      <c r="F744" s="276"/>
      <c r="G744" s="276"/>
      <c r="H744" s="276"/>
      <c r="I744" s="13"/>
      <c r="J744" s="276"/>
    </row>
    <row r="745" spans="1:10">
      <c r="A745" s="15"/>
      <c r="B745" s="16"/>
      <c r="C745" s="17"/>
      <c r="D745" s="16"/>
      <c r="E745" s="16"/>
      <c r="F745" s="16"/>
      <c r="G745" s="16"/>
      <c r="H745" s="16"/>
      <c r="I745" s="16"/>
      <c r="J745" s="16"/>
    </row>
    <row r="746" spans="1:10">
      <c r="A746" s="21"/>
      <c r="B746" s="42"/>
      <c r="C746" s="21"/>
      <c r="D746" s="52"/>
      <c r="E746" s="335"/>
      <c r="F746" s="26"/>
      <c r="G746" s="267"/>
      <c r="H746" s="267"/>
      <c r="I746" s="333"/>
      <c r="J746" s="29"/>
    </row>
    <row r="747" spans="1:10" ht="13.5">
      <c r="A747" s="21"/>
      <c r="B747" s="45"/>
      <c r="C747" s="45"/>
      <c r="D747" s="46"/>
      <c r="E747" s="335"/>
      <c r="F747" s="26"/>
      <c r="G747" s="267"/>
      <c r="H747" s="267"/>
      <c r="I747" s="333"/>
      <c r="J747" s="29"/>
    </row>
    <row r="748" spans="1:10" ht="13.5">
      <c r="A748" s="21"/>
      <c r="B748" s="48"/>
      <c r="C748" s="45"/>
      <c r="D748" s="48"/>
      <c r="E748" s="72"/>
      <c r="F748" s="26"/>
      <c r="G748" s="29"/>
      <c r="H748" s="29"/>
      <c r="I748" s="29"/>
      <c r="J748" s="29"/>
    </row>
    <row r="749" spans="1:10">
      <c r="A749" s="21"/>
      <c r="B749" s="51"/>
      <c r="C749" s="29"/>
      <c r="D749" s="21"/>
      <c r="E749" s="335"/>
      <c r="F749" s="26"/>
      <c r="G749" s="267"/>
      <c r="H749" s="267"/>
      <c r="I749" s="333"/>
      <c r="J749" s="29"/>
    </row>
    <row r="750" spans="1:10" ht="13.5">
      <c r="A750" s="21"/>
      <c r="B750" s="45"/>
      <c r="C750" s="45"/>
      <c r="D750" s="46"/>
      <c r="E750" s="335"/>
      <c r="F750" s="26"/>
      <c r="G750" s="267"/>
      <c r="H750" s="267"/>
      <c r="I750" s="333"/>
      <c r="J750" s="29"/>
    </row>
    <row r="751" spans="1:10">
      <c r="A751" s="21"/>
      <c r="B751" s="51"/>
      <c r="C751" s="52"/>
      <c r="D751" s="21"/>
      <c r="E751" s="40"/>
      <c r="F751" s="26"/>
      <c r="G751" s="29"/>
      <c r="H751" s="29"/>
      <c r="I751" s="41"/>
      <c r="J751" s="29"/>
    </row>
    <row r="752" spans="1:10">
      <c r="A752" s="21"/>
      <c r="B752" s="42"/>
      <c r="C752" s="29"/>
      <c r="D752" s="24"/>
      <c r="E752" s="335"/>
      <c r="F752" s="26"/>
      <c r="G752" s="267"/>
      <c r="H752" s="267"/>
      <c r="I752" s="333"/>
      <c r="J752" s="29"/>
    </row>
    <row r="753" spans="1:11">
      <c r="A753" s="21"/>
      <c r="B753" s="51"/>
      <c r="C753" s="52"/>
      <c r="D753" s="21"/>
      <c r="E753" s="335"/>
      <c r="F753" s="26"/>
      <c r="G753" s="267"/>
      <c r="H753" s="267"/>
      <c r="I753" s="333"/>
      <c r="J753" s="29"/>
    </row>
    <row r="754" spans="1:11">
      <c r="A754" s="21"/>
      <c r="B754" s="29"/>
      <c r="C754" s="21"/>
      <c r="D754" s="29"/>
      <c r="E754" s="49"/>
      <c r="F754" s="26"/>
      <c r="G754" s="29"/>
      <c r="H754" s="29"/>
      <c r="I754" s="29"/>
      <c r="J754" s="29"/>
    </row>
    <row r="755" spans="1:11">
      <c r="A755" s="21"/>
      <c r="B755" s="42"/>
      <c r="C755" s="29"/>
      <c r="D755" s="24"/>
      <c r="E755" s="335"/>
      <c r="F755" s="26"/>
      <c r="G755" s="267"/>
      <c r="H755" s="267"/>
      <c r="I755" s="333"/>
      <c r="J755" s="29"/>
    </row>
    <row r="756" spans="1:11">
      <c r="A756" s="21"/>
      <c r="B756" s="29"/>
      <c r="C756" s="21"/>
      <c r="D756" s="29"/>
      <c r="E756" s="335"/>
      <c r="F756" s="26"/>
      <c r="G756" s="267"/>
      <c r="H756" s="267"/>
      <c r="I756" s="333"/>
      <c r="J756" s="29"/>
    </row>
    <row r="757" spans="1:11">
      <c r="A757" s="21"/>
      <c r="B757" s="29"/>
      <c r="C757" s="21"/>
      <c r="D757" s="29"/>
      <c r="E757" s="49"/>
      <c r="F757" s="26"/>
      <c r="G757" s="29"/>
      <c r="H757" s="29"/>
      <c r="I757" s="29"/>
      <c r="J757" s="29"/>
    </row>
    <row r="758" spans="1:11">
      <c r="A758" s="21"/>
      <c r="B758" s="29"/>
      <c r="C758" s="52"/>
      <c r="D758" s="52"/>
      <c r="E758" s="305"/>
      <c r="F758" s="21"/>
      <c r="G758" s="267"/>
      <c r="H758" s="267"/>
      <c r="I758" s="333"/>
      <c r="J758" s="29"/>
    </row>
    <row r="759" spans="1:11">
      <c r="A759" s="21"/>
      <c r="B759" s="29"/>
      <c r="C759" s="21"/>
      <c r="D759" s="29"/>
      <c r="E759" s="305"/>
      <c r="F759" s="21"/>
      <c r="G759" s="267"/>
      <c r="H759" s="267"/>
      <c r="I759" s="333"/>
      <c r="J759" s="29"/>
    </row>
    <row r="760" spans="1:11">
      <c r="A760" s="21"/>
      <c r="B760" s="29"/>
      <c r="C760" s="21"/>
      <c r="D760" s="29"/>
      <c r="E760" s="29"/>
      <c r="F760" s="29"/>
      <c r="G760" s="29"/>
      <c r="H760" s="29"/>
      <c r="I760" s="29"/>
      <c r="J760" s="29"/>
    </row>
    <row r="761" spans="1:11">
      <c r="A761" s="21"/>
      <c r="B761" s="29"/>
      <c r="C761" s="52"/>
      <c r="D761" s="52"/>
      <c r="E761" s="305"/>
      <c r="F761" s="21"/>
      <c r="G761" s="267"/>
      <c r="H761" s="267"/>
      <c r="I761" s="333"/>
      <c r="J761" s="29"/>
    </row>
    <row r="762" spans="1:11">
      <c r="A762" s="21"/>
      <c r="B762" s="29"/>
      <c r="C762" s="21"/>
      <c r="D762" s="29"/>
      <c r="E762" s="305"/>
      <c r="F762" s="21"/>
      <c r="G762" s="267"/>
      <c r="H762" s="267"/>
      <c r="I762" s="333"/>
      <c r="J762" s="29"/>
    </row>
    <row r="763" spans="1:11" ht="16.5" customHeight="1">
      <c r="A763" s="21"/>
      <c r="B763" s="29"/>
      <c r="C763" s="21"/>
      <c r="D763" s="29"/>
      <c r="E763" s="29"/>
      <c r="F763" s="29"/>
      <c r="G763" s="29"/>
      <c r="H763" s="29"/>
      <c r="I763" s="29"/>
      <c r="J763" s="29"/>
    </row>
    <row r="764" spans="1:11" ht="20.25" customHeight="1">
      <c r="A764" s="21"/>
      <c r="B764" s="29"/>
      <c r="C764" s="52"/>
      <c r="D764" s="52"/>
      <c r="E764" s="305"/>
      <c r="F764" s="21"/>
      <c r="G764" s="267"/>
      <c r="H764" s="267"/>
      <c r="I764" s="333"/>
      <c r="J764" s="29"/>
    </row>
    <row r="765" spans="1:11" ht="18" customHeight="1">
      <c r="A765" s="21"/>
      <c r="B765" s="29"/>
      <c r="C765" s="21"/>
      <c r="D765" s="29"/>
      <c r="E765" s="305"/>
      <c r="F765" s="21"/>
      <c r="G765" s="267"/>
      <c r="H765" s="267"/>
      <c r="I765" s="333"/>
      <c r="J765" s="29"/>
    </row>
    <row r="766" spans="1:11" ht="22.5" customHeight="1">
      <c r="A766" s="21"/>
      <c r="B766" s="29"/>
      <c r="C766" s="21"/>
      <c r="D766" s="29"/>
      <c r="E766" s="29"/>
      <c r="F766" s="29"/>
      <c r="G766" s="29"/>
      <c r="H766" s="29"/>
      <c r="I766" s="29"/>
      <c r="J766" s="29"/>
    </row>
    <row r="767" spans="1:11" ht="17.25" customHeight="1">
      <c r="A767" s="21"/>
      <c r="B767" s="29"/>
      <c r="C767" s="52"/>
      <c r="D767" s="52"/>
      <c r="E767" s="305"/>
      <c r="F767" s="21"/>
      <c r="G767" s="267"/>
      <c r="H767" s="267"/>
      <c r="I767" s="333"/>
      <c r="J767" s="29"/>
      <c r="K767" s="6"/>
    </row>
    <row r="768" spans="1:11" ht="17.25" customHeight="1">
      <c r="A768" s="21"/>
      <c r="B768" s="29"/>
      <c r="C768" s="21"/>
      <c r="D768" s="29"/>
      <c r="E768" s="305"/>
      <c r="F768" s="21"/>
      <c r="G768" s="267"/>
      <c r="H768" s="267"/>
      <c r="I768" s="333"/>
      <c r="J768" s="29"/>
    </row>
    <row r="769" spans="1:11" ht="17.25" customHeight="1">
      <c r="A769" s="21"/>
      <c r="B769" s="29"/>
      <c r="C769" s="21"/>
      <c r="D769" s="29"/>
      <c r="E769" s="29"/>
      <c r="F769" s="29"/>
      <c r="G769" s="29"/>
      <c r="H769" s="29"/>
      <c r="I769" s="29"/>
      <c r="J769" s="29"/>
    </row>
    <row r="770" spans="1:11" ht="17.25" customHeight="1">
      <c r="A770" s="21"/>
      <c r="B770" s="29"/>
      <c r="C770" s="52"/>
      <c r="D770" s="52"/>
      <c r="E770" s="305"/>
      <c r="F770" s="21"/>
      <c r="G770" s="267"/>
      <c r="H770" s="267"/>
      <c r="I770" s="333"/>
      <c r="J770" s="29"/>
    </row>
    <row r="771" spans="1:11" ht="17.25" customHeight="1">
      <c r="A771" s="21"/>
      <c r="B771" s="29"/>
      <c r="C771" s="21"/>
      <c r="D771" s="29"/>
      <c r="E771" s="305"/>
      <c r="F771" s="21"/>
      <c r="G771" s="267"/>
      <c r="H771" s="267"/>
      <c r="I771" s="333"/>
      <c r="J771" s="29"/>
    </row>
    <row r="772" spans="1:11">
      <c r="A772" s="21"/>
      <c r="B772" s="29"/>
      <c r="C772" s="21"/>
      <c r="D772" s="29"/>
      <c r="E772" s="40"/>
      <c r="F772" s="29"/>
      <c r="G772" s="29"/>
      <c r="H772" s="29"/>
      <c r="I772" s="29"/>
      <c r="J772" s="29"/>
    </row>
    <row r="773" spans="1:11" ht="13.5" customHeight="1">
      <c r="A773" s="21"/>
      <c r="B773" s="29"/>
      <c r="C773" s="52"/>
      <c r="D773" s="52"/>
      <c r="E773" s="305"/>
      <c r="F773" s="21"/>
      <c r="G773" s="267"/>
      <c r="H773" s="267"/>
      <c r="I773" s="333"/>
      <c r="J773" s="29"/>
    </row>
    <row r="774" spans="1:11" ht="19.5" customHeight="1">
      <c r="A774" s="21"/>
      <c r="B774" s="29"/>
      <c r="C774" s="21"/>
      <c r="D774" s="29"/>
      <c r="E774" s="305"/>
      <c r="F774" s="21"/>
      <c r="G774" s="267"/>
      <c r="H774" s="267"/>
      <c r="I774" s="333"/>
      <c r="J774" s="29"/>
    </row>
    <row r="775" spans="1:11" ht="19.5" customHeight="1">
      <c r="A775" s="21"/>
      <c r="B775" s="29"/>
      <c r="C775" s="21"/>
      <c r="D775" s="29"/>
      <c r="E775" s="40"/>
      <c r="F775" s="29"/>
      <c r="G775" s="29"/>
      <c r="H775" s="29"/>
      <c r="I775" s="29"/>
      <c r="J775" s="29"/>
    </row>
    <row r="776" spans="1:11" ht="12.75" customHeight="1">
      <c r="A776" s="21"/>
      <c r="B776" s="29"/>
      <c r="C776" s="21"/>
      <c r="D776" s="29"/>
      <c r="E776" s="40"/>
      <c r="F776" s="21"/>
      <c r="G776" s="21"/>
      <c r="H776" s="29"/>
      <c r="I776" s="41"/>
      <c r="J776" s="29"/>
    </row>
    <row r="777" spans="1:11" ht="22.5" customHeight="1">
      <c r="A777" s="21"/>
      <c r="B777" s="29"/>
      <c r="C777" s="21"/>
      <c r="D777" s="29"/>
      <c r="E777" s="29"/>
      <c r="F777" s="29"/>
      <c r="G777" s="29"/>
      <c r="H777" s="29"/>
      <c r="I777" s="29"/>
      <c r="J777" s="29"/>
    </row>
    <row r="778" spans="1:11" ht="22.5" customHeight="1">
      <c r="A778" s="216"/>
      <c r="B778" s="217"/>
      <c r="C778" s="216"/>
      <c r="D778" s="217"/>
      <c r="E778" s="217"/>
      <c r="F778" s="217"/>
      <c r="G778" s="217"/>
      <c r="H778" s="217"/>
      <c r="I778" s="56"/>
      <c r="J778" s="217"/>
    </row>
    <row r="779" spans="1:11" ht="12.75" customHeight="1"/>
    <row r="780" spans="1:11" ht="21.75" customHeight="1">
      <c r="K780" s="6"/>
    </row>
    <row r="781" spans="1:11" ht="21.75" customHeight="1">
      <c r="K781" s="6"/>
    </row>
    <row r="782" spans="1:11" ht="12.75" customHeight="1">
      <c r="K782" s="6"/>
    </row>
    <row r="783" spans="1:11" ht="18.75" customHeight="1">
      <c r="K783" s="10"/>
    </row>
    <row r="784" spans="1:11" ht="18.75" customHeight="1">
      <c r="K784" s="6"/>
    </row>
    <row r="785" spans="1:11" ht="12.75" customHeight="1">
      <c r="K785" s="6"/>
    </row>
    <row r="787" spans="1:11" ht="16.5">
      <c r="F787" s="38"/>
      <c r="G787" s="55"/>
    </row>
    <row r="788" spans="1:11">
      <c r="F788" s="36"/>
    </row>
    <row r="789" spans="1:11">
      <c r="F789" s="36"/>
    </row>
    <row r="790" spans="1:11">
      <c r="F790" s="10"/>
    </row>
    <row r="791" spans="1:11">
      <c r="F791" s="10"/>
    </row>
    <row r="792" spans="1:11">
      <c r="F792" s="10"/>
    </row>
    <row r="793" spans="1:11">
      <c r="F793" s="10"/>
    </row>
    <row r="794" spans="1:11">
      <c r="F794" s="10"/>
    </row>
    <row r="795" spans="1:11">
      <c r="A795" s="287"/>
      <c r="B795" s="287"/>
      <c r="C795" s="287"/>
      <c r="D795" s="287"/>
      <c r="E795" s="287"/>
      <c r="F795" s="287"/>
      <c r="G795" s="287"/>
      <c r="H795" s="287"/>
      <c r="I795" s="287"/>
      <c r="J795" s="287"/>
    </row>
    <row r="796" spans="1:11">
      <c r="A796" s="287"/>
      <c r="B796" s="287"/>
      <c r="C796" s="287"/>
      <c r="D796" s="287"/>
      <c r="E796" s="287"/>
      <c r="F796" s="287"/>
      <c r="G796" s="287"/>
      <c r="H796" s="287"/>
      <c r="I796" s="287"/>
      <c r="J796" s="287"/>
    </row>
    <row r="797" spans="1:11">
      <c r="A797" s="287"/>
      <c r="B797" s="287"/>
      <c r="C797" s="287"/>
      <c r="D797" s="287"/>
      <c r="E797" s="287"/>
      <c r="F797" s="287"/>
      <c r="G797" s="287"/>
      <c r="H797" s="287"/>
      <c r="I797" s="287"/>
      <c r="J797" s="287"/>
    </row>
    <row r="798" spans="1:11">
      <c r="A798" s="9"/>
      <c r="B798" s="10"/>
      <c r="C798" s="9"/>
      <c r="D798" s="10"/>
      <c r="E798" s="10"/>
      <c r="F798" s="10"/>
      <c r="G798" s="10"/>
      <c r="H798" s="10"/>
      <c r="I798" s="10"/>
      <c r="J798" s="10"/>
    </row>
    <row r="799" spans="1:11">
      <c r="A799" s="275"/>
      <c r="B799" s="289"/>
      <c r="C799" s="289"/>
      <c r="D799" s="289"/>
      <c r="E799" s="275"/>
      <c r="F799" s="275"/>
      <c r="G799" s="289"/>
      <c r="H799" s="289"/>
      <c r="I799" s="289"/>
      <c r="J799" s="275"/>
    </row>
    <row r="800" spans="1:11">
      <c r="A800" s="276"/>
      <c r="B800" s="13"/>
      <c r="C800" s="13"/>
      <c r="D800" s="13"/>
      <c r="E800" s="276"/>
      <c r="F800" s="276"/>
      <c r="G800" s="276"/>
      <c r="H800" s="276"/>
      <c r="I800" s="13"/>
      <c r="J800" s="276"/>
    </row>
    <row r="801" spans="1:17">
      <c r="A801" s="15"/>
      <c r="B801" s="16"/>
      <c r="C801" s="17"/>
      <c r="D801" s="16"/>
      <c r="E801" s="16"/>
      <c r="F801" s="16"/>
      <c r="G801" s="16"/>
      <c r="H801" s="16"/>
      <c r="I801" s="16"/>
      <c r="J801" s="16"/>
    </row>
    <row r="802" spans="1:17">
      <c r="A802" s="21"/>
      <c r="B802" s="51"/>
      <c r="C802" s="42"/>
      <c r="D802" s="52"/>
      <c r="E802" s="335"/>
      <c r="F802" s="26"/>
      <c r="G802" s="267"/>
      <c r="H802" s="267"/>
      <c r="I802" s="333"/>
      <c r="J802" s="29"/>
    </row>
    <row r="803" spans="1:17" ht="13.5">
      <c r="A803" s="21"/>
      <c r="B803" s="45"/>
      <c r="C803" s="45"/>
      <c r="D803" s="46"/>
      <c r="E803" s="335"/>
      <c r="F803" s="26"/>
      <c r="G803" s="267"/>
      <c r="H803" s="267"/>
      <c r="I803" s="333"/>
      <c r="J803" s="29"/>
      <c r="P803" s="128"/>
      <c r="Q803" s="128"/>
    </row>
    <row r="804" spans="1:17" ht="13.5">
      <c r="A804" s="21"/>
      <c r="B804" s="48"/>
      <c r="C804" s="45"/>
      <c r="D804" s="48"/>
      <c r="E804" s="72"/>
      <c r="F804" s="26"/>
      <c r="G804" s="29"/>
      <c r="H804" s="29"/>
      <c r="I804" s="29"/>
      <c r="J804" s="29"/>
      <c r="P804" s="128"/>
      <c r="Q804" s="128"/>
    </row>
    <row r="805" spans="1:17">
      <c r="A805" s="21"/>
      <c r="B805" s="42"/>
      <c r="C805" s="42"/>
      <c r="D805" s="52"/>
      <c r="E805" s="335"/>
      <c r="F805" s="26"/>
      <c r="G805" s="267"/>
      <c r="H805" s="267"/>
      <c r="I805" s="333"/>
      <c r="J805" s="29"/>
      <c r="P805" s="128"/>
      <c r="Q805" s="128"/>
    </row>
    <row r="806" spans="1:17" ht="13.5">
      <c r="A806" s="21"/>
      <c r="B806" s="45"/>
      <c r="C806" s="45"/>
      <c r="D806" s="46"/>
      <c r="E806" s="335"/>
      <c r="F806" s="26"/>
      <c r="G806" s="267"/>
      <c r="H806" s="267"/>
      <c r="I806" s="333"/>
      <c r="J806" s="29"/>
    </row>
    <row r="807" spans="1:17">
      <c r="A807" s="21"/>
      <c r="B807" s="51"/>
      <c r="C807" s="52"/>
      <c r="D807" s="21"/>
      <c r="E807" s="40"/>
      <c r="F807" s="26"/>
      <c r="G807" s="29"/>
      <c r="H807" s="29"/>
      <c r="I807" s="41"/>
      <c r="J807" s="29"/>
      <c r="P807" s="128"/>
      <c r="Q807" s="128"/>
    </row>
    <row r="808" spans="1:17">
      <c r="A808" s="21"/>
      <c r="B808" s="22"/>
      <c r="C808" s="23"/>
      <c r="D808" s="24"/>
      <c r="E808" s="335"/>
      <c r="F808" s="26"/>
      <c r="G808" s="267"/>
      <c r="H808" s="267"/>
      <c r="I808" s="333"/>
      <c r="J808" s="29"/>
      <c r="O808" s="128"/>
      <c r="P808" s="128"/>
      <c r="Q808" s="128"/>
    </row>
    <row r="809" spans="1:17">
      <c r="A809" s="21"/>
      <c r="B809" s="51"/>
      <c r="C809" s="52"/>
      <c r="D809" s="21"/>
      <c r="E809" s="335"/>
      <c r="F809" s="26"/>
      <c r="G809" s="267"/>
      <c r="H809" s="267"/>
      <c r="I809" s="333"/>
      <c r="J809" s="29"/>
      <c r="O809" s="128"/>
    </row>
    <row r="810" spans="1:17">
      <c r="A810" s="21"/>
      <c r="B810" s="29"/>
      <c r="C810" s="21"/>
      <c r="D810" s="29"/>
      <c r="E810" s="49"/>
      <c r="F810" s="26"/>
      <c r="G810" s="29"/>
      <c r="H810" s="29"/>
      <c r="I810" s="29"/>
      <c r="J810" s="29"/>
      <c r="O810" s="128"/>
      <c r="P810" s="128"/>
      <c r="Q810" s="128"/>
    </row>
    <row r="811" spans="1:17">
      <c r="A811" s="21"/>
      <c r="B811" s="22"/>
      <c r="C811" s="23"/>
      <c r="D811" s="24"/>
      <c r="E811" s="335"/>
      <c r="F811" s="26"/>
      <c r="G811" s="267"/>
      <c r="H811" s="267"/>
      <c r="I811" s="333"/>
      <c r="J811" s="29"/>
    </row>
    <row r="812" spans="1:17">
      <c r="A812" s="21"/>
      <c r="B812" s="29"/>
      <c r="C812" s="21"/>
      <c r="D812" s="29"/>
      <c r="E812" s="335"/>
      <c r="F812" s="26"/>
      <c r="G812" s="267"/>
      <c r="H812" s="267"/>
      <c r="I812" s="333"/>
      <c r="J812" s="29"/>
      <c r="O812" s="128"/>
    </row>
    <row r="813" spans="1:17">
      <c r="A813" s="21"/>
      <c r="B813" s="29"/>
      <c r="C813" s="21"/>
      <c r="D813" s="29"/>
      <c r="E813" s="49"/>
      <c r="F813" s="26"/>
      <c r="G813" s="29"/>
      <c r="H813" s="29"/>
      <c r="I813" s="29"/>
      <c r="J813" s="29"/>
      <c r="O813" s="128"/>
      <c r="P813" s="128"/>
      <c r="Q813" s="128"/>
    </row>
    <row r="814" spans="1:17">
      <c r="A814" s="21"/>
      <c r="B814" s="29"/>
      <c r="C814" s="52"/>
      <c r="D814" s="52"/>
      <c r="E814" s="305"/>
      <c r="F814" s="21"/>
      <c r="G814" s="267"/>
      <c r="H814" s="267"/>
      <c r="I814" s="333"/>
      <c r="J814" s="29"/>
    </row>
    <row r="815" spans="1:17">
      <c r="A815" s="21"/>
      <c r="B815" s="29"/>
      <c r="C815" s="21"/>
      <c r="D815" s="29"/>
      <c r="E815" s="305"/>
      <c r="F815" s="21"/>
      <c r="G815" s="267"/>
      <c r="H815" s="267"/>
      <c r="I815" s="333"/>
      <c r="J815" s="29"/>
      <c r="O815" s="128"/>
    </row>
    <row r="816" spans="1:17">
      <c r="A816" s="21"/>
      <c r="B816" s="29"/>
      <c r="C816" s="21"/>
      <c r="D816" s="29"/>
      <c r="E816" s="29"/>
      <c r="F816" s="29"/>
      <c r="G816" s="29"/>
      <c r="H816" s="29"/>
      <c r="I816" s="29"/>
      <c r="J816" s="29"/>
    </row>
    <row r="817" spans="1:15">
      <c r="A817" s="21"/>
      <c r="B817" s="29"/>
      <c r="C817" s="52"/>
      <c r="D817" s="52"/>
      <c r="E817" s="305"/>
      <c r="F817" s="21"/>
      <c r="G817" s="267"/>
      <c r="H817" s="267"/>
      <c r="I817" s="333"/>
      <c r="J817" s="29"/>
    </row>
    <row r="818" spans="1:15">
      <c r="A818" s="21"/>
      <c r="B818" s="29"/>
      <c r="C818" s="21"/>
      <c r="D818" s="29"/>
      <c r="E818" s="305"/>
      <c r="F818" s="21"/>
      <c r="G818" s="267"/>
      <c r="H818" s="267"/>
      <c r="I818" s="333"/>
      <c r="J818" s="29"/>
      <c r="O818" s="128"/>
    </row>
    <row r="819" spans="1:15">
      <c r="A819" s="21"/>
      <c r="B819" s="29"/>
      <c r="C819" s="21"/>
      <c r="D819" s="29"/>
      <c r="E819" s="29"/>
      <c r="F819" s="29"/>
      <c r="G819" s="29"/>
      <c r="H819" s="29"/>
      <c r="I819" s="29"/>
      <c r="J819" s="29"/>
    </row>
    <row r="820" spans="1:15">
      <c r="A820" s="21"/>
      <c r="B820" s="29"/>
      <c r="C820" s="52"/>
      <c r="D820" s="52"/>
      <c r="E820" s="305"/>
      <c r="F820" s="21"/>
      <c r="G820" s="267"/>
      <c r="H820" s="267"/>
      <c r="I820" s="333"/>
      <c r="J820" s="29"/>
    </row>
    <row r="821" spans="1:15">
      <c r="A821" s="21"/>
      <c r="B821" s="29"/>
      <c r="C821" s="21"/>
      <c r="D821" s="29"/>
      <c r="E821" s="305"/>
      <c r="F821" s="21"/>
      <c r="G821" s="267"/>
      <c r="H821" s="267"/>
      <c r="I821" s="333"/>
      <c r="J821" s="29"/>
    </row>
    <row r="822" spans="1:15">
      <c r="A822" s="21"/>
      <c r="B822" s="29"/>
      <c r="C822" s="21"/>
      <c r="D822" s="29"/>
      <c r="E822" s="29"/>
      <c r="F822" s="29"/>
      <c r="G822" s="29"/>
      <c r="H822" s="29"/>
      <c r="I822" s="29"/>
      <c r="J822" s="29"/>
    </row>
    <row r="823" spans="1:15">
      <c r="A823" s="21"/>
      <c r="B823" s="29"/>
      <c r="C823" s="52"/>
      <c r="D823" s="52"/>
      <c r="E823" s="305"/>
      <c r="F823" s="21"/>
      <c r="G823" s="267"/>
      <c r="H823" s="267"/>
      <c r="I823" s="333"/>
      <c r="J823" s="29"/>
    </row>
    <row r="824" spans="1:15">
      <c r="A824" s="21"/>
      <c r="B824" s="29"/>
      <c r="C824" s="21"/>
      <c r="D824" s="29"/>
      <c r="E824" s="305"/>
      <c r="F824" s="21"/>
      <c r="G824" s="267"/>
      <c r="H824" s="267"/>
      <c r="I824" s="333"/>
      <c r="J824" s="29"/>
    </row>
    <row r="825" spans="1:15">
      <c r="A825" s="21"/>
      <c r="B825" s="29"/>
      <c r="C825" s="21"/>
      <c r="D825" s="29"/>
      <c r="E825" s="29"/>
      <c r="F825" s="29"/>
      <c r="G825" s="29"/>
      <c r="H825" s="29"/>
      <c r="I825" s="29"/>
      <c r="J825" s="29"/>
    </row>
    <row r="826" spans="1:15">
      <c r="A826" s="21"/>
      <c r="B826" s="29"/>
      <c r="C826" s="52"/>
      <c r="D826" s="52"/>
      <c r="E826" s="305"/>
      <c r="F826" s="21"/>
      <c r="G826" s="267"/>
      <c r="H826" s="267"/>
      <c r="I826" s="333"/>
      <c r="J826" s="29"/>
    </row>
    <row r="827" spans="1:15">
      <c r="A827" s="21"/>
      <c r="B827" s="29"/>
      <c r="C827" s="21"/>
      <c r="D827" s="29"/>
      <c r="E827" s="305"/>
      <c r="F827" s="21"/>
      <c r="G827" s="267"/>
      <c r="H827" s="267"/>
      <c r="I827" s="333"/>
      <c r="J827" s="29"/>
    </row>
    <row r="828" spans="1:15">
      <c r="A828" s="21"/>
      <c r="B828" s="29"/>
      <c r="C828" s="21"/>
      <c r="D828" s="29"/>
      <c r="E828" s="40"/>
      <c r="F828" s="29"/>
      <c r="G828" s="29"/>
      <c r="H828" s="29"/>
      <c r="I828" s="29"/>
      <c r="J828" s="29"/>
    </row>
    <row r="829" spans="1:15">
      <c r="A829" s="21"/>
      <c r="B829" s="29"/>
      <c r="C829" s="52"/>
      <c r="D829" s="52"/>
      <c r="E829" s="305"/>
      <c r="F829" s="21"/>
      <c r="G829" s="267"/>
      <c r="H829" s="267"/>
      <c r="I829" s="333"/>
      <c r="J829" s="29"/>
    </row>
    <row r="830" spans="1:15">
      <c r="A830" s="21"/>
      <c r="B830" s="29"/>
      <c r="C830" s="21"/>
      <c r="D830" s="29"/>
      <c r="E830" s="305"/>
      <c r="F830" s="21"/>
      <c r="G830" s="267"/>
      <c r="H830" s="267"/>
      <c r="I830" s="333"/>
      <c r="J830" s="29"/>
    </row>
    <row r="831" spans="1:15" ht="15.75" customHeight="1">
      <c r="A831" s="21"/>
      <c r="B831" s="29"/>
      <c r="C831" s="21"/>
      <c r="D831" s="29"/>
      <c r="E831" s="40"/>
      <c r="F831" s="29"/>
      <c r="G831" s="29"/>
      <c r="H831" s="29"/>
      <c r="I831" s="29"/>
      <c r="J831" s="29"/>
    </row>
    <row r="832" spans="1:15" ht="15.75" customHeight="1">
      <c r="A832" s="21"/>
      <c r="B832" s="29"/>
      <c r="C832" s="21"/>
      <c r="D832" s="29"/>
      <c r="E832" s="40"/>
      <c r="F832" s="21"/>
      <c r="G832" s="21"/>
      <c r="H832" s="29"/>
      <c r="I832" s="41"/>
      <c r="J832" s="29"/>
    </row>
    <row r="833" spans="1:11" ht="17.25" customHeight="1">
      <c r="A833" s="21"/>
      <c r="B833" s="29"/>
      <c r="C833" s="21"/>
      <c r="D833" s="29"/>
      <c r="E833" s="29"/>
      <c r="F833" s="29"/>
      <c r="G833" s="29"/>
      <c r="H833" s="29"/>
      <c r="I833" s="29"/>
      <c r="J833" s="29"/>
    </row>
    <row r="834" spans="1:11" ht="17.25" customHeight="1">
      <c r="A834" s="216"/>
      <c r="B834" s="217"/>
      <c r="C834" s="216"/>
      <c r="D834" s="217"/>
      <c r="E834" s="217"/>
      <c r="F834" s="217"/>
      <c r="G834" s="217"/>
      <c r="H834" s="217"/>
      <c r="I834" s="56"/>
      <c r="J834" s="217"/>
    </row>
    <row r="835" spans="1:11" ht="17.25" customHeight="1"/>
    <row r="836" spans="1:11">
      <c r="K836" s="6"/>
    </row>
    <row r="837" spans="1:11">
      <c r="K837" s="6"/>
    </row>
    <row r="838" spans="1:11" ht="12.75" customHeight="1">
      <c r="K838" s="6"/>
    </row>
    <row r="839" spans="1:11" ht="16.5" customHeight="1">
      <c r="K839" s="10"/>
    </row>
    <row r="840" spans="1:11" ht="24" customHeight="1">
      <c r="K840" s="6"/>
    </row>
    <row r="841" spans="1:11" ht="19.5" customHeight="1">
      <c r="K841" s="6"/>
    </row>
    <row r="842" spans="1:11" ht="16.5" customHeight="1"/>
    <row r="843" spans="1:11" ht="25.5" customHeight="1">
      <c r="F843" s="38"/>
      <c r="G843" s="55"/>
    </row>
    <row r="844" spans="1:11" ht="19.5" customHeight="1">
      <c r="F844" s="36"/>
    </row>
    <row r="845" spans="1:11" ht="12.75" customHeight="1">
      <c r="F845" s="36"/>
    </row>
    <row r="846" spans="1:11" ht="26.25" customHeight="1">
      <c r="A846" s="287"/>
      <c r="B846" s="287"/>
      <c r="C846" s="287"/>
      <c r="D846" s="287"/>
      <c r="E846" s="287"/>
      <c r="F846" s="287"/>
      <c r="G846" s="287"/>
      <c r="H846" s="287"/>
      <c r="I846" s="287"/>
      <c r="J846" s="287"/>
    </row>
    <row r="847" spans="1:11" ht="18.75" customHeight="1">
      <c r="A847" s="287"/>
      <c r="B847" s="287"/>
      <c r="C847" s="287"/>
      <c r="D847" s="287"/>
      <c r="E847" s="287"/>
      <c r="F847" s="287"/>
      <c r="G847" s="287"/>
      <c r="H847" s="287"/>
      <c r="I847" s="287"/>
      <c r="J847" s="287"/>
    </row>
    <row r="848" spans="1:11">
      <c r="A848" s="287"/>
      <c r="B848" s="287"/>
      <c r="C848" s="287"/>
      <c r="D848" s="287"/>
      <c r="E848" s="287"/>
      <c r="F848" s="287"/>
      <c r="G848" s="287"/>
      <c r="H848" s="287"/>
      <c r="I848" s="287"/>
      <c r="J848" s="287"/>
    </row>
    <row r="849" spans="1:10" ht="21.75" customHeight="1">
      <c r="A849" s="9"/>
      <c r="B849" s="10"/>
      <c r="C849" s="9"/>
      <c r="D849" s="10"/>
      <c r="E849" s="10"/>
      <c r="F849" s="10"/>
      <c r="G849" s="10"/>
      <c r="H849" s="10"/>
      <c r="I849" s="10"/>
      <c r="J849" s="10"/>
    </row>
    <row r="850" spans="1:10">
      <c r="A850" s="275"/>
      <c r="B850" s="289"/>
      <c r="C850" s="289"/>
      <c r="D850" s="289"/>
      <c r="E850" s="275"/>
      <c r="F850" s="275"/>
      <c r="G850" s="289"/>
      <c r="H850" s="289"/>
      <c r="I850" s="289"/>
      <c r="J850" s="275"/>
    </row>
    <row r="851" spans="1:10">
      <c r="A851" s="276"/>
      <c r="B851" s="13"/>
      <c r="C851" s="13"/>
      <c r="D851" s="13"/>
      <c r="E851" s="276"/>
      <c r="F851" s="276"/>
      <c r="G851" s="276"/>
      <c r="H851" s="276"/>
      <c r="I851" s="13"/>
      <c r="J851" s="276"/>
    </row>
    <row r="852" spans="1:10" ht="24" customHeight="1">
      <c r="A852" s="15"/>
      <c r="B852" s="16"/>
      <c r="C852" s="17"/>
      <c r="D852" s="16"/>
      <c r="E852" s="16"/>
      <c r="F852" s="16"/>
      <c r="G852" s="16"/>
      <c r="H852" s="16"/>
      <c r="I852" s="16"/>
      <c r="J852" s="16"/>
    </row>
    <row r="853" spans="1:10">
      <c r="A853" s="21"/>
      <c r="B853" s="51"/>
      <c r="C853" s="42"/>
      <c r="D853" s="52"/>
      <c r="E853" s="335"/>
      <c r="F853" s="26"/>
      <c r="G853" s="267"/>
      <c r="H853" s="267"/>
      <c r="I853" s="333"/>
      <c r="J853" s="29"/>
    </row>
    <row r="854" spans="1:10" ht="13.5">
      <c r="A854" s="21"/>
      <c r="B854" s="45"/>
      <c r="C854" s="45"/>
      <c r="D854" s="46"/>
      <c r="E854" s="335"/>
      <c r="F854" s="26"/>
      <c r="G854" s="267"/>
      <c r="H854" s="267"/>
      <c r="I854" s="333"/>
      <c r="J854" s="29"/>
    </row>
    <row r="855" spans="1:10" ht="15.75" customHeight="1">
      <c r="A855" s="21"/>
      <c r="B855" s="48"/>
      <c r="C855" s="45"/>
      <c r="D855" s="48"/>
      <c r="E855" s="72"/>
      <c r="F855" s="26"/>
      <c r="G855" s="29"/>
      <c r="H855" s="29"/>
      <c r="I855" s="29"/>
      <c r="J855" s="29"/>
    </row>
    <row r="856" spans="1:10">
      <c r="A856" s="21"/>
      <c r="B856" s="42"/>
      <c r="C856" s="76"/>
      <c r="D856" s="77"/>
      <c r="E856" s="335"/>
      <c r="F856" s="26"/>
      <c r="G856" s="267"/>
      <c r="H856" s="267"/>
      <c r="I856" s="333"/>
      <c r="J856" s="29"/>
    </row>
    <row r="857" spans="1:10" ht="23.25" customHeight="1">
      <c r="A857" s="21"/>
      <c r="B857" s="45"/>
      <c r="C857" s="45"/>
      <c r="D857" s="46"/>
      <c r="E857" s="335"/>
      <c r="F857" s="26"/>
      <c r="G857" s="267"/>
      <c r="H857" s="267"/>
      <c r="I857" s="333"/>
      <c r="J857" s="29"/>
    </row>
    <row r="858" spans="1:10" ht="16.5" customHeight="1">
      <c r="A858" s="21"/>
      <c r="B858" s="51"/>
      <c r="C858" s="52"/>
      <c r="D858" s="21"/>
      <c r="E858" s="40"/>
      <c r="F858" s="26"/>
      <c r="G858" s="29"/>
      <c r="H858" s="29"/>
      <c r="I858" s="41"/>
      <c r="J858" s="29"/>
    </row>
    <row r="859" spans="1:10" ht="16.5" customHeight="1">
      <c r="A859" s="21"/>
      <c r="B859" s="51"/>
      <c r="C859" s="29"/>
      <c r="D859" s="21"/>
      <c r="E859" s="335"/>
      <c r="F859" s="26"/>
      <c r="G859" s="267"/>
      <c r="H859" s="267"/>
      <c r="I859" s="333"/>
      <c r="J859" s="29"/>
    </row>
    <row r="860" spans="1:10">
      <c r="A860" s="21"/>
      <c r="B860" s="51"/>
      <c r="C860" s="52"/>
      <c r="D860" s="21"/>
      <c r="E860" s="335"/>
      <c r="F860" s="26"/>
      <c r="G860" s="267"/>
      <c r="H860" s="267"/>
      <c r="I860" s="333"/>
      <c r="J860" s="29"/>
    </row>
    <row r="861" spans="1:10">
      <c r="A861" s="21"/>
      <c r="B861" s="29"/>
      <c r="C861" s="21"/>
      <c r="D861" s="29"/>
      <c r="E861" s="49"/>
      <c r="F861" s="26"/>
      <c r="G861" s="29"/>
      <c r="H861" s="29"/>
      <c r="I861" s="29"/>
      <c r="J861" s="29"/>
    </row>
    <row r="862" spans="1:10">
      <c r="A862" s="21"/>
      <c r="B862" s="22"/>
      <c r="C862" s="23"/>
      <c r="D862" s="24"/>
      <c r="E862" s="335"/>
      <c r="F862" s="26"/>
      <c r="G862" s="267"/>
      <c r="H862" s="267"/>
      <c r="I862" s="333"/>
      <c r="J862" s="29"/>
    </row>
    <row r="863" spans="1:10">
      <c r="A863" s="21"/>
      <c r="B863" s="29"/>
      <c r="C863" s="21"/>
      <c r="D863" s="29"/>
      <c r="E863" s="335"/>
      <c r="F863" s="26"/>
      <c r="G863" s="267"/>
      <c r="H863" s="267"/>
      <c r="I863" s="333"/>
      <c r="J863" s="29"/>
    </row>
    <row r="864" spans="1:10">
      <c r="A864" s="21"/>
      <c r="B864" s="29"/>
      <c r="C864" s="21"/>
      <c r="D864" s="29"/>
      <c r="E864" s="49"/>
      <c r="F864" s="26"/>
      <c r="G864" s="29"/>
      <c r="H864" s="29"/>
      <c r="I864" s="29"/>
      <c r="J864" s="29"/>
    </row>
    <row r="865" spans="1:17">
      <c r="A865" s="21"/>
      <c r="B865" s="29"/>
      <c r="C865" s="52"/>
      <c r="D865" s="52"/>
      <c r="E865" s="305"/>
      <c r="F865" s="21"/>
      <c r="G865" s="267"/>
      <c r="H865" s="267"/>
      <c r="I865" s="333"/>
      <c r="J865" s="29"/>
    </row>
    <row r="866" spans="1:17">
      <c r="A866" s="21"/>
      <c r="B866" s="29"/>
      <c r="C866" s="21"/>
      <c r="D866" s="29"/>
      <c r="E866" s="305"/>
      <c r="F866" s="21"/>
      <c r="G866" s="267"/>
      <c r="H866" s="267"/>
      <c r="I866" s="333"/>
      <c r="J866" s="29"/>
    </row>
    <row r="867" spans="1:17">
      <c r="A867" s="21"/>
      <c r="B867" s="29"/>
      <c r="C867" s="21"/>
      <c r="D867" s="29"/>
      <c r="E867" s="29"/>
      <c r="F867" s="29"/>
      <c r="G867" s="29"/>
      <c r="H867" s="29"/>
      <c r="I867" s="29"/>
      <c r="J867" s="29"/>
    </row>
    <row r="868" spans="1:17">
      <c r="A868" s="21"/>
      <c r="B868" s="29"/>
      <c r="C868" s="52"/>
      <c r="D868" s="52"/>
      <c r="E868" s="305"/>
      <c r="F868" s="21"/>
      <c r="G868" s="267"/>
      <c r="H868" s="267"/>
      <c r="I868" s="333"/>
      <c r="J868" s="29"/>
    </row>
    <row r="869" spans="1:17">
      <c r="A869" s="21"/>
      <c r="B869" s="29"/>
      <c r="C869" s="21"/>
      <c r="D869" s="29"/>
      <c r="E869" s="305"/>
      <c r="F869" s="21"/>
      <c r="G869" s="267"/>
      <c r="H869" s="267"/>
      <c r="I869" s="333"/>
      <c r="J869" s="29"/>
    </row>
    <row r="870" spans="1:17">
      <c r="A870" s="21"/>
      <c r="B870" s="29"/>
      <c r="C870" s="21"/>
      <c r="D870" s="29"/>
      <c r="E870" s="29"/>
      <c r="F870" s="29"/>
      <c r="G870" s="29"/>
      <c r="H870" s="29"/>
      <c r="I870" s="29"/>
      <c r="J870" s="29"/>
    </row>
    <row r="871" spans="1:17">
      <c r="A871" s="21"/>
      <c r="B871" s="29"/>
      <c r="C871" s="52"/>
      <c r="D871" s="52"/>
      <c r="E871" s="305"/>
      <c r="F871" s="21"/>
      <c r="G871" s="267"/>
      <c r="H871" s="267"/>
      <c r="I871" s="333"/>
      <c r="J871" s="29"/>
    </row>
    <row r="872" spans="1:17">
      <c r="A872" s="21"/>
      <c r="B872" s="29"/>
      <c r="C872" s="21"/>
      <c r="D872" s="29"/>
      <c r="E872" s="305"/>
      <c r="F872" s="21"/>
      <c r="G872" s="267"/>
      <c r="H872" s="267"/>
      <c r="I872" s="333"/>
      <c r="J872" s="29"/>
    </row>
    <row r="873" spans="1:17">
      <c r="A873" s="21"/>
      <c r="B873" s="29"/>
      <c r="C873" s="21"/>
      <c r="D873" s="29"/>
      <c r="E873" s="29"/>
      <c r="F873" s="29"/>
      <c r="G873" s="29"/>
      <c r="H873" s="29"/>
      <c r="I873" s="29"/>
      <c r="J873" s="29"/>
    </row>
    <row r="874" spans="1:17">
      <c r="A874" s="21"/>
      <c r="B874" s="29"/>
      <c r="C874" s="52"/>
      <c r="D874" s="52"/>
      <c r="E874" s="305"/>
      <c r="F874" s="21"/>
      <c r="G874" s="267"/>
      <c r="H874" s="267"/>
      <c r="I874" s="333"/>
      <c r="J874" s="29"/>
    </row>
    <row r="875" spans="1:17">
      <c r="A875" s="21"/>
      <c r="B875" s="29"/>
      <c r="C875" s="21"/>
      <c r="D875" s="29"/>
      <c r="E875" s="305"/>
      <c r="F875" s="21"/>
      <c r="G875" s="267"/>
      <c r="H875" s="267"/>
      <c r="I875" s="333"/>
      <c r="J875" s="29"/>
    </row>
    <row r="876" spans="1:17">
      <c r="A876" s="21"/>
      <c r="B876" s="29"/>
      <c r="C876" s="21"/>
      <c r="D876" s="29"/>
      <c r="E876" s="29"/>
      <c r="F876" s="29"/>
      <c r="G876" s="29"/>
      <c r="H876" s="29"/>
      <c r="I876" s="29"/>
      <c r="J876" s="29"/>
    </row>
    <row r="877" spans="1:17">
      <c r="A877" s="21"/>
      <c r="B877" s="29"/>
      <c r="C877" s="52"/>
      <c r="D877" s="52"/>
      <c r="E877" s="305"/>
      <c r="F877" s="21"/>
      <c r="G877" s="267"/>
      <c r="H877" s="267"/>
      <c r="I877" s="333"/>
      <c r="J877" s="29"/>
      <c r="P877" s="128"/>
      <c r="Q877" s="128"/>
    </row>
    <row r="878" spans="1:17">
      <c r="A878" s="21"/>
      <c r="B878" s="29"/>
      <c r="C878" s="21"/>
      <c r="D878" s="29"/>
      <c r="E878" s="305"/>
      <c r="F878" s="21"/>
      <c r="G878" s="267"/>
      <c r="H878" s="267"/>
      <c r="I878" s="333"/>
      <c r="J878" s="29"/>
      <c r="P878" s="128"/>
      <c r="Q878" s="128"/>
    </row>
    <row r="879" spans="1:17">
      <c r="A879" s="21"/>
      <c r="B879" s="29"/>
      <c r="C879" s="21"/>
      <c r="D879" s="29"/>
      <c r="E879" s="40"/>
      <c r="F879" s="29"/>
      <c r="G879" s="29"/>
      <c r="H879" s="29"/>
      <c r="I879" s="29"/>
      <c r="J879" s="29"/>
    </row>
    <row r="880" spans="1:17">
      <c r="A880" s="21"/>
      <c r="B880" s="29"/>
      <c r="C880" s="52"/>
      <c r="D880" s="52"/>
      <c r="E880" s="305"/>
      <c r="F880" s="21"/>
      <c r="G880" s="267"/>
      <c r="H880" s="267"/>
      <c r="I880" s="333"/>
      <c r="J880" s="29"/>
      <c r="P880" s="128"/>
      <c r="Q880" s="128"/>
    </row>
    <row r="881" spans="1:17">
      <c r="A881" s="21"/>
      <c r="B881" s="29"/>
      <c r="C881" s="21"/>
      <c r="D881" s="29"/>
      <c r="E881" s="305"/>
      <c r="F881" s="21"/>
      <c r="G881" s="267"/>
      <c r="H881" s="267"/>
      <c r="I881" s="333"/>
      <c r="J881" s="29"/>
      <c r="P881" s="128"/>
      <c r="Q881" s="128"/>
    </row>
    <row r="882" spans="1:17">
      <c r="A882" s="21"/>
      <c r="B882" s="29"/>
      <c r="C882" s="21"/>
      <c r="D882" s="29"/>
      <c r="E882" s="40"/>
      <c r="F882" s="29"/>
      <c r="G882" s="29"/>
      <c r="H882" s="29"/>
      <c r="I882" s="29"/>
      <c r="J882" s="29"/>
      <c r="O882" s="128"/>
      <c r="P882" s="128"/>
      <c r="Q882" s="128"/>
    </row>
    <row r="883" spans="1:17">
      <c r="A883" s="21"/>
      <c r="B883" s="29"/>
      <c r="C883" s="21"/>
      <c r="D883" s="29"/>
      <c r="E883" s="40"/>
      <c r="F883" s="21"/>
      <c r="G883" s="21"/>
      <c r="H883" s="29"/>
      <c r="I883" s="41"/>
      <c r="J883" s="29"/>
      <c r="O883" s="128"/>
      <c r="P883" s="128"/>
      <c r="Q883" s="128"/>
    </row>
    <row r="884" spans="1:17">
      <c r="A884" s="21"/>
      <c r="B884" s="29"/>
      <c r="C884" s="21"/>
      <c r="D884" s="29"/>
      <c r="E884" s="29"/>
      <c r="F884" s="29"/>
      <c r="G884" s="29"/>
      <c r="H884" s="29"/>
      <c r="I884" s="29"/>
      <c r="J884" s="29"/>
      <c r="P884" s="128"/>
      <c r="Q884" s="128"/>
    </row>
    <row r="885" spans="1:17">
      <c r="A885" s="216"/>
      <c r="B885" s="217"/>
      <c r="C885" s="216"/>
      <c r="D885" s="217"/>
      <c r="E885" s="217"/>
      <c r="F885" s="217"/>
      <c r="G885" s="217"/>
      <c r="H885" s="217"/>
      <c r="I885" s="56"/>
      <c r="J885" s="217"/>
      <c r="O885" s="128"/>
    </row>
    <row r="886" spans="1:17">
      <c r="K886" s="6"/>
      <c r="O886" s="128"/>
    </row>
    <row r="887" spans="1:17">
      <c r="K887" s="6"/>
      <c r="O887" s="128"/>
    </row>
    <row r="888" spans="1:17">
      <c r="K888" s="6"/>
      <c r="O888" s="128"/>
    </row>
    <row r="889" spans="1:17">
      <c r="K889" s="6"/>
      <c r="O889" s="128"/>
    </row>
    <row r="890" spans="1:17">
      <c r="K890" s="6"/>
    </row>
    <row r="891" spans="1:17">
      <c r="K891" s="10"/>
    </row>
    <row r="892" spans="1:17">
      <c r="K892" s="6"/>
    </row>
    <row r="893" spans="1:17">
      <c r="K893" s="6"/>
    </row>
    <row r="894" spans="1:17" ht="16.5">
      <c r="F894" s="38"/>
      <c r="G894" s="55"/>
    </row>
    <row r="895" spans="1:17">
      <c r="F895" s="36"/>
    </row>
    <row r="896" spans="1:17">
      <c r="F896" s="36"/>
    </row>
    <row r="897" spans="1:10">
      <c r="A897" s="287"/>
      <c r="B897" s="287"/>
      <c r="C897" s="287"/>
      <c r="D897" s="287"/>
      <c r="E897" s="287"/>
      <c r="F897" s="287"/>
      <c r="G897" s="287"/>
      <c r="H897" s="287"/>
      <c r="I897" s="287"/>
      <c r="J897" s="287"/>
    </row>
    <row r="898" spans="1:10">
      <c r="A898" s="287"/>
      <c r="B898" s="287"/>
      <c r="C898" s="287"/>
      <c r="D898" s="287"/>
      <c r="E898" s="287"/>
      <c r="F898" s="287"/>
      <c r="G898" s="287"/>
      <c r="H898" s="287"/>
      <c r="I898" s="287"/>
      <c r="J898" s="287"/>
    </row>
    <row r="899" spans="1:10">
      <c r="A899" s="287"/>
      <c r="B899" s="287"/>
      <c r="C899" s="287"/>
      <c r="D899" s="287"/>
      <c r="E899" s="287"/>
      <c r="F899" s="287"/>
      <c r="G899" s="287"/>
      <c r="H899" s="287"/>
      <c r="I899" s="287"/>
      <c r="J899" s="287"/>
    </row>
    <row r="900" spans="1:10" ht="15.75" customHeight="1">
      <c r="A900" s="9"/>
      <c r="B900" s="10"/>
      <c r="C900" s="9"/>
      <c r="D900" s="10"/>
      <c r="E900" s="10"/>
      <c r="F900" s="10"/>
      <c r="G900" s="10"/>
      <c r="H900" s="10"/>
      <c r="I900" s="10"/>
      <c r="J900" s="10"/>
    </row>
    <row r="901" spans="1:10" ht="22.5" customHeight="1">
      <c r="A901" s="275"/>
      <c r="B901" s="289"/>
      <c r="C901" s="289"/>
      <c r="D901" s="289"/>
      <c r="E901" s="275"/>
      <c r="F901" s="275"/>
      <c r="G901" s="289"/>
      <c r="H901" s="289"/>
      <c r="I901" s="289"/>
      <c r="J901" s="275"/>
    </row>
    <row r="902" spans="1:10" ht="18.75" customHeight="1">
      <c r="A902" s="276"/>
      <c r="B902" s="13"/>
      <c r="C902" s="13"/>
      <c r="D902" s="13"/>
      <c r="E902" s="276"/>
      <c r="F902" s="276"/>
      <c r="G902" s="276"/>
      <c r="H902" s="276"/>
      <c r="I902" s="13"/>
      <c r="J902" s="276"/>
    </row>
    <row r="903" spans="1:10" ht="18" customHeight="1">
      <c r="A903" s="15"/>
      <c r="B903" s="16"/>
      <c r="C903" s="17"/>
      <c r="D903" s="16"/>
      <c r="E903" s="16"/>
      <c r="F903" s="16"/>
      <c r="G903" s="16"/>
      <c r="H903" s="16"/>
      <c r="I903" s="16"/>
      <c r="J903" s="16"/>
    </row>
    <row r="904" spans="1:10" ht="27" customHeight="1">
      <c r="A904" s="21"/>
      <c r="B904" s="91"/>
      <c r="C904" s="29"/>
      <c r="D904" s="21"/>
      <c r="E904" s="335"/>
      <c r="F904" s="26"/>
      <c r="G904" s="267"/>
      <c r="H904" s="267"/>
      <c r="I904" s="333"/>
      <c r="J904" s="29"/>
    </row>
    <row r="905" spans="1:10" ht="13.5">
      <c r="A905" s="21"/>
      <c r="B905" s="45"/>
      <c r="C905" s="45"/>
      <c r="D905" s="46"/>
      <c r="E905" s="335"/>
      <c r="F905" s="26"/>
      <c r="G905" s="267"/>
      <c r="H905" s="267"/>
      <c r="I905" s="333"/>
      <c r="J905" s="29"/>
    </row>
    <row r="906" spans="1:10" ht="12.75" customHeight="1">
      <c r="A906" s="21"/>
      <c r="B906" s="48"/>
      <c r="C906" s="45"/>
      <c r="D906" s="48"/>
      <c r="E906" s="72"/>
      <c r="F906" s="26"/>
      <c r="G906" s="29"/>
      <c r="H906" s="29"/>
      <c r="I906" s="29"/>
      <c r="J906" s="29"/>
    </row>
    <row r="907" spans="1:10" ht="16.5" customHeight="1">
      <c r="A907" s="21"/>
      <c r="B907" s="51"/>
      <c r="C907" s="42"/>
      <c r="D907" s="52"/>
      <c r="E907" s="335"/>
      <c r="F907" s="26"/>
      <c r="G907" s="267"/>
      <c r="H907" s="267"/>
      <c r="I907" s="333"/>
      <c r="J907" s="29"/>
    </row>
    <row r="908" spans="1:10" ht="19.5" customHeight="1">
      <c r="A908" s="21"/>
      <c r="B908" s="45"/>
      <c r="C908" s="45"/>
      <c r="D908" s="46"/>
      <c r="E908" s="335"/>
      <c r="F908" s="26"/>
      <c r="G908" s="267"/>
      <c r="H908" s="267"/>
      <c r="I908" s="333"/>
      <c r="J908" s="29"/>
    </row>
    <row r="909" spans="1:10" ht="16.5" customHeight="1">
      <c r="A909" s="21"/>
      <c r="B909" s="51"/>
      <c r="C909" s="52"/>
      <c r="D909" s="21"/>
      <c r="E909" s="40"/>
      <c r="F909" s="26"/>
      <c r="G909" s="29"/>
      <c r="H909" s="29"/>
      <c r="I909" s="41"/>
      <c r="J909" s="29"/>
    </row>
    <row r="910" spans="1:10" ht="16.5" customHeight="1">
      <c r="A910" s="21"/>
      <c r="B910" s="29"/>
      <c r="C910" s="29"/>
      <c r="D910" s="21"/>
      <c r="E910" s="335"/>
      <c r="F910" s="26"/>
      <c r="G910" s="267"/>
      <c r="H910" s="267"/>
      <c r="I910" s="333"/>
      <c r="J910" s="29"/>
    </row>
    <row r="911" spans="1:10" ht="23.25" customHeight="1">
      <c r="A911" s="21"/>
      <c r="B911" s="51"/>
      <c r="C911" s="52"/>
      <c r="D911" s="21"/>
      <c r="E911" s="335"/>
      <c r="F911" s="26"/>
      <c r="G911" s="267"/>
      <c r="H911" s="267"/>
      <c r="I911" s="333"/>
      <c r="J911" s="29"/>
    </row>
    <row r="912" spans="1:10" ht="16.5" customHeight="1">
      <c r="A912" s="21"/>
      <c r="B912" s="29"/>
      <c r="C912" s="21"/>
      <c r="D912" s="29"/>
      <c r="E912" s="49"/>
      <c r="F912" s="26"/>
      <c r="G912" s="29"/>
      <c r="H912" s="29"/>
      <c r="I912" s="29"/>
      <c r="J912" s="29"/>
    </row>
    <row r="913" spans="1:10" ht="16.5" customHeight="1">
      <c r="A913" s="21"/>
      <c r="B913" s="42"/>
      <c r="C913" s="29"/>
      <c r="D913" s="24"/>
      <c r="E913" s="335"/>
      <c r="F913" s="26"/>
      <c r="G913" s="267"/>
      <c r="H913" s="267"/>
      <c r="I913" s="333"/>
      <c r="J913" s="29"/>
    </row>
    <row r="914" spans="1:10" ht="17.25" customHeight="1">
      <c r="A914" s="21"/>
      <c r="B914" s="29"/>
      <c r="C914" s="21"/>
      <c r="D914" s="29"/>
      <c r="E914" s="335"/>
      <c r="F914" s="26"/>
      <c r="G914" s="267"/>
      <c r="H914" s="267"/>
      <c r="I914" s="333"/>
      <c r="J914" s="29"/>
    </row>
    <row r="915" spans="1:10" ht="15.75" customHeight="1">
      <c r="A915" s="21"/>
      <c r="B915" s="29"/>
      <c r="C915" s="21"/>
      <c r="D915" s="29"/>
      <c r="E915" s="49"/>
      <c r="F915" s="26"/>
      <c r="G915" s="29"/>
      <c r="H915" s="29"/>
      <c r="I915" s="29"/>
      <c r="J915" s="29"/>
    </row>
    <row r="916" spans="1:10">
      <c r="A916" s="21"/>
      <c r="B916" s="51"/>
      <c r="C916" s="29"/>
      <c r="D916" s="24"/>
      <c r="E916" s="335"/>
      <c r="F916" s="26"/>
      <c r="G916" s="267"/>
      <c r="H916" s="267"/>
      <c r="I916" s="333"/>
      <c r="J916" s="29"/>
    </row>
    <row r="917" spans="1:10" ht="19.5" customHeight="1">
      <c r="A917" s="21"/>
      <c r="B917" s="29"/>
      <c r="C917" s="21"/>
      <c r="D917" s="29"/>
      <c r="E917" s="335"/>
      <c r="F917" s="26"/>
      <c r="G917" s="267"/>
      <c r="H917" s="267"/>
      <c r="I917" s="333"/>
      <c r="J917" s="29"/>
    </row>
    <row r="918" spans="1:10" ht="19.5" customHeight="1">
      <c r="A918" s="21"/>
      <c r="B918" s="29"/>
      <c r="C918" s="21"/>
      <c r="D918" s="29"/>
      <c r="E918" s="29"/>
      <c r="F918" s="29"/>
      <c r="G918" s="29"/>
      <c r="H918" s="29"/>
      <c r="I918" s="29"/>
      <c r="J918" s="29"/>
    </row>
    <row r="919" spans="1:10">
      <c r="A919" s="21"/>
      <c r="B919" s="42"/>
      <c r="C919" s="29"/>
      <c r="D919" s="21"/>
      <c r="E919" s="335"/>
      <c r="F919" s="26"/>
      <c r="G919" s="267"/>
      <c r="H919" s="267"/>
      <c r="I919" s="333"/>
      <c r="J919" s="29"/>
    </row>
    <row r="920" spans="1:10" ht="19.5" customHeight="1">
      <c r="A920" s="21"/>
      <c r="B920" s="29"/>
      <c r="C920" s="21"/>
      <c r="D920" s="29"/>
      <c r="E920" s="335"/>
      <c r="F920" s="26"/>
      <c r="G920" s="267"/>
      <c r="H920" s="267"/>
      <c r="I920" s="333"/>
      <c r="J920" s="29"/>
    </row>
    <row r="921" spans="1:10" ht="19.5" customHeight="1">
      <c r="A921" s="21"/>
      <c r="B921" s="29"/>
      <c r="C921" s="21"/>
      <c r="D921" s="29"/>
      <c r="E921" s="29"/>
      <c r="F921" s="29"/>
      <c r="G921" s="29"/>
      <c r="H921" s="29"/>
      <c r="I921" s="29"/>
      <c r="J921" s="29"/>
    </row>
    <row r="922" spans="1:10">
      <c r="A922" s="21"/>
      <c r="B922" s="51"/>
      <c r="C922" s="29"/>
      <c r="D922" s="21"/>
      <c r="E922" s="335"/>
      <c r="F922" s="26"/>
      <c r="G922" s="267"/>
      <c r="H922" s="267"/>
      <c r="I922" s="333"/>
      <c r="J922" s="29"/>
    </row>
    <row r="923" spans="1:10" ht="19.5" customHeight="1">
      <c r="A923" s="21"/>
      <c r="B923" s="29"/>
      <c r="C923" s="21"/>
      <c r="D923" s="29"/>
      <c r="E923" s="335"/>
      <c r="F923" s="26"/>
      <c r="G923" s="267"/>
      <c r="H923" s="267"/>
      <c r="I923" s="333"/>
      <c r="J923" s="29"/>
    </row>
    <row r="924" spans="1:10" ht="19.5" customHeight="1">
      <c r="A924" s="21"/>
      <c r="B924" s="29"/>
      <c r="C924" s="21"/>
      <c r="D924" s="29"/>
      <c r="E924" s="29"/>
      <c r="F924" s="29"/>
      <c r="G924" s="29"/>
      <c r="H924" s="29"/>
      <c r="I924" s="29"/>
      <c r="J924" s="29"/>
    </row>
    <row r="925" spans="1:10">
      <c r="A925" s="21"/>
      <c r="B925" s="29"/>
      <c r="C925" s="52"/>
      <c r="D925" s="52"/>
      <c r="E925" s="305"/>
      <c r="F925" s="21"/>
      <c r="G925" s="267"/>
      <c r="H925" s="267"/>
      <c r="I925" s="333"/>
      <c r="J925" s="29"/>
    </row>
    <row r="926" spans="1:10" ht="19.5" customHeight="1">
      <c r="A926" s="21"/>
      <c r="B926" s="29"/>
      <c r="C926" s="21"/>
      <c r="D926" s="29"/>
      <c r="E926" s="305"/>
      <c r="F926" s="21"/>
      <c r="G926" s="267"/>
      <c r="H926" s="267"/>
      <c r="I926" s="333"/>
      <c r="J926" s="29"/>
    </row>
    <row r="927" spans="1:10" ht="19.5" customHeight="1">
      <c r="A927" s="21"/>
      <c r="B927" s="29"/>
      <c r="C927" s="21"/>
      <c r="D927" s="29"/>
      <c r="E927" s="29"/>
      <c r="F927" s="29"/>
      <c r="G927" s="29"/>
      <c r="H927" s="29"/>
      <c r="I927" s="29"/>
      <c r="J927" s="29"/>
    </row>
    <row r="928" spans="1:10">
      <c r="A928" s="21"/>
      <c r="B928" s="29"/>
      <c r="C928" s="52"/>
      <c r="D928" s="52"/>
      <c r="E928" s="305"/>
      <c r="F928" s="21"/>
      <c r="G928" s="267"/>
      <c r="H928" s="267"/>
      <c r="I928" s="333"/>
      <c r="J928" s="29"/>
    </row>
    <row r="929" spans="1:11">
      <c r="A929" s="21"/>
      <c r="B929" s="29"/>
      <c r="C929" s="21"/>
      <c r="D929" s="29"/>
      <c r="E929" s="305"/>
      <c r="F929" s="21"/>
      <c r="G929" s="267"/>
      <c r="H929" s="267"/>
      <c r="I929" s="333"/>
      <c r="J929" s="29"/>
    </row>
    <row r="930" spans="1:11">
      <c r="A930" s="21"/>
      <c r="B930" s="29"/>
      <c r="C930" s="21"/>
      <c r="D930" s="29"/>
      <c r="E930" s="40"/>
      <c r="F930" s="29"/>
      <c r="G930" s="29"/>
      <c r="H930" s="29"/>
      <c r="I930" s="29"/>
      <c r="J930" s="29"/>
    </row>
    <row r="931" spans="1:11">
      <c r="A931" s="21"/>
      <c r="B931" s="29"/>
      <c r="C931" s="52"/>
      <c r="D931" s="52"/>
      <c r="E931" s="305"/>
      <c r="F931" s="21"/>
      <c r="G931" s="267"/>
      <c r="H931" s="267"/>
      <c r="I931" s="333"/>
      <c r="J931" s="29"/>
    </row>
    <row r="932" spans="1:11">
      <c r="A932" s="21"/>
      <c r="B932" s="29"/>
      <c r="C932" s="21"/>
      <c r="D932" s="29"/>
      <c r="E932" s="305"/>
      <c r="F932" s="21"/>
      <c r="G932" s="267"/>
      <c r="H932" s="267"/>
      <c r="I932" s="333"/>
      <c r="J932" s="29"/>
    </row>
    <row r="933" spans="1:11">
      <c r="A933" s="21"/>
      <c r="B933" s="29"/>
      <c r="C933" s="21"/>
      <c r="D933" s="29"/>
      <c r="E933" s="40"/>
      <c r="F933" s="29"/>
      <c r="G933" s="29"/>
      <c r="H933" s="29"/>
      <c r="I933" s="29"/>
      <c r="J933" s="29"/>
    </row>
    <row r="934" spans="1:11">
      <c r="A934" s="21"/>
      <c r="B934" s="29"/>
      <c r="C934" s="21"/>
      <c r="D934" s="29"/>
      <c r="E934" s="40"/>
      <c r="F934" s="21"/>
      <c r="G934" s="21"/>
      <c r="H934" s="29"/>
      <c r="I934" s="41"/>
      <c r="J934" s="29"/>
    </row>
    <row r="935" spans="1:11">
      <c r="A935" s="21"/>
      <c r="B935" s="29"/>
      <c r="C935" s="21"/>
      <c r="D935" s="29"/>
      <c r="E935" s="29"/>
      <c r="F935" s="29"/>
      <c r="G935" s="29"/>
      <c r="H935" s="29"/>
      <c r="I935" s="29"/>
      <c r="J935" s="29"/>
    </row>
    <row r="936" spans="1:11">
      <c r="A936" s="216"/>
      <c r="B936" s="217"/>
      <c r="C936" s="216"/>
      <c r="D936" s="217"/>
      <c r="E936" s="217"/>
      <c r="F936" s="217"/>
      <c r="G936" s="217"/>
      <c r="H936" s="217"/>
      <c r="I936" s="56"/>
      <c r="J936" s="217"/>
    </row>
    <row r="938" spans="1:11">
      <c r="K938" s="6"/>
    </row>
    <row r="939" spans="1:11">
      <c r="K939" s="6"/>
    </row>
    <row r="940" spans="1:11">
      <c r="K940" s="6"/>
    </row>
    <row r="941" spans="1:11">
      <c r="K941" s="10"/>
    </row>
    <row r="942" spans="1:11">
      <c r="K942" s="6"/>
    </row>
    <row r="943" spans="1:11">
      <c r="K943" s="6"/>
    </row>
    <row r="945" spans="1:17" ht="16.5">
      <c r="F945" s="38"/>
      <c r="G945" s="55"/>
    </row>
    <row r="946" spans="1:17">
      <c r="F946" s="36"/>
    </row>
    <row r="947" spans="1:17">
      <c r="C947" s="218"/>
      <c r="P947" s="128"/>
      <c r="Q947" s="128"/>
    </row>
    <row r="948" spans="1:17">
      <c r="C948" s="218"/>
      <c r="E948" s="128"/>
      <c r="P948" s="128"/>
      <c r="Q948" s="128"/>
    </row>
    <row r="949" spans="1:17">
      <c r="C949" s="218"/>
      <c r="P949" s="128"/>
      <c r="Q949" s="128"/>
    </row>
    <row r="950" spans="1:17">
      <c r="C950" s="218"/>
    </row>
    <row r="951" spans="1:17">
      <c r="C951" s="218"/>
      <c r="P951" s="128"/>
      <c r="Q951" s="128"/>
    </row>
    <row r="952" spans="1:17">
      <c r="C952" s="218"/>
      <c r="O952" s="128"/>
      <c r="P952" s="128"/>
      <c r="Q952" s="128"/>
    </row>
    <row r="953" spans="1:17">
      <c r="C953" s="218"/>
      <c r="O953" s="128"/>
    </row>
    <row r="954" spans="1:17">
      <c r="C954" s="218"/>
      <c r="O954" s="128"/>
      <c r="P954" s="128"/>
      <c r="Q954" s="128"/>
    </row>
    <row r="955" spans="1:17">
      <c r="C955" s="218"/>
    </row>
    <row r="956" spans="1:17">
      <c r="C956" s="218"/>
      <c r="O956" s="128"/>
    </row>
    <row r="957" spans="1:17">
      <c r="O957" s="128"/>
    </row>
    <row r="959" spans="1:17">
      <c r="A959" s="287"/>
      <c r="B959" s="287"/>
      <c r="C959" s="287"/>
      <c r="D959" s="287"/>
      <c r="E959" s="287"/>
      <c r="F959" s="287"/>
      <c r="G959" s="287"/>
      <c r="H959" s="287"/>
      <c r="I959" s="287"/>
      <c r="J959" s="287"/>
      <c r="O959" s="128"/>
    </row>
    <row r="960" spans="1:17">
      <c r="A960" s="287"/>
      <c r="B960" s="287"/>
      <c r="C960" s="287"/>
      <c r="D960" s="287"/>
      <c r="E960" s="287"/>
      <c r="F960" s="287"/>
      <c r="G960" s="287"/>
      <c r="H960" s="287"/>
      <c r="I960" s="287"/>
      <c r="J960" s="287"/>
    </row>
    <row r="961" spans="1:10">
      <c r="A961" s="287"/>
      <c r="B961" s="287"/>
      <c r="C961" s="287"/>
      <c r="D961" s="287"/>
      <c r="E961" s="287"/>
      <c r="F961" s="287"/>
      <c r="G961" s="287"/>
      <c r="H961" s="287"/>
      <c r="I961" s="287"/>
      <c r="J961" s="287"/>
    </row>
    <row r="962" spans="1:10">
      <c r="A962" s="9"/>
      <c r="B962" s="10"/>
      <c r="C962" s="9"/>
      <c r="D962" s="10"/>
      <c r="E962" s="10"/>
      <c r="F962" s="10"/>
      <c r="G962" s="10"/>
      <c r="H962" s="10"/>
      <c r="I962" s="10"/>
      <c r="J962" s="10"/>
    </row>
    <row r="963" spans="1:10">
      <c r="A963" s="275"/>
      <c r="B963" s="289"/>
      <c r="C963" s="289"/>
      <c r="D963" s="289"/>
      <c r="E963" s="275"/>
      <c r="F963" s="275"/>
      <c r="G963" s="289"/>
      <c r="H963" s="289"/>
      <c r="I963" s="289"/>
      <c r="J963" s="275"/>
    </row>
    <row r="964" spans="1:10">
      <c r="A964" s="276"/>
      <c r="B964" s="13"/>
      <c r="C964" s="13"/>
      <c r="D964" s="13"/>
      <c r="E964" s="276"/>
      <c r="F964" s="276"/>
      <c r="G964" s="276"/>
      <c r="H964" s="276"/>
      <c r="I964" s="13"/>
      <c r="J964" s="276"/>
    </row>
    <row r="965" spans="1:10">
      <c r="A965" s="15"/>
      <c r="B965" s="16"/>
      <c r="C965" s="17"/>
      <c r="D965" s="16"/>
      <c r="E965" s="16"/>
      <c r="F965" s="16"/>
      <c r="G965" s="16"/>
      <c r="H965" s="16"/>
      <c r="I965" s="16"/>
      <c r="J965" s="16"/>
    </row>
    <row r="966" spans="1:10">
      <c r="A966" s="21"/>
      <c r="B966" s="42"/>
      <c r="C966" s="21"/>
      <c r="D966" s="21"/>
      <c r="E966" s="335"/>
      <c r="F966" s="26"/>
      <c r="G966" s="267"/>
      <c r="H966" s="267"/>
      <c r="I966" s="333"/>
      <c r="J966" s="29"/>
    </row>
    <row r="967" spans="1:10" ht="18" customHeight="1">
      <c r="A967" s="21"/>
      <c r="B967" s="52"/>
      <c r="C967" s="45"/>
      <c r="D967" s="46"/>
      <c r="E967" s="335"/>
      <c r="F967" s="26"/>
      <c r="G967" s="267"/>
      <c r="H967" s="267"/>
      <c r="I967" s="333"/>
      <c r="J967" s="29"/>
    </row>
    <row r="968" spans="1:10" ht="18" customHeight="1">
      <c r="A968" s="21"/>
      <c r="B968" s="29"/>
      <c r="C968" s="45"/>
      <c r="D968" s="48"/>
      <c r="E968" s="72"/>
      <c r="F968" s="26"/>
      <c r="G968" s="29"/>
      <c r="H968" s="29"/>
      <c r="I968" s="29"/>
      <c r="J968" s="29"/>
    </row>
    <row r="969" spans="1:10" ht="18" customHeight="1">
      <c r="A969" s="21"/>
      <c r="B969" s="51"/>
      <c r="C969" s="21"/>
      <c r="D969" s="21"/>
      <c r="E969" s="335"/>
      <c r="F969" s="26"/>
      <c r="G969" s="267"/>
      <c r="H969" s="267"/>
      <c r="I969" s="333"/>
      <c r="J969" s="29"/>
    </row>
    <row r="970" spans="1:10" ht="22.5" customHeight="1">
      <c r="A970" s="21"/>
      <c r="B970" s="52"/>
      <c r="C970" s="45"/>
      <c r="D970" s="46"/>
      <c r="E970" s="335"/>
      <c r="F970" s="26"/>
      <c r="G970" s="267"/>
      <c r="H970" s="267"/>
      <c r="I970" s="333"/>
      <c r="J970" s="29"/>
    </row>
    <row r="971" spans="1:10">
      <c r="A971" s="21"/>
      <c r="B971" s="51"/>
      <c r="C971" s="52"/>
      <c r="D971" s="21"/>
      <c r="E971" s="40"/>
      <c r="F971" s="26"/>
      <c r="G971" s="29"/>
      <c r="H971" s="29"/>
      <c r="I971" s="41"/>
      <c r="J971" s="29"/>
    </row>
    <row r="972" spans="1:10">
      <c r="A972" s="21"/>
      <c r="B972" s="29"/>
      <c r="C972" s="21"/>
      <c r="D972" s="21"/>
      <c r="E972" s="335"/>
      <c r="F972" s="26"/>
      <c r="G972" s="267"/>
      <c r="H972" s="267"/>
      <c r="I972" s="333"/>
      <c r="J972" s="29"/>
    </row>
    <row r="973" spans="1:10">
      <c r="A973" s="21"/>
      <c r="B973" s="51"/>
      <c r="C973" s="52"/>
      <c r="D973" s="21"/>
      <c r="E973" s="335"/>
      <c r="F973" s="26"/>
      <c r="G973" s="267"/>
      <c r="H973" s="267"/>
      <c r="I973" s="333"/>
      <c r="J973" s="29"/>
    </row>
    <row r="974" spans="1:10" ht="21.75" customHeight="1">
      <c r="A974" s="21"/>
      <c r="B974" s="29"/>
      <c r="C974" s="21"/>
      <c r="D974" s="29"/>
      <c r="E974" s="49"/>
      <c r="F974" s="26"/>
      <c r="G974" s="29"/>
      <c r="H974" s="29"/>
      <c r="I974" s="29"/>
      <c r="J974" s="29"/>
    </row>
    <row r="975" spans="1:10" ht="21.75" customHeight="1">
      <c r="A975" s="21"/>
      <c r="B975" s="42"/>
      <c r="C975" s="21"/>
      <c r="D975" s="21"/>
      <c r="E975" s="335"/>
      <c r="F975" s="26"/>
      <c r="G975" s="267"/>
      <c r="H975" s="267"/>
      <c r="I975" s="333"/>
      <c r="J975" s="29"/>
    </row>
    <row r="976" spans="1:10" ht="21.75" customHeight="1">
      <c r="A976" s="21"/>
      <c r="B976" s="29"/>
      <c r="C976" s="21"/>
      <c r="D976" s="29"/>
      <c r="E976" s="335"/>
      <c r="F976" s="26"/>
      <c r="G976" s="267"/>
      <c r="H976" s="267"/>
      <c r="I976" s="333"/>
      <c r="J976" s="29"/>
    </row>
    <row r="977" spans="1:10" ht="21.75" customHeight="1">
      <c r="A977" s="21"/>
      <c r="B977" s="29"/>
      <c r="C977" s="21"/>
      <c r="D977" s="29"/>
      <c r="E977" s="49"/>
      <c r="F977" s="26"/>
      <c r="G977" s="29"/>
      <c r="H977" s="29"/>
      <c r="I977" s="29"/>
      <c r="J977" s="29"/>
    </row>
    <row r="978" spans="1:10" ht="15" customHeight="1">
      <c r="A978" s="21"/>
      <c r="B978" s="51"/>
      <c r="C978" s="21"/>
      <c r="D978" s="21"/>
      <c r="E978" s="335"/>
      <c r="F978" s="26"/>
      <c r="G978" s="267"/>
      <c r="H978" s="267"/>
      <c r="I978" s="333"/>
      <c r="J978" s="29"/>
    </row>
    <row r="979" spans="1:10">
      <c r="A979" s="21"/>
      <c r="B979" s="29"/>
      <c r="C979" s="21"/>
      <c r="D979" s="29"/>
      <c r="E979" s="335"/>
      <c r="F979" s="26"/>
      <c r="G979" s="267"/>
      <c r="H979" s="267"/>
      <c r="I979" s="333"/>
      <c r="J979" s="29"/>
    </row>
    <row r="980" spans="1:10" ht="20.25" customHeight="1">
      <c r="A980" s="21"/>
      <c r="B980" s="29"/>
      <c r="C980" s="21"/>
      <c r="D980" s="29"/>
      <c r="E980" s="29"/>
      <c r="F980" s="29"/>
      <c r="G980" s="29"/>
      <c r="H980" s="29"/>
      <c r="I980" s="29"/>
      <c r="J980" s="29"/>
    </row>
    <row r="981" spans="1:10">
      <c r="A981" s="21"/>
      <c r="B981" s="42"/>
      <c r="C981" s="29"/>
      <c r="D981" s="21"/>
      <c r="E981" s="335"/>
      <c r="F981" s="26"/>
      <c r="G981" s="267"/>
      <c r="H981" s="267"/>
      <c r="I981" s="333"/>
      <c r="J981" s="29"/>
    </row>
    <row r="982" spans="1:10" ht="12.75" customHeight="1">
      <c r="A982" s="21"/>
      <c r="B982" s="29"/>
      <c r="C982" s="21"/>
      <c r="D982" s="29"/>
      <c r="E982" s="335"/>
      <c r="F982" s="26"/>
      <c r="G982" s="267"/>
      <c r="H982" s="267"/>
      <c r="I982" s="333"/>
      <c r="J982" s="29"/>
    </row>
    <row r="983" spans="1:10" ht="16.5" customHeight="1">
      <c r="A983" s="21"/>
      <c r="B983" s="29"/>
      <c r="C983" s="21"/>
      <c r="D983" s="29"/>
      <c r="E983" s="29"/>
      <c r="F983" s="29"/>
      <c r="G983" s="29"/>
      <c r="H983" s="29"/>
      <c r="I983" s="29"/>
      <c r="J983" s="29"/>
    </row>
    <row r="984" spans="1:10">
      <c r="A984" s="21"/>
      <c r="B984" s="51"/>
      <c r="C984" s="29"/>
      <c r="D984" s="21"/>
      <c r="E984" s="335"/>
      <c r="F984" s="26"/>
      <c r="G984" s="267"/>
      <c r="H984" s="267"/>
      <c r="I984" s="333"/>
      <c r="J984" s="29"/>
    </row>
    <row r="985" spans="1:10" ht="12.75" customHeight="1">
      <c r="A985" s="21"/>
      <c r="B985" s="29"/>
      <c r="C985" s="21"/>
      <c r="D985" s="29"/>
      <c r="E985" s="335"/>
      <c r="F985" s="26"/>
      <c r="G985" s="267"/>
      <c r="H985" s="267"/>
      <c r="I985" s="333"/>
      <c r="J985" s="29"/>
    </row>
    <row r="986" spans="1:10" ht="20.25" customHeight="1">
      <c r="A986" s="21"/>
      <c r="B986" s="29"/>
      <c r="C986" s="21"/>
      <c r="D986" s="29"/>
      <c r="E986" s="29"/>
      <c r="F986" s="29"/>
      <c r="G986" s="29"/>
      <c r="H986" s="29"/>
      <c r="I986" s="29"/>
      <c r="J986" s="29"/>
    </row>
    <row r="987" spans="1:10">
      <c r="A987" s="21"/>
      <c r="B987" s="29"/>
      <c r="C987" s="52"/>
      <c r="D987" s="52"/>
      <c r="E987" s="305"/>
      <c r="F987" s="21"/>
      <c r="G987" s="267"/>
      <c r="H987" s="267"/>
      <c r="I987" s="333"/>
      <c r="J987" s="29"/>
    </row>
    <row r="988" spans="1:10">
      <c r="A988" s="21"/>
      <c r="B988" s="29"/>
      <c r="C988" s="21"/>
      <c r="D988" s="29"/>
      <c r="E988" s="305"/>
      <c r="F988" s="21"/>
      <c r="G988" s="267"/>
      <c r="H988" s="267"/>
      <c r="I988" s="333"/>
      <c r="J988" s="29"/>
    </row>
    <row r="989" spans="1:10">
      <c r="A989" s="21"/>
      <c r="B989" s="29"/>
      <c r="C989" s="21"/>
      <c r="D989" s="29"/>
      <c r="E989" s="29"/>
      <c r="F989" s="29"/>
      <c r="G989" s="29"/>
      <c r="H989" s="29"/>
      <c r="I989" s="29"/>
      <c r="J989" s="29"/>
    </row>
    <row r="990" spans="1:10">
      <c r="A990" s="21"/>
      <c r="B990" s="29"/>
      <c r="C990" s="52"/>
      <c r="D990" s="52"/>
      <c r="E990" s="305"/>
      <c r="F990" s="21"/>
      <c r="G990" s="267"/>
      <c r="H990" s="267"/>
      <c r="I990" s="333"/>
      <c r="J990" s="29"/>
    </row>
    <row r="991" spans="1:10">
      <c r="A991" s="21"/>
      <c r="B991" s="29"/>
      <c r="C991" s="21"/>
      <c r="D991" s="29"/>
      <c r="E991" s="305"/>
      <c r="F991" s="21"/>
      <c r="G991" s="267"/>
      <c r="H991" s="267"/>
      <c r="I991" s="333"/>
      <c r="J991" s="29"/>
    </row>
    <row r="992" spans="1:10">
      <c r="A992" s="21"/>
      <c r="B992" s="29"/>
      <c r="C992" s="21"/>
      <c r="D992" s="29"/>
      <c r="E992" s="40"/>
      <c r="F992" s="29"/>
      <c r="G992" s="29"/>
      <c r="H992" s="29"/>
      <c r="I992" s="29"/>
      <c r="J992" s="29"/>
    </row>
    <row r="993" spans="1:11">
      <c r="A993" s="21"/>
      <c r="B993" s="29"/>
      <c r="C993" s="52"/>
      <c r="D993" s="52"/>
      <c r="E993" s="305"/>
      <c r="F993" s="21"/>
      <c r="G993" s="267"/>
      <c r="H993" s="267"/>
      <c r="I993" s="333"/>
      <c r="J993" s="29"/>
    </row>
    <row r="994" spans="1:11">
      <c r="A994" s="21"/>
      <c r="B994" s="29"/>
      <c r="C994" s="21"/>
      <c r="D994" s="29"/>
      <c r="E994" s="305"/>
      <c r="F994" s="21"/>
      <c r="G994" s="267"/>
      <c r="H994" s="267"/>
      <c r="I994" s="333"/>
      <c r="J994" s="29"/>
    </row>
    <row r="995" spans="1:11">
      <c r="A995" s="21"/>
      <c r="B995" s="29"/>
      <c r="C995" s="21"/>
      <c r="D995" s="29"/>
      <c r="E995" s="40"/>
      <c r="F995" s="29"/>
      <c r="G995" s="29"/>
      <c r="H995" s="29"/>
      <c r="I995" s="29"/>
      <c r="J995" s="29"/>
    </row>
    <row r="996" spans="1:11">
      <c r="A996" s="21"/>
      <c r="B996" s="29"/>
      <c r="C996" s="21"/>
      <c r="D996" s="29"/>
      <c r="E996" s="40"/>
      <c r="F996" s="21"/>
      <c r="G996" s="21"/>
      <c r="H996" s="29"/>
      <c r="I996" s="41"/>
      <c r="J996" s="29"/>
    </row>
    <row r="997" spans="1:11">
      <c r="A997" s="21"/>
      <c r="B997" s="29"/>
      <c r="C997" s="21"/>
      <c r="D997" s="29"/>
      <c r="E997" s="29"/>
      <c r="F997" s="29"/>
      <c r="G997" s="29"/>
      <c r="H997" s="29"/>
      <c r="I997" s="29"/>
      <c r="J997" s="29"/>
    </row>
    <row r="998" spans="1:11">
      <c r="A998" s="216"/>
      <c r="B998" s="217"/>
      <c r="C998" s="216"/>
      <c r="D998" s="217"/>
      <c r="E998" s="217"/>
      <c r="F998" s="217"/>
      <c r="G998" s="217"/>
      <c r="H998" s="217"/>
      <c r="I998" s="56"/>
      <c r="J998" s="217"/>
    </row>
    <row r="1000" spans="1:11">
      <c r="K1000" s="6"/>
    </row>
    <row r="1001" spans="1:11">
      <c r="K1001" s="6"/>
    </row>
    <row r="1002" spans="1:11">
      <c r="K1002" s="6"/>
    </row>
    <row r="1003" spans="1:11">
      <c r="K1003" s="10"/>
    </row>
    <row r="1004" spans="1:11">
      <c r="K1004" s="6"/>
    </row>
    <row r="1005" spans="1:11">
      <c r="K1005" s="6"/>
    </row>
    <row r="1007" spans="1:11" ht="16.5">
      <c r="F1007" s="38"/>
      <c r="G1007" s="55"/>
    </row>
    <row r="1008" spans="1:11">
      <c r="F1008" s="36"/>
    </row>
    <row r="1016" spans="6:7" ht="16.5">
      <c r="F1016" s="38"/>
      <c r="G1016" s="55"/>
    </row>
    <row r="1017" spans="6:7">
      <c r="F1017" s="36"/>
    </row>
    <row r="1026" spans="1:17">
      <c r="C1026" s="218"/>
    </row>
    <row r="1027" spans="1:17">
      <c r="C1027" s="218"/>
    </row>
    <row r="1028" spans="1:17">
      <c r="C1028" s="218"/>
      <c r="P1028" s="128"/>
      <c r="Q1028" s="128"/>
    </row>
    <row r="1029" spans="1:17">
      <c r="C1029" s="218"/>
      <c r="P1029" s="128"/>
      <c r="Q1029" s="128"/>
    </row>
    <row r="1030" spans="1:17">
      <c r="C1030" s="218"/>
      <c r="P1030" s="128"/>
      <c r="Q1030" s="128"/>
    </row>
    <row r="1031" spans="1:17">
      <c r="C1031" s="218"/>
    </row>
    <row r="1032" spans="1:17" ht="21" customHeight="1">
      <c r="C1032" s="218"/>
      <c r="P1032" s="128"/>
      <c r="Q1032" s="128"/>
    </row>
    <row r="1033" spans="1:17" ht="21" customHeight="1">
      <c r="C1033" s="218"/>
      <c r="O1033" s="128"/>
      <c r="P1033" s="128"/>
      <c r="Q1033" s="128"/>
    </row>
    <row r="1034" spans="1:17" ht="21" customHeight="1">
      <c r="C1034" s="218"/>
      <c r="O1034" s="128"/>
    </row>
    <row r="1035" spans="1:17">
      <c r="O1035" s="128"/>
      <c r="P1035" s="128"/>
      <c r="Q1035" s="128"/>
    </row>
    <row r="1036" spans="1:17">
      <c r="P1036" s="128"/>
      <c r="Q1036" s="128"/>
    </row>
    <row r="1037" spans="1:17">
      <c r="O1037" s="128"/>
      <c r="P1037" s="128"/>
      <c r="Q1037" s="128"/>
    </row>
    <row r="1038" spans="1:17">
      <c r="O1038" s="128"/>
      <c r="P1038" s="128"/>
      <c r="Q1038" s="128"/>
    </row>
    <row r="1039" spans="1:17" ht="27.75" customHeight="1">
      <c r="P1039" s="128"/>
      <c r="Q1039" s="128"/>
    </row>
    <row r="1040" spans="1:17" ht="27.75" customHeight="1">
      <c r="A1040" s="287"/>
      <c r="B1040" s="287"/>
      <c r="C1040" s="287"/>
      <c r="D1040" s="287"/>
      <c r="E1040" s="287"/>
      <c r="F1040" s="287"/>
      <c r="G1040" s="287"/>
      <c r="H1040" s="287"/>
      <c r="I1040" s="287"/>
      <c r="J1040" s="287"/>
      <c r="O1040" s="128"/>
    </row>
    <row r="1041" spans="1:15" ht="15.75" customHeight="1">
      <c r="A1041" s="287"/>
      <c r="B1041" s="287"/>
      <c r="C1041" s="287"/>
      <c r="D1041" s="287"/>
      <c r="E1041" s="287"/>
      <c r="F1041" s="287"/>
      <c r="G1041" s="287"/>
      <c r="H1041" s="287"/>
      <c r="I1041" s="287"/>
      <c r="J1041" s="287"/>
      <c r="O1041" s="128"/>
    </row>
    <row r="1042" spans="1:15" ht="26.25" customHeight="1">
      <c r="A1042" s="287"/>
      <c r="B1042" s="287"/>
      <c r="C1042" s="287"/>
      <c r="D1042" s="287"/>
      <c r="E1042" s="287"/>
      <c r="F1042" s="287"/>
      <c r="G1042" s="287"/>
      <c r="H1042" s="287"/>
      <c r="I1042" s="287"/>
      <c r="J1042" s="287"/>
      <c r="O1042" s="128"/>
    </row>
    <row r="1043" spans="1:15" ht="26.25" customHeight="1">
      <c r="A1043" s="9"/>
      <c r="B1043" s="10"/>
      <c r="C1043" s="9"/>
      <c r="D1043" s="10"/>
      <c r="E1043" s="10"/>
      <c r="F1043" s="10"/>
      <c r="G1043" s="10"/>
      <c r="H1043" s="10"/>
      <c r="I1043" s="10"/>
      <c r="J1043" s="10"/>
      <c r="O1043" s="128"/>
    </row>
    <row r="1044" spans="1:15" ht="17.25" customHeight="1">
      <c r="A1044" s="275"/>
      <c r="B1044" s="289"/>
      <c r="C1044" s="289"/>
      <c r="D1044" s="289"/>
      <c r="E1044" s="275"/>
      <c r="F1044" s="275"/>
      <c r="G1044" s="289"/>
      <c r="H1044" s="289"/>
      <c r="I1044" s="289"/>
      <c r="J1044" s="275"/>
      <c r="O1044" s="128"/>
    </row>
    <row r="1045" spans="1:15" ht="17.25" customHeight="1">
      <c r="A1045" s="276"/>
      <c r="B1045" s="13"/>
      <c r="C1045" s="13"/>
      <c r="D1045" s="13"/>
      <c r="E1045" s="276"/>
      <c r="F1045" s="276"/>
      <c r="G1045" s="276"/>
      <c r="H1045" s="276"/>
      <c r="I1045" s="13"/>
      <c r="J1045" s="276"/>
    </row>
    <row r="1046" spans="1:15" ht="17.25" customHeight="1">
      <c r="A1046" s="15"/>
      <c r="B1046" s="16"/>
      <c r="C1046" s="17"/>
      <c r="D1046" s="16"/>
      <c r="E1046" s="16"/>
      <c r="F1046" s="16"/>
      <c r="G1046" s="16"/>
      <c r="H1046" s="16"/>
      <c r="I1046" s="16"/>
      <c r="J1046" s="16"/>
    </row>
    <row r="1047" spans="1:15" ht="17.25" customHeight="1">
      <c r="A1047" s="21"/>
      <c r="B1047" s="42"/>
      <c r="C1047" s="21"/>
      <c r="D1047" s="21"/>
      <c r="E1047" s="335"/>
      <c r="F1047" s="26"/>
      <c r="G1047" s="267"/>
      <c r="H1047" s="267"/>
      <c r="I1047" s="333"/>
      <c r="J1047" s="29"/>
    </row>
    <row r="1048" spans="1:15" ht="17.25" customHeight="1">
      <c r="A1048" s="21"/>
      <c r="B1048" s="52"/>
      <c r="C1048" s="45"/>
      <c r="D1048" s="46"/>
      <c r="E1048" s="335"/>
      <c r="F1048" s="26"/>
      <c r="G1048" s="267"/>
      <c r="H1048" s="267"/>
      <c r="I1048" s="333"/>
      <c r="J1048" s="29"/>
    </row>
    <row r="1049" spans="1:15" ht="12.75" customHeight="1">
      <c r="A1049" s="21"/>
      <c r="B1049" s="29"/>
      <c r="C1049" s="45"/>
      <c r="D1049" s="48"/>
      <c r="E1049" s="72"/>
      <c r="F1049" s="26"/>
      <c r="G1049" s="29"/>
      <c r="H1049" s="29"/>
      <c r="I1049" s="29"/>
      <c r="J1049" s="29"/>
    </row>
    <row r="1050" spans="1:15" ht="12.75" customHeight="1">
      <c r="A1050" s="21"/>
      <c r="B1050" s="51"/>
      <c r="C1050" s="21"/>
      <c r="D1050" s="21"/>
      <c r="E1050" s="335"/>
      <c r="F1050" s="26"/>
      <c r="G1050" s="267"/>
      <c r="H1050" s="267"/>
      <c r="I1050" s="333"/>
      <c r="J1050" s="29"/>
    </row>
    <row r="1051" spans="1:15" ht="13.5">
      <c r="A1051" s="21"/>
      <c r="B1051" s="52"/>
      <c r="C1051" s="45"/>
      <c r="D1051" s="46"/>
      <c r="E1051" s="335"/>
      <c r="F1051" s="26"/>
      <c r="G1051" s="267"/>
      <c r="H1051" s="267"/>
      <c r="I1051" s="333"/>
      <c r="J1051" s="29"/>
    </row>
    <row r="1052" spans="1:15" ht="13.5" customHeight="1">
      <c r="A1052" s="21"/>
      <c r="B1052" s="51"/>
      <c r="C1052" s="52"/>
      <c r="D1052" s="21"/>
      <c r="E1052" s="40"/>
      <c r="F1052" s="26"/>
      <c r="G1052" s="29"/>
      <c r="H1052" s="29"/>
      <c r="I1052" s="41"/>
      <c r="J1052" s="29"/>
    </row>
    <row r="1053" spans="1:15" ht="12.75" customHeight="1">
      <c r="A1053" s="21"/>
      <c r="B1053" s="29"/>
      <c r="C1053" s="21"/>
      <c r="D1053" s="21"/>
      <c r="E1053" s="335"/>
      <c r="F1053" s="26"/>
      <c r="G1053" s="267"/>
      <c r="H1053" s="267"/>
      <c r="I1053" s="333"/>
      <c r="J1053" s="29"/>
    </row>
    <row r="1054" spans="1:15">
      <c r="A1054" s="21"/>
      <c r="B1054" s="51"/>
      <c r="C1054" s="52"/>
      <c r="D1054" s="21"/>
      <c r="E1054" s="335"/>
      <c r="F1054" s="26"/>
      <c r="G1054" s="267"/>
      <c r="H1054" s="267"/>
      <c r="I1054" s="333"/>
      <c r="J1054" s="29"/>
    </row>
    <row r="1055" spans="1:15" ht="12.75" customHeight="1">
      <c r="A1055" s="21"/>
      <c r="B1055" s="29"/>
      <c r="C1055" s="21"/>
      <c r="D1055" s="29"/>
      <c r="E1055" s="49"/>
      <c r="F1055" s="26"/>
      <c r="G1055" s="29"/>
      <c r="H1055" s="29"/>
      <c r="I1055" s="29"/>
      <c r="J1055" s="29"/>
    </row>
    <row r="1056" spans="1:15">
      <c r="A1056" s="21"/>
      <c r="B1056" s="42"/>
      <c r="C1056" s="21"/>
      <c r="D1056" s="21"/>
      <c r="E1056" s="335"/>
      <c r="F1056" s="26"/>
      <c r="G1056" s="267"/>
      <c r="H1056" s="267"/>
      <c r="I1056" s="333"/>
      <c r="J1056" s="29"/>
    </row>
    <row r="1057" spans="1:10">
      <c r="A1057" s="21"/>
      <c r="B1057" s="29"/>
      <c r="C1057" s="21"/>
      <c r="D1057" s="29"/>
      <c r="E1057" s="335"/>
      <c r="F1057" s="26"/>
      <c r="G1057" s="267"/>
      <c r="H1057" s="267"/>
      <c r="I1057" s="333"/>
      <c r="J1057" s="29"/>
    </row>
    <row r="1058" spans="1:10" ht="12.75" customHeight="1">
      <c r="A1058" s="21"/>
      <c r="B1058" s="29"/>
      <c r="C1058" s="21"/>
      <c r="D1058" s="29"/>
      <c r="E1058" s="49"/>
      <c r="F1058" s="26"/>
      <c r="G1058" s="29"/>
      <c r="H1058" s="29"/>
      <c r="I1058" s="29"/>
      <c r="J1058" s="29"/>
    </row>
    <row r="1059" spans="1:10">
      <c r="A1059" s="21"/>
      <c r="B1059" s="51"/>
      <c r="C1059" s="21"/>
      <c r="D1059" s="21"/>
      <c r="E1059" s="335"/>
      <c r="F1059" s="26"/>
      <c r="G1059" s="267"/>
      <c r="H1059" s="267"/>
      <c r="I1059" s="333"/>
      <c r="J1059" s="29"/>
    </row>
    <row r="1060" spans="1:10">
      <c r="A1060" s="21"/>
      <c r="B1060" s="29"/>
      <c r="C1060" s="21"/>
      <c r="D1060" s="29"/>
      <c r="E1060" s="335"/>
      <c r="F1060" s="26"/>
      <c r="G1060" s="267"/>
      <c r="H1060" s="267"/>
      <c r="I1060" s="333"/>
      <c r="J1060" s="29"/>
    </row>
    <row r="1061" spans="1:10" ht="12.75" customHeight="1">
      <c r="A1061" s="21"/>
      <c r="B1061" s="29"/>
      <c r="C1061" s="21"/>
      <c r="D1061" s="29"/>
      <c r="E1061" s="29"/>
      <c r="F1061" s="29"/>
      <c r="G1061" s="29"/>
      <c r="H1061" s="29"/>
      <c r="I1061" s="29"/>
      <c r="J1061" s="29"/>
    </row>
    <row r="1062" spans="1:10">
      <c r="A1062" s="21"/>
      <c r="B1062" s="42"/>
      <c r="C1062" s="29"/>
      <c r="D1062" s="21"/>
      <c r="E1062" s="335"/>
      <c r="F1062" s="26"/>
      <c r="G1062" s="267"/>
      <c r="H1062" s="267"/>
      <c r="I1062" s="333"/>
      <c r="J1062" s="29"/>
    </row>
    <row r="1063" spans="1:10">
      <c r="A1063" s="21"/>
      <c r="B1063" s="29"/>
      <c r="C1063" s="21"/>
      <c r="D1063" s="29"/>
      <c r="E1063" s="335"/>
      <c r="F1063" s="26"/>
      <c r="G1063" s="267"/>
      <c r="H1063" s="267"/>
      <c r="I1063" s="333"/>
      <c r="J1063" s="29"/>
    </row>
    <row r="1064" spans="1:10" ht="12.75" customHeight="1">
      <c r="A1064" s="21"/>
      <c r="B1064" s="29"/>
      <c r="C1064" s="21"/>
      <c r="D1064" s="29"/>
      <c r="E1064" s="29"/>
      <c r="F1064" s="29"/>
      <c r="G1064" s="29"/>
      <c r="H1064" s="29"/>
      <c r="I1064" s="29"/>
      <c r="J1064" s="29"/>
    </row>
    <row r="1065" spans="1:10">
      <c r="A1065" s="21"/>
      <c r="B1065" s="51"/>
      <c r="C1065" s="29"/>
      <c r="D1065" s="21"/>
      <c r="E1065" s="335"/>
      <c r="F1065" s="26"/>
      <c r="G1065" s="267"/>
      <c r="H1065" s="267"/>
      <c r="I1065" s="333"/>
      <c r="J1065" s="29"/>
    </row>
    <row r="1066" spans="1:10">
      <c r="A1066" s="21"/>
      <c r="B1066" s="29"/>
      <c r="C1066" s="21"/>
      <c r="D1066" s="29"/>
      <c r="E1066" s="335"/>
      <c r="F1066" s="26"/>
      <c r="G1066" s="267"/>
      <c r="H1066" s="267"/>
      <c r="I1066" s="333"/>
      <c r="J1066" s="29"/>
    </row>
    <row r="1067" spans="1:10">
      <c r="A1067" s="21"/>
      <c r="B1067" s="29"/>
      <c r="C1067" s="21"/>
      <c r="D1067" s="29"/>
      <c r="E1067" s="29"/>
      <c r="F1067" s="29"/>
      <c r="G1067" s="29"/>
      <c r="H1067" s="29"/>
      <c r="I1067" s="29"/>
      <c r="J1067" s="29"/>
    </row>
    <row r="1068" spans="1:10">
      <c r="A1068" s="21"/>
      <c r="B1068" s="29"/>
      <c r="C1068" s="52"/>
      <c r="D1068" s="52"/>
      <c r="E1068" s="305"/>
      <c r="F1068" s="21"/>
      <c r="G1068" s="267"/>
      <c r="H1068" s="267"/>
      <c r="I1068" s="333"/>
      <c r="J1068" s="29"/>
    </row>
    <row r="1069" spans="1:10">
      <c r="A1069" s="21"/>
      <c r="B1069" s="29"/>
      <c r="C1069" s="21"/>
      <c r="D1069" s="29"/>
      <c r="E1069" s="305"/>
      <c r="F1069" s="21"/>
      <c r="G1069" s="267"/>
      <c r="H1069" s="267"/>
      <c r="I1069" s="333"/>
      <c r="J1069" s="29"/>
    </row>
    <row r="1070" spans="1:10">
      <c r="A1070" s="21"/>
      <c r="B1070" s="29"/>
      <c r="C1070" s="21"/>
      <c r="D1070" s="29"/>
      <c r="E1070" s="29"/>
      <c r="F1070" s="29"/>
      <c r="G1070" s="29"/>
      <c r="H1070" s="29"/>
      <c r="I1070" s="29"/>
      <c r="J1070" s="29"/>
    </row>
    <row r="1071" spans="1:10">
      <c r="A1071" s="21"/>
      <c r="B1071" s="29"/>
      <c r="C1071" s="52"/>
      <c r="D1071" s="52"/>
      <c r="E1071" s="305"/>
      <c r="F1071" s="21"/>
      <c r="G1071" s="267"/>
      <c r="H1071" s="267"/>
      <c r="I1071" s="333"/>
      <c r="J1071" s="29"/>
    </row>
    <row r="1072" spans="1:10">
      <c r="A1072" s="21"/>
      <c r="B1072" s="29"/>
      <c r="C1072" s="21"/>
      <c r="D1072" s="29"/>
      <c r="E1072" s="305"/>
      <c r="F1072" s="21"/>
      <c r="G1072" s="267"/>
      <c r="H1072" s="267"/>
      <c r="I1072" s="333"/>
      <c r="J1072" s="29"/>
    </row>
    <row r="1073" spans="1:11">
      <c r="A1073" s="21"/>
      <c r="B1073" s="29"/>
      <c r="C1073" s="21"/>
      <c r="D1073" s="29"/>
      <c r="E1073" s="40"/>
      <c r="F1073" s="29"/>
      <c r="G1073" s="29"/>
      <c r="H1073" s="29"/>
      <c r="I1073" s="29"/>
      <c r="J1073" s="29"/>
    </row>
    <row r="1074" spans="1:11">
      <c r="A1074" s="21"/>
      <c r="B1074" s="29"/>
      <c r="C1074" s="52"/>
      <c r="D1074" s="52"/>
      <c r="E1074" s="305"/>
      <c r="F1074" s="21"/>
      <c r="G1074" s="267"/>
      <c r="H1074" s="267"/>
      <c r="I1074" s="333"/>
      <c r="J1074" s="29"/>
    </row>
    <row r="1075" spans="1:11">
      <c r="A1075" s="21"/>
      <c r="B1075" s="29"/>
      <c r="C1075" s="21"/>
      <c r="D1075" s="29"/>
      <c r="E1075" s="305"/>
      <c r="F1075" s="21"/>
      <c r="G1075" s="267"/>
      <c r="H1075" s="267"/>
      <c r="I1075" s="333"/>
      <c r="J1075" s="29"/>
    </row>
    <row r="1076" spans="1:11">
      <c r="A1076" s="21"/>
      <c r="B1076" s="29"/>
      <c r="C1076" s="21"/>
      <c r="D1076" s="29"/>
      <c r="E1076" s="40"/>
      <c r="F1076" s="29"/>
      <c r="G1076" s="29"/>
      <c r="H1076" s="29"/>
      <c r="I1076" s="29"/>
      <c r="J1076" s="29"/>
    </row>
    <row r="1077" spans="1:11">
      <c r="A1077" s="21"/>
      <c r="B1077" s="29"/>
      <c r="C1077" s="21"/>
      <c r="D1077" s="29"/>
      <c r="E1077" s="40"/>
      <c r="F1077" s="21"/>
      <c r="G1077" s="21"/>
      <c r="H1077" s="29"/>
      <c r="I1077" s="41"/>
      <c r="J1077" s="29"/>
    </row>
    <row r="1078" spans="1:11">
      <c r="A1078" s="21"/>
      <c r="B1078" s="29"/>
      <c r="C1078" s="21"/>
      <c r="D1078" s="29"/>
      <c r="E1078" s="29"/>
      <c r="F1078" s="29"/>
      <c r="G1078" s="29"/>
      <c r="H1078" s="29"/>
      <c r="I1078" s="29"/>
      <c r="J1078" s="29"/>
    </row>
    <row r="1079" spans="1:11">
      <c r="A1079" s="216"/>
      <c r="B1079" s="217"/>
      <c r="C1079" s="216"/>
      <c r="D1079" s="217"/>
      <c r="E1079" s="217"/>
      <c r="F1079" s="217"/>
      <c r="G1079" s="217"/>
      <c r="H1079" s="217"/>
      <c r="I1079" s="56"/>
      <c r="J1079" s="217"/>
    </row>
    <row r="1081" spans="1:11">
      <c r="K1081" s="6"/>
    </row>
    <row r="1082" spans="1:11">
      <c r="K1082" s="6"/>
    </row>
    <row r="1083" spans="1:11">
      <c r="K1083" s="6"/>
    </row>
    <row r="1084" spans="1:11">
      <c r="K1084" s="10"/>
    </row>
    <row r="1085" spans="1:11">
      <c r="K1085" s="6"/>
    </row>
    <row r="1086" spans="1:11">
      <c r="K1086" s="6"/>
    </row>
    <row r="1088" spans="1:11" ht="16.5">
      <c r="F1088" s="38"/>
      <c r="G1088" s="55"/>
    </row>
    <row r="1089" spans="1:17">
      <c r="F1089" s="36"/>
    </row>
    <row r="1099" spans="1:17">
      <c r="A1099" s="287"/>
      <c r="B1099" s="287"/>
      <c r="C1099" s="287"/>
      <c r="D1099" s="287"/>
      <c r="E1099" s="287"/>
      <c r="F1099" s="287"/>
      <c r="G1099" s="287"/>
      <c r="H1099" s="287"/>
      <c r="I1099" s="287"/>
      <c r="J1099" s="287"/>
    </row>
    <row r="1100" spans="1:17">
      <c r="A1100" s="287"/>
      <c r="B1100" s="287"/>
      <c r="C1100" s="287"/>
      <c r="D1100" s="287"/>
      <c r="E1100" s="287"/>
      <c r="F1100" s="287"/>
      <c r="G1100" s="287"/>
      <c r="H1100" s="287"/>
      <c r="I1100" s="287"/>
      <c r="J1100" s="287"/>
      <c r="P1100" s="128"/>
      <c r="Q1100" s="128"/>
    </row>
    <row r="1101" spans="1:17">
      <c r="A1101" s="287"/>
      <c r="B1101" s="287"/>
      <c r="C1101" s="287"/>
      <c r="D1101" s="287"/>
      <c r="E1101" s="287"/>
      <c r="F1101" s="287"/>
      <c r="G1101" s="287"/>
      <c r="H1101" s="287"/>
      <c r="I1101" s="287"/>
      <c r="J1101" s="287"/>
      <c r="P1101" s="128"/>
      <c r="Q1101" s="128"/>
    </row>
    <row r="1102" spans="1:17">
      <c r="A1102" s="9"/>
      <c r="B1102" s="10"/>
      <c r="C1102" s="9"/>
      <c r="D1102" s="10"/>
      <c r="E1102" s="10"/>
      <c r="F1102" s="10"/>
      <c r="G1102" s="10"/>
      <c r="H1102" s="10"/>
      <c r="I1102" s="10"/>
      <c r="J1102" s="10"/>
      <c r="P1102" s="128"/>
      <c r="Q1102" s="128"/>
    </row>
    <row r="1103" spans="1:17">
      <c r="A1103" s="275"/>
      <c r="B1103" s="289"/>
      <c r="C1103" s="289"/>
      <c r="D1103" s="289"/>
      <c r="E1103" s="275"/>
      <c r="F1103" s="275"/>
      <c r="G1103" s="289"/>
      <c r="H1103" s="289"/>
      <c r="I1103" s="289"/>
      <c r="J1103" s="275"/>
    </row>
    <row r="1104" spans="1:17">
      <c r="A1104" s="276"/>
      <c r="B1104" s="13"/>
      <c r="C1104" s="13"/>
      <c r="D1104" s="13"/>
      <c r="E1104" s="276"/>
      <c r="F1104" s="276"/>
      <c r="G1104" s="276"/>
      <c r="H1104" s="276"/>
      <c r="I1104" s="13"/>
      <c r="J1104" s="276"/>
      <c r="P1104" s="128"/>
      <c r="Q1104" s="128"/>
    </row>
    <row r="1105" spans="1:17" ht="18" customHeight="1">
      <c r="A1105" s="15"/>
      <c r="B1105" s="16"/>
      <c r="C1105" s="17"/>
      <c r="D1105" s="16"/>
      <c r="E1105" s="16"/>
      <c r="F1105" s="16"/>
      <c r="G1105" s="16"/>
      <c r="H1105" s="16"/>
      <c r="I1105" s="16"/>
      <c r="J1105" s="16"/>
      <c r="O1105" s="128"/>
      <c r="P1105" s="128"/>
      <c r="Q1105" s="128"/>
    </row>
    <row r="1106" spans="1:17" ht="18" customHeight="1">
      <c r="A1106" s="21"/>
      <c r="B1106" s="42"/>
      <c r="C1106" s="21"/>
      <c r="D1106" s="21"/>
      <c r="E1106" s="335"/>
      <c r="F1106" s="26"/>
      <c r="G1106" s="267"/>
      <c r="H1106" s="267"/>
      <c r="I1106" s="333"/>
      <c r="J1106" s="29"/>
      <c r="O1106" s="128"/>
    </row>
    <row r="1107" spans="1:17" ht="18" customHeight="1">
      <c r="A1107" s="21"/>
      <c r="B1107" s="52"/>
      <c r="C1107" s="45"/>
      <c r="D1107" s="46"/>
      <c r="E1107" s="335"/>
      <c r="F1107" s="26"/>
      <c r="G1107" s="267"/>
      <c r="H1107" s="267"/>
      <c r="I1107" s="333"/>
      <c r="J1107" s="29"/>
      <c r="O1107" s="128"/>
      <c r="P1107" s="128"/>
      <c r="Q1107" s="128"/>
    </row>
    <row r="1108" spans="1:17" ht="13.5">
      <c r="A1108" s="21"/>
      <c r="B1108" s="29"/>
      <c r="C1108" s="45"/>
      <c r="D1108" s="48"/>
      <c r="E1108" s="72"/>
      <c r="F1108" s="26"/>
      <c r="G1108" s="29"/>
      <c r="H1108" s="29"/>
      <c r="I1108" s="29"/>
      <c r="J1108" s="29"/>
    </row>
    <row r="1109" spans="1:17">
      <c r="A1109" s="21"/>
      <c r="B1109" s="51"/>
      <c r="C1109" s="21"/>
      <c r="D1109" s="21"/>
      <c r="E1109" s="335"/>
      <c r="F1109" s="26"/>
      <c r="G1109" s="267"/>
      <c r="H1109" s="267"/>
      <c r="I1109" s="333"/>
      <c r="J1109" s="29"/>
      <c r="O1109" s="128"/>
    </row>
    <row r="1110" spans="1:17" ht="13.5">
      <c r="A1110" s="21"/>
      <c r="B1110" s="52"/>
      <c r="C1110" s="45"/>
      <c r="D1110" s="46"/>
      <c r="E1110" s="335"/>
      <c r="F1110" s="26"/>
      <c r="G1110" s="267"/>
      <c r="H1110" s="267"/>
      <c r="I1110" s="333"/>
      <c r="J1110" s="29"/>
      <c r="O1110" s="128"/>
      <c r="P1110" s="128"/>
      <c r="Q1110" s="128"/>
    </row>
    <row r="1111" spans="1:17">
      <c r="A1111" s="21"/>
      <c r="B1111" s="51"/>
      <c r="C1111" s="52"/>
      <c r="D1111" s="21"/>
      <c r="E1111" s="40"/>
      <c r="F1111" s="26"/>
      <c r="G1111" s="29"/>
      <c r="H1111" s="29"/>
      <c r="I1111" s="41"/>
      <c r="J1111" s="29"/>
    </row>
    <row r="1112" spans="1:17" ht="20.25" customHeight="1">
      <c r="A1112" s="21"/>
      <c r="B1112" s="29"/>
      <c r="C1112" s="21"/>
      <c r="D1112" s="21"/>
      <c r="E1112" s="335"/>
      <c r="F1112" s="26"/>
      <c r="G1112" s="267"/>
      <c r="H1112" s="267"/>
      <c r="I1112" s="333"/>
      <c r="J1112" s="29"/>
      <c r="O1112" s="128"/>
    </row>
    <row r="1113" spans="1:17" ht="21" customHeight="1">
      <c r="A1113" s="21"/>
      <c r="B1113" s="51"/>
      <c r="C1113" s="52"/>
      <c r="D1113" s="21"/>
      <c r="E1113" s="335"/>
      <c r="F1113" s="26"/>
      <c r="G1113" s="267"/>
      <c r="H1113" s="267"/>
      <c r="I1113" s="333"/>
      <c r="J1113" s="29"/>
      <c r="P1113" s="128"/>
      <c r="Q1113" s="128"/>
    </row>
    <row r="1114" spans="1:17">
      <c r="A1114" s="21"/>
      <c r="B1114" s="29"/>
      <c r="C1114" s="21"/>
      <c r="D1114" s="29"/>
      <c r="E1114" s="49"/>
      <c r="F1114" s="26"/>
      <c r="G1114" s="29"/>
      <c r="H1114" s="29"/>
      <c r="I1114" s="29"/>
      <c r="J1114" s="29"/>
    </row>
    <row r="1115" spans="1:17" ht="24.75" customHeight="1">
      <c r="A1115" s="21"/>
      <c r="B1115" s="42"/>
      <c r="C1115" s="21"/>
      <c r="D1115" s="21"/>
      <c r="E1115" s="335"/>
      <c r="F1115" s="26"/>
      <c r="G1115" s="267"/>
      <c r="H1115" s="267"/>
      <c r="I1115" s="333"/>
      <c r="J1115" s="29"/>
      <c r="O1115" s="128"/>
    </row>
    <row r="1116" spans="1:17" ht="18" customHeight="1">
      <c r="A1116" s="21"/>
      <c r="B1116" s="29"/>
      <c r="C1116" s="21"/>
      <c r="D1116" s="29"/>
      <c r="E1116" s="335"/>
      <c r="F1116" s="26"/>
      <c r="G1116" s="267"/>
      <c r="H1116" s="267"/>
      <c r="I1116" s="333"/>
      <c r="J1116" s="29"/>
      <c r="P1116" s="128"/>
      <c r="Q1116" s="128"/>
    </row>
    <row r="1117" spans="1:17">
      <c r="A1117" s="21"/>
      <c r="B1117" s="29"/>
      <c r="C1117" s="21"/>
      <c r="D1117" s="29"/>
      <c r="E1117" s="49"/>
      <c r="F1117" s="26"/>
      <c r="G1117" s="29"/>
      <c r="H1117" s="29"/>
      <c r="I1117" s="29"/>
      <c r="J1117" s="29"/>
    </row>
    <row r="1118" spans="1:17" ht="22.5" customHeight="1">
      <c r="A1118" s="21"/>
      <c r="B1118" s="51"/>
      <c r="C1118" s="21"/>
      <c r="D1118" s="21"/>
      <c r="E1118" s="335"/>
      <c r="F1118" s="26"/>
      <c r="G1118" s="267"/>
      <c r="H1118" s="267"/>
      <c r="I1118" s="333"/>
      <c r="J1118" s="29"/>
      <c r="O1118" s="128"/>
    </row>
    <row r="1119" spans="1:17" ht="18" customHeight="1">
      <c r="A1119" s="21"/>
      <c r="B1119" s="29"/>
      <c r="C1119" s="21"/>
      <c r="D1119" s="29"/>
      <c r="E1119" s="335"/>
      <c r="F1119" s="26"/>
      <c r="G1119" s="267"/>
      <c r="H1119" s="267"/>
      <c r="I1119" s="333"/>
      <c r="J1119" s="29"/>
    </row>
    <row r="1120" spans="1:17" ht="18.75" customHeight="1">
      <c r="A1120" s="21"/>
      <c r="B1120" s="29"/>
      <c r="C1120" s="21"/>
      <c r="D1120" s="29"/>
      <c r="E1120" s="29"/>
      <c r="F1120" s="29"/>
      <c r="G1120" s="29"/>
      <c r="H1120" s="29"/>
      <c r="I1120" s="29"/>
      <c r="J1120" s="29"/>
    </row>
    <row r="1121" spans="1:15" ht="18.75" customHeight="1">
      <c r="A1121" s="21"/>
      <c r="B1121" s="42"/>
      <c r="C1121" s="29"/>
      <c r="D1121" s="21"/>
      <c r="E1121" s="335"/>
      <c r="F1121" s="26"/>
      <c r="G1121" s="267"/>
      <c r="H1121" s="267"/>
      <c r="I1121" s="333"/>
      <c r="J1121" s="29"/>
      <c r="O1121" s="128"/>
    </row>
    <row r="1122" spans="1:15" ht="21" customHeight="1">
      <c r="A1122" s="21"/>
      <c r="B1122" s="29"/>
      <c r="C1122" s="21"/>
      <c r="D1122" s="29"/>
      <c r="E1122" s="335"/>
      <c r="F1122" s="26"/>
      <c r="G1122" s="267"/>
      <c r="H1122" s="267"/>
      <c r="I1122" s="333"/>
      <c r="J1122" s="29"/>
    </row>
    <row r="1123" spans="1:15" ht="12.75" customHeight="1">
      <c r="A1123" s="21"/>
      <c r="B1123" s="29"/>
      <c r="C1123" s="21"/>
      <c r="D1123" s="29"/>
      <c r="E1123" s="29"/>
      <c r="F1123" s="29"/>
      <c r="G1123" s="29"/>
      <c r="H1123" s="29"/>
      <c r="I1123" s="29"/>
      <c r="J1123" s="29"/>
    </row>
    <row r="1124" spans="1:15">
      <c r="A1124" s="21"/>
      <c r="B1124" s="51"/>
      <c r="C1124" s="29"/>
      <c r="D1124" s="21"/>
      <c r="E1124" s="335"/>
      <c r="F1124" s="26"/>
      <c r="G1124" s="267"/>
      <c r="H1124" s="267"/>
      <c r="I1124" s="333"/>
      <c r="J1124" s="29"/>
    </row>
    <row r="1125" spans="1:15" ht="13.5" customHeight="1">
      <c r="A1125" s="21"/>
      <c r="B1125" s="29"/>
      <c r="C1125" s="21"/>
      <c r="D1125" s="29"/>
      <c r="E1125" s="335"/>
      <c r="F1125" s="26"/>
      <c r="G1125" s="267"/>
      <c r="H1125" s="267"/>
      <c r="I1125" s="333"/>
      <c r="J1125" s="29"/>
    </row>
    <row r="1126" spans="1:15" ht="12.75" customHeight="1">
      <c r="A1126" s="21"/>
      <c r="B1126" s="29"/>
      <c r="C1126" s="21"/>
      <c r="D1126" s="29"/>
      <c r="E1126" s="29"/>
      <c r="F1126" s="29"/>
      <c r="G1126" s="29"/>
      <c r="H1126" s="29"/>
      <c r="I1126" s="29"/>
      <c r="J1126" s="29"/>
    </row>
    <row r="1127" spans="1:15">
      <c r="A1127" s="21"/>
      <c r="B1127" s="29"/>
      <c r="C1127" s="52"/>
      <c r="D1127" s="52"/>
      <c r="E1127" s="305"/>
      <c r="F1127" s="21"/>
      <c r="G1127" s="267"/>
      <c r="H1127" s="267"/>
      <c r="I1127" s="333"/>
      <c r="J1127" s="29"/>
    </row>
    <row r="1128" spans="1:15" ht="12.75" customHeight="1">
      <c r="A1128" s="21"/>
      <c r="B1128" s="29"/>
      <c r="C1128" s="21"/>
      <c r="D1128" s="29"/>
      <c r="E1128" s="305"/>
      <c r="F1128" s="21"/>
      <c r="G1128" s="267"/>
      <c r="H1128" s="267"/>
      <c r="I1128" s="333"/>
      <c r="J1128" s="29"/>
    </row>
    <row r="1129" spans="1:15">
      <c r="A1129" s="21"/>
      <c r="B1129" s="29"/>
      <c r="C1129" s="21"/>
      <c r="D1129" s="29"/>
      <c r="E1129" s="29"/>
      <c r="F1129" s="29"/>
      <c r="G1129" s="29"/>
      <c r="H1129" s="29"/>
      <c r="I1129" s="29"/>
      <c r="J1129" s="29"/>
    </row>
    <row r="1130" spans="1:15">
      <c r="A1130" s="21"/>
      <c r="B1130" s="29"/>
      <c r="C1130" s="52"/>
      <c r="D1130" s="52"/>
      <c r="E1130" s="305"/>
      <c r="F1130" s="21"/>
      <c r="G1130" s="267"/>
      <c r="H1130" s="267"/>
      <c r="I1130" s="333"/>
      <c r="J1130" s="29"/>
    </row>
    <row r="1131" spans="1:15" ht="12.75" customHeight="1">
      <c r="A1131" s="21"/>
      <c r="B1131" s="29"/>
      <c r="C1131" s="21"/>
      <c r="D1131" s="29"/>
      <c r="E1131" s="305"/>
      <c r="F1131" s="21"/>
      <c r="G1131" s="267"/>
      <c r="H1131" s="267"/>
      <c r="I1131" s="333"/>
      <c r="J1131" s="29"/>
    </row>
    <row r="1132" spans="1:15">
      <c r="A1132" s="21"/>
      <c r="B1132" s="29"/>
      <c r="C1132" s="21"/>
      <c r="D1132" s="29"/>
      <c r="E1132" s="40"/>
      <c r="F1132" s="29"/>
      <c r="G1132" s="29"/>
      <c r="H1132" s="29"/>
      <c r="I1132" s="29"/>
      <c r="J1132" s="29"/>
    </row>
    <row r="1133" spans="1:15">
      <c r="A1133" s="21"/>
      <c r="B1133" s="29"/>
      <c r="C1133" s="52"/>
      <c r="D1133" s="52"/>
      <c r="E1133" s="305"/>
      <c r="F1133" s="21"/>
      <c r="G1133" s="267"/>
      <c r="H1133" s="267"/>
      <c r="I1133" s="333"/>
      <c r="J1133" s="29"/>
    </row>
    <row r="1134" spans="1:15">
      <c r="A1134" s="21"/>
      <c r="B1134" s="29"/>
      <c r="C1134" s="21"/>
      <c r="D1134" s="29"/>
      <c r="E1134" s="305"/>
      <c r="F1134" s="21"/>
      <c r="G1134" s="267"/>
      <c r="H1134" s="267"/>
      <c r="I1134" s="333"/>
      <c r="J1134" s="29"/>
    </row>
    <row r="1135" spans="1:15">
      <c r="A1135" s="21"/>
      <c r="B1135" s="29"/>
      <c r="C1135" s="21"/>
      <c r="D1135" s="29"/>
      <c r="E1135" s="40"/>
      <c r="F1135" s="29"/>
      <c r="G1135" s="29"/>
      <c r="H1135" s="29"/>
      <c r="I1135" s="29"/>
      <c r="J1135" s="29"/>
    </row>
    <row r="1136" spans="1:15">
      <c r="A1136" s="21"/>
      <c r="B1136" s="29"/>
      <c r="C1136" s="21"/>
      <c r="D1136" s="29"/>
      <c r="E1136" s="40"/>
      <c r="F1136" s="21"/>
      <c r="G1136" s="21"/>
      <c r="H1136" s="29"/>
      <c r="I1136" s="41"/>
      <c r="J1136" s="29"/>
    </row>
    <row r="1137" spans="1:11">
      <c r="A1137" s="21"/>
      <c r="B1137" s="29"/>
      <c r="C1137" s="21"/>
      <c r="D1137" s="29"/>
      <c r="E1137" s="29"/>
      <c r="F1137" s="29"/>
      <c r="G1137" s="29"/>
      <c r="H1137" s="29"/>
      <c r="I1137" s="29"/>
      <c r="J1137" s="29"/>
    </row>
    <row r="1138" spans="1:11">
      <c r="A1138" s="216"/>
      <c r="B1138" s="217"/>
      <c r="C1138" s="216"/>
      <c r="D1138" s="217"/>
      <c r="E1138" s="217"/>
      <c r="F1138" s="217"/>
      <c r="G1138" s="217"/>
      <c r="H1138" s="217"/>
      <c r="I1138" s="56"/>
      <c r="J1138" s="217"/>
    </row>
    <row r="1140" spans="1:11">
      <c r="K1140" s="6"/>
    </row>
    <row r="1141" spans="1:11">
      <c r="K1141" s="6"/>
    </row>
    <row r="1142" spans="1:11">
      <c r="K1142" s="6"/>
    </row>
    <row r="1143" spans="1:11">
      <c r="K1143" s="10"/>
    </row>
    <row r="1144" spans="1:11">
      <c r="K1144" s="6"/>
    </row>
    <row r="1145" spans="1:11">
      <c r="K1145" s="6"/>
    </row>
    <row r="1147" spans="1:11" ht="16.5">
      <c r="F1147" s="38"/>
      <c r="G1147" s="55"/>
      <c r="K1147" s="333"/>
    </row>
    <row r="1148" spans="1:11">
      <c r="F1148" s="36"/>
      <c r="K1148" s="333"/>
    </row>
    <row r="1149" spans="1:11">
      <c r="K1149" s="29"/>
    </row>
    <row r="1150" spans="1:11">
      <c r="K1150" s="333"/>
    </row>
    <row r="1151" spans="1:11">
      <c r="A1151" s="287"/>
      <c r="B1151" s="287"/>
      <c r="C1151" s="287"/>
      <c r="D1151" s="287"/>
      <c r="E1151" s="287"/>
      <c r="F1151" s="287"/>
      <c r="G1151" s="287"/>
      <c r="H1151" s="287"/>
      <c r="I1151" s="287"/>
      <c r="J1151" s="287"/>
      <c r="K1151" s="333"/>
    </row>
    <row r="1152" spans="1:11">
      <c r="A1152" s="287"/>
      <c r="B1152" s="287"/>
      <c r="C1152" s="287"/>
      <c r="D1152" s="287"/>
      <c r="E1152" s="287"/>
      <c r="F1152" s="287"/>
      <c r="G1152" s="287"/>
      <c r="H1152" s="287"/>
      <c r="I1152" s="287"/>
      <c r="J1152" s="287"/>
      <c r="K1152" s="41"/>
    </row>
    <row r="1153" spans="1:11">
      <c r="A1153" s="287"/>
      <c r="B1153" s="287"/>
      <c r="C1153" s="287"/>
      <c r="D1153" s="287"/>
      <c r="E1153" s="287"/>
      <c r="F1153" s="287"/>
      <c r="G1153" s="287"/>
      <c r="H1153" s="287"/>
      <c r="I1153" s="287"/>
      <c r="J1153" s="287"/>
      <c r="K1153" s="333"/>
    </row>
    <row r="1154" spans="1:11">
      <c r="A1154" s="9"/>
      <c r="B1154" s="10"/>
      <c r="C1154" s="9"/>
      <c r="D1154" s="10"/>
      <c r="E1154" s="10"/>
      <c r="F1154" s="10"/>
      <c r="G1154" s="10"/>
      <c r="H1154" s="10"/>
      <c r="I1154" s="10"/>
      <c r="J1154" s="10"/>
      <c r="K1154" s="333"/>
    </row>
    <row r="1155" spans="1:11">
      <c r="A1155" s="275"/>
      <c r="B1155" s="289"/>
      <c r="C1155" s="289"/>
      <c r="D1155" s="289"/>
      <c r="E1155" s="275"/>
      <c r="F1155" s="275"/>
      <c r="G1155" s="289"/>
      <c r="H1155" s="289"/>
      <c r="I1155" s="289"/>
      <c r="J1155" s="275"/>
      <c r="K1155" s="29"/>
    </row>
    <row r="1156" spans="1:11">
      <c r="A1156" s="276"/>
      <c r="B1156" s="13"/>
      <c r="C1156" s="13"/>
      <c r="D1156" s="13"/>
      <c r="E1156" s="276"/>
      <c r="F1156" s="276"/>
      <c r="G1156" s="276"/>
      <c r="H1156" s="276"/>
      <c r="I1156" s="13"/>
      <c r="J1156" s="276"/>
      <c r="K1156" s="333"/>
    </row>
    <row r="1157" spans="1:11">
      <c r="A1157" s="15"/>
      <c r="B1157" s="16"/>
      <c r="C1157" s="17"/>
      <c r="D1157" s="16"/>
      <c r="E1157" s="16"/>
      <c r="F1157" s="16"/>
      <c r="G1157" s="16"/>
      <c r="H1157" s="16"/>
      <c r="I1157" s="16"/>
      <c r="J1157" s="16"/>
      <c r="K1157" s="333"/>
    </row>
    <row r="1158" spans="1:11">
      <c r="A1158" s="21"/>
      <c r="B1158" s="29"/>
      <c r="C1158" s="29"/>
      <c r="D1158" s="21"/>
      <c r="E1158" s="335"/>
      <c r="F1158" s="26"/>
      <c r="G1158" s="267"/>
      <c r="H1158" s="267"/>
      <c r="I1158" s="333"/>
      <c r="J1158" s="29"/>
    </row>
    <row r="1159" spans="1:11" ht="13.5">
      <c r="A1159" s="21"/>
      <c r="B1159" s="52"/>
      <c r="C1159" s="45"/>
      <c r="D1159" s="46"/>
      <c r="E1159" s="335"/>
      <c r="F1159" s="26"/>
      <c r="G1159" s="267"/>
      <c r="H1159" s="267"/>
      <c r="I1159" s="333"/>
      <c r="J1159" s="29"/>
    </row>
    <row r="1160" spans="1:11" ht="13.5">
      <c r="A1160" s="21"/>
      <c r="B1160" s="29"/>
      <c r="C1160" s="45"/>
      <c r="D1160" s="48"/>
      <c r="E1160" s="72"/>
      <c r="F1160" s="26"/>
      <c r="G1160" s="29"/>
      <c r="H1160" s="29"/>
      <c r="I1160" s="29"/>
      <c r="J1160" s="29"/>
    </row>
    <row r="1161" spans="1:11">
      <c r="A1161" s="21"/>
      <c r="B1161" s="51"/>
      <c r="C1161" s="29"/>
      <c r="D1161" s="52"/>
      <c r="E1161" s="335"/>
      <c r="F1161" s="26"/>
      <c r="G1161" s="267"/>
      <c r="H1161" s="267"/>
      <c r="I1161" s="333"/>
      <c r="J1161" s="29"/>
    </row>
    <row r="1162" spans="1:11" ht="13.5">
      <c r="A1162" s="21"/>
      <c r="B1162" s="52"/>
      <c r="C1162" s="45"/>
      <c r="D1162" s="46"/>
      <c r="E1162" s="335"/>
      <c r="F1162" s="26"/>
      <c r="G1162" s="267"/>
      <c r="H1162" s="267"/>
      <c r="I1162" s="333"/>
      <c r="J1162" s="29"/>
    </row>
    <row r="1163" spans="1:11">
      <c r="A1163" s="21"/>
      <c r="B1163" s="51"/>
      <c r="C1163" s="52"/>
      <c r="D1163" s="21"/>
      <c r="E1163" s="40"/>
      <c r="F1163" s="26"/>
      <c r="G1163" s="29"/>
      <c r="H1163" s="29"/>
      <c r="I1163" s="41"/>
      <c r="J1163" s="29"/>
    </row>
    <row r="1164" spans="1:11">
      <c r="A1164" s="21"/>
      <c r="B1164" s="29"/>
      <c r="C1164" s="21"/>
      <c r="D1164" s="21"/>
      <c r="E1164" s="335"/>
      <c r="F1164" s="26"/>
      <c r="G1164" s="267"/>
      <c r="H1164" s="267"/>
      <c r="I1164" s="333"/>
      <c r="J1164" s="29"/>
    </row>
    <row r="1165" spans="1:11">
      <c r="A1165" s="21"/>
      <c r="B1165" s="51"/>
      <c r="C1165" s="52"/>
      <c r="D1165" s="21"/>
      <c r="E1165" s="335"/>
      <c r="F1165" s="26"/>
      <c r="G1165" s="267"/>
      <c r="H1165" s="267"/>
      <c r="I1165" s="333"/>
      <c r="J1165" s="29"/>
    </row>
    <row r="1166" spans="1:11">
      <c r="A1166" s="21"/>
      <c r="B1166" s="29"/>
      <c r="C1166" s="21"/>
      <c r="D1166" s="29"/>
      <c r="E1166" s="49"/>
      <c r="F1166" s="26"/>
      <c r="G1166" s="29"/>
      <c r="H1166" s="29"/>
      <c r="I1166" s="29"/>
      <c r="J1166" s="29"/>
    </row>
    <row r="1167" spans="1:11">
      <c r="A1167" s="21"/>
      <c r="B1167" s="42"/>
      <c r="C1167" s="21"/>
      <c r="D1167" s="21"/>
      <c r="E1167" s="335"/>
      <c r="F1167" s="26"/>
      <c r="G1167" s="267"/>
      <c r="H1167" s="267"/>
      <c r="I1167" s="333"/>
      <c r="J1167" s="29"/>
    </row>
    <row r="1168" spans="1:11">
      <c r="A1168" s="21"/>
      <c r="B1168" s="29"/>
      <c r="C1168" s="21"/>
      <c r="D1168" s="29"/>
      <c r="E1168" s="335"/>
      <c r="F1168" s="26"/>
      <c r="G1168" s="267"/>
      <c r="H1168" s="267"/>
      <c r="I1168" s="333"/>
      <c r="J1168" s="29"/>
    </row>
    <row r="1169" spans="1:19" ht="20.25" customHeight="1">
      <c r="A1169" s="21"/>
      <c r="B1169" s="29"/>
      <c r="C1169" s="21"/>
      <c r="D1169" s="29"/>
      <c r="E1169" s="49"/>
      <c r="F1169" s="26"/>
      <c r="G1169" s="29"/>
      <c r="H1169" s="29"/>
      <c r="I1169" s="29"/>
      <c r="J1169" s="29"/>
    </row>
    <row r="1170" spans="1:19" ht="19.5" customHeight="1">
      <c r="A1170" s="21"/>
      <c r="B1170" s="51"/>
      <c r="C1170" s="21"/>
      <c r="D1170" s="21"/>
      <c r="E1170" s="335"/>
      <c r="F1170" s="26"/>
      <c r="G1170" s="267"/>
      <c r="H1170" s="267"/>
      <c r="I1170" s="333"/>
      <c r="J1170" s="29"/>
      <c r="R1170" s="128"/>
      <c r="S1170" s="128"/>
    </row>
    <row r="1171" spans="1:19" ht="19.5" customHeight="1">
      <c r="A1171" s="21"/>
      <c r="B1171" s="29"/>
      <c r="C1171" s="21"/>
      <c r="D1171" s="29"/>
      <c r="E1171" s="335"/>
      <c r="F1171" s="26"/>
      <c r="G1171" s="267"/>
      <c r="H1171" s="267"/>
      <c r="I1171" s="333"/>
      <c r="J1171" s="29"/>
      <c r="R1171" s="128"/>
      <c r="S1171" s="128"/>
    </row>
    <row r="1172" spans="1:19">
      <c r="A1172" s="21"/>
      <c r="B1172" s="29"/>
      <c r="C1172" s="21"/>
      <c r="D1172" s="29"/>
      <c r="E1172" s="29"/>
      <c r="F1172" s="29"/>
      <c r="G1172" s="29"/>
      <c r="H1172" s="29"/>
      <c r="I1172" s="29"/>
      <c r="J1172" s="29"/>
      <c r="R1172" s="128"/>
      <c r="S1172" s="128"/>
    </row>
    <row r="1173" spans="1:19" ht="18.75" customHeight="1">
      <c r="A1173" s="21"/>
      <c r="B1173" s="42"/>
      <c r="C1173" s="29"/>
      <c r="D1173" s="21"/>
      <c r="E1173" s="335"/>
      <c r="F1173" s="26"/>
      <c r="G1173" s="267"/>
      <c r="H1173" s="267"/>
      <c r="I1173" s="333"/>
      <c r="J1173" s="29"/>
    </row>
    <row r="1174" spans="1:19" ht="23.25" customHeight="1">
      <c r="A1174" s="21"/>
      <c r="B1174" s="29"/>
      <c r="C1174" s="21"/>
      <c r="D1174" s="29"/>
      <c r="E1174" s="335"/>
      <c r="F1174" s="26"/>
      <c r="G1174" s="267"/>
      <c r="H1174" s="267"/>
      <c r="I1174" s="333"/>
      <c r="J1174" s="29"/>
    </row>
    <row r="1175" spans="1:19" s="128" customFormat="1" ht="17.25" customHeight="1">
      <c r="A1175" s="21"/>
      <c r="B1175" s="29"/>
      <c r="C1175" s="21"/>
      <c r="D1175" s="29"/>
      <c r="E1175" s="29"/>
      <c r="F1175" s="29"/>
      <c r="G1175" s="29"/>
      <c r="H1175" s="29"/>
      <c r="I1175" s="29"/>
      <c r="J1175" s="29"/>
      <c r="K1175" s="8"/>
      <c r="L1175" s="8"/>
      <c r="M1175" s="8"/>
      <c r="N1175" s="8"/>
      <c r="O1175" s="8"/>
      <c r="P1175" s="8"/>
      <c r="Q1175" s="8"/>
      <c r="R1175" s="8"/>
      <c r="S1175" s="8"/>
    </row>
    <row r="1176" spans="1:19" s="128" customFormat="1" ht="24.75" customHeight="1">
      <c r="A1176" s="21"/>
      <c r="B1176" s="51"/>
      <c r="C1176" s="29"/>
      <c r="D1176" s="21"/>
      <c r="E1176" s="335"/>
      <c r="F1176" s="26"/>
      <c r="G1176" s="267"/>
      <c r="H1176" s="267"/>
      <c r="I1176" s="333"/>
      <c r="J1176" s="29"/>
      <c r="K1176" s="8"/>
      <c r="L1176" s="8"/>
      <c r="M1176" s="8"/>
      <c r="N1176" s="8"/>
      <c r="O1176" s="8"/>
      <c r="P1176" s="8"/>
      <c r="Q1176" s="8"/>
      <c r="R1176" s="8"/>
      <c r="S1176" s="8"/>
    </row>
    <row r="1177" spans="1:19" s="128" customFormat="1" ht="24.75" customHeight="1">
      <c r="A1177" s="21"/>
      <c r="B1177" s="29"/>
      <c r="C1177" s="21"/>
      <c r="D1177" s="29"/>
      <c r="E1177" s="335"/>
      <c r="F1177" s="26"/>
      <c r="G1177" s="267"/>
      <c r="H1177" s="267"/>
      <c r="I1177" s="333"/>
      <c r="J1177" s="29"/>
      <c r="K1177" s="8"/>
      <c r="L1177" s="8"/>
      <c r="M1177" s="8"/>
      <c r="N1177" s="8"/>
      <c r="O1177" s="8"/>
      <c r="P1177" s="8"/>
      <c r="Q1177" s="8"/>
    </row>
    <row r="1178" spans="1:19">
      <c r="A1178" s="21"/>
      <c r="B1178" s="29"/>
      <c r="C1178" s="21"/>
      <c r="D1178" s="29"/>
      <c r="E1178" s="29"/>
      <c r="F1178" s="29"/>
      <c r="G1178" s="29"/>
      <c r="H1178" s="29"/>
      <c r="I1178" s="29"/>
      <c r="J1178" s="29"/>
      <c r="R1178" s="128"/>
      <c r="S1178" s="128"/>
    </row>
    <row r="1179" spans="1:19" ht="27" customHeight="1">
      <c r="A1179" s="21"/>
      <c r="B1179" s="29"/>
      <c r="C1179" s="52"/>
      <c r="D1179" s="52"/>
      <c r="E1179" s="305"/>
      <c r="F1179" s="21"/>
      <c r="G1179" s="267"/>
      <c r="H1179" s="267"/>
      <c r="I1179" s="333"/>
      <c r="J1179" s="29"/>
    </row>
    <row r="1180" spans="1:19" ht="27" customHeight="1">
      <c r="A1180" s="21"/>
      <c r="B1180" s="29"/>
      <c r="C1180" s="21"/>
      <c r="D1180" s="29"/>
      <c r="E1180" s="305"/>
      <c r="F1180" s="21"/>
      <c r="G1180" s="267"/>
      <c r="H1180" s="267"/>
      <c r="I1180" s="333"/>
      <c r="J1180" s="29"/>
      <c r="R1180" s="128"/>
      <c r="S1180" s="128"/>
    </row>
    <row r="1181" spans="1:19">
      <c r="A1181" s="21"/>
      <c r="B1181" s="29"/>
      <c r="C1181" s="21"/>
      <c r="D1181" s="29"/>
      <c r="E1181" s="29"/>
      <c r="F1181" s="29"/>
      <c r="G1181" s="29"/>
      <c r="H1181" s="29"/>
      <c r="I1181" s="29"/>
      <c r="J1181" s="29"/>
      <c r="R1181" s="128"/>
      <c r="S1181" s="128"/>
    </row>
    <row r="1182" spans="1:19" s="128" customFormat="1" ht="21" customHeight="1">
      <c r="A1182" s="21"/>
      <c r="B1182" s="29"/>
      <c r="C1182" s="52"/>
      <c r="D1182" s="52"/>
      <c r="E1182" s="305"/>
      <c r="F1182" s="21"/>
      <c r="G1182" s="267"/>
      <c r="H1182" s="267"/>
      <c r="I1182" s="333"/>
      <c r="J1182" s="29"/>
      <c r="K1182" s="8"/>
      <c r="L1182" s="8"/>
      <c r="M1182" s="8"/>
      <c r="N1182" s="8"/>
      <c r="O1182" s="8"/>
      <c r="P1182" s="8"/>
      <c r="Q1182" s="8"/>
      <c r="R1182" s="8"/>
      <c r="S1182" s="8"/>
    </row>
    <row r="1183" spans="1:19" s="128" customFormat="1" ht="21" customHeight="1">
      <c r="A1183" s="21"/>
      <c r="B1183" s="29"/>
      <c r="C1183" s="21"/>
      <c r="D1183" s="29"/>
      <c r="E1183" s="305"/>
      <c r="F1183" s="21"/>
      <c r="G1183" s="267"/>
      <c r="H1183" s="267"/>
      <c r="I1183" s="333"/>
      <c r="J1183" s="29"/>
      <c r="K1183" s="8"/>
      <c r="L1183" s="8"/>
      <c r="M1183" s="8"/>
      <c r="N1183" s="8"/>
      <c r="O1183" s="8"/>
      <c r="R1183" s="8"/>
      <c r="S1183" s="8"/>
    </row>
    <row r="1184" spans="1:19">
      <c r="A1184" s="21"/>
      <c r="B1184" s="29"/>
      <c r="C1184" s="21"/>
      <c r="D1184" s="29"/>
      <c r="E1184" s="40"/>
      <c r="F1184" s="29"/>
      <c r="G1184" s="29"/>
      <c r="H1184" s="29"/>
      <c r="I1184" s="29"/>
      <c r="J1184" s="29"/>
      <c r="P1184" s="128"/>
      <c r="Q1184" s="128"/>
    </row>
    <row r="1185" spans="1:19" s="128" customFormat="1" ht="25.5" customHeight="1">
      <c r="A1185" s="21"/>
      <c r="B1185" s="29"/>
      <c r="C1185" s="52"/>
      <c r="D1185" s="52"/>
      <c r="E1185" s="305"/>
      <c r="F1185" s="21"/>
      <c r="G1185" s="267"/>
      <c r="H1185" s="267"/>
      <c r="I1185" s="333"/>
      <c r="J1185" s="29"/>
      <c r="K1185" s="8"/>
      <c r="L1185" s="8"/>
      <c r="M1185" s="8"/>
      <c r="N1185" s="8"/>
      <c r="O1185" s="8"/>
      <c r="R1185" s="8"/>
      <c r="S1185" s="8"/>
    </row>
    <row r="1186" spans="1:19" s="128" customFormat="1" ht="19.5" customHeight="1">
      <c r="A1186" s="21"/>
      <c r="B1186" s="29"/>
      <c r="C1186" s="21"/>
      <c r="D1186" s="29"/>
      <c r="E1186" s="305"/>
      <c r="F1186" s="21"/>
      <c r="G1186" s="267"/>
      <c r="H1186" s="267"/>
      <c r="I1186" s="333"/>
      <c r="J1186" s="29"/>
      <c r="K1186" s="8"/>
      <c r="L1186" s="8"/>
      <c r="M1186" s="8"/>
      <c r="N1186" s="8"/>
      <c r="O1186" s="8"/>
      <c r="P1186" s="8"/>
      <c r="Q1186" s="8"/>
      <c r="R1186" s="8"/>
      <c r="S1186" s="8"/>
    </row>
    <row r="1187" spans="1:19">
      <c r="A1187" s="21"/>
      <c r="B1187" s="29"/>
      <c r="C1187" s="21"/>
      <c r="D1187" s="29"/>
      <c r="E1187" s="40"/>
      <c r="F1187" s="29"/>
      <c r="G1187" s="29"/>
      <c r="H1187" s="29"/>
      <c r="I1187" s="29"/>
      <c r="J1187" s="29"/>
      <c r="P1187" s="128"/>
      <c r="Q1187" s="128"/>
    </row>
    <row r="1188" spans="1:19">
      <c r="A1188" s="21"/>
      <c r="B1188" s="29"/>
      <c r="C1188" s="21"/>
      <c r="D1188" s="29"/>
      <c r="E1188" s="40"/>
      <c r="F1188" s="21"/>
      <c r="G1188" s="21"/>
      <c r="H1188" s="29"/>
      <c r="I1188" s="41"/>
      <c r="J1188" s="29"/>
      <c r="O1188" s="128"/>
      <c r="P1188" s="128"/>
      <c r="Q1188" s="128"/>
    </row>
    <row r="1189" spans="1:19">
      <c r="A1189" s="21"/>
      <c r="B1189" s="29"/>
      <c r="C1189" s="21"/>
      <c r="D1189" s="29"/>
      <c r="E1189" s="29"/>
      <c r="F1189" s="29"/>
      <c r="G1189" s="29"/>
      <c r="H1189" s="29"/>
      <c r="I1189" s="29"/>
      <c r="J1189" s="29"/>
      <c r="O1189" s="128"/>
    </row>
    <row r="1190" spans="1:19">
      <c r="A1190" s="216"/>
      <c r="B1190" s="217"/>
      <c r="C1190" s="216"/>
      <c r="D1190" s="217"/>
      <c r="E1190" s="217"/>
      <c r="F1190" s="217"/>
      <c r="G1190" s="217"/>
      <c r="H1190" s="217"/>
      <c r="I1190" s="56"/>
      <c r="J1190" s="217"/>
      <c r="O1190" s="128"/>
      <c r="P1190" s="128"/>
      <c r="Q1190" s="128"/>
    </row>
    <row r="1191" spans="1:19">
      <c r="P1191" s="128"/>
      <c r="Q1191" s="128"/>
      <c r="R1191" s="128"/>
      <c r="S1191" s="128"/>
    </row>
    <row r="1192" spans="1:19">
      <c r="K1192" s="6"/>
      <c r="O1192" s="128"/>
      <c r="P1192" s="128"/>
      <c r="Q1192" s="128"/>
      <c r="R1192" s="128"/>
      <c r="S1192" s="128"/>
    </row>
    <row r="1193" spans="1:19">
      <c r="K1193" s="6"/>
      <c r="O1193" s="128"/>
      <c r="P1193" s="128"/>
      <c r="Q1193" s="128"/>
      <c r="R1193" s="128"/>
      <c r="S1193" s="128"/>
    </row>
    <row r="1194" spans="1:19">
      <c r="K1194" s="6"/>
      <c r="P1194" s="128"/>
      <c r="Q1194" s="128"/>
    </row>
    <row r="1195" spans="1:19">
      <c r="K1195" s="10"/>
      <c r="O1195" s="128"/>
      <c r="R1195" s="128"/>
      <c r="S1195" s="128"/>
    </row>
    <row r="1196" spans="1:19" s="128" customFormat="1" ht="15.75" customHeight="1">
      <c r="B1196" s="8"/>
      <c r="D1196" s="8"/>
      <c r="E1196" s="8"/>
      <c r="F1196" s="8"/>
      <c r="G1196" s="8"/>
      <c r="H1196" s="8"/>
      <c r="I1196" s="8"/>
      <c r="J1196" s="8"/>
      <c r="K1196" s="6"/>
      <c r="L1196" s="8"/>
      <c r="M1196" s="8"/>
      <c r="N1196" s="8"/>
      <c r="P1196" s="8"/>
      <c r="Q1196" s="8"/>
    </row>
    <row r="1197" spans="1:19" s="128" customFormat="1" ht="15.75" customHeight="1">
      <c r="B1197" s="8"/>
      <c r="D1197" s="8"/>
      <c r="E1197" s="8"/>
      <c r="F1197" s="8"/>
      <c r="G1197" s="8"/>
      <c r="H1197" s="8"/>
      <c r="I1197" s="8"/>
      <c r="J1197" s="8"/>
      <c r="K1197" s="6"/>
      <c r="L1197" s="8"/>
      <c r="M1197" s="8"/>
      <c r="N1197" s="8"/>
      <c r="P1197" s="8"/>
      <c r="Q1197" s="8"/>
      <c r="R1197" s="8"/>
      <c r="S1197" s="8"/>
    </row>
    <row r="1198" spans="1:19" s="128" customFormat="1" ht="15.75" customHeight="1">
      <c r="B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P1198" s="8"/>
      <c r="Q1198" s="8"/>
    </row>
    <row r="1199" spans="1:19" ht="16.5">
      <c r="F1199" s="38"/>
      <c r="G1199" s="55"/>
      <c r="O1199" s="128"/>
    </row>
    <row r="1200" spans="1:19" s="128" customFormat="1" ht="13.5" customHeight="1">
      <c r="B1200" s="8"/>
      <c r="D1200" s="8"/>
      <c r="E1200" s="8"/>
      <c r="F1200" s="36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</row>
    <row r="1201" spans="1:19" s="128" customFormat="1" ht="12.75" customHeight="1">
      <c r="A1201" s="287"/>
      <c r="B1201" s="287"/>
      <c r="C1201" s="287"/>
      <c r="D1201" s="287"/>
      <c r="E1201" s="287"/>
      <c r="F1201" s="287"/>
      <c r="G1201" s="287"/>
      <c r="H1201" s="287"/>
      <c r="I1201" s="287"/>
      <c r="J1201" s="287"/>
      <c r="K1201" s="8"/>
      <c r="L1201" s="8"/>
      <c r="M1201" s="8"/>
      <c r="N1201" s="8"/>
      <c r="O1201" s="8"/>
      <c r="P1201" s="8"/>
      <c r="Q1201" s="8"/>
    </row>
    <row r="1202" spans="1:19">
      <c r="A1202" s="287"/>
      <c r="B1202" s="287"/>
      <c r="C1202" s="287"/>
      <c r="D1202" s="287"/>
      <c r="E1202" s="287"/>
      <c r="F1202" s="287"/>
      <c r="G1202" s="287"/>
      <c r="H1202" s="287"/>
      <c r="I1202" s="287"/>
      <c r="J1202" s="287"/>
    </row>
    <row r="1203" spans="1:19" s="128" customFormat="1" ht="12.75" customHeight="1">
      <c r="A1203" s="287"/>
      <c r="B1203" s="287"/>
      <c r="C1203" s="287"/>
      <c r="D1203" s="287"/>
      <c r="E1203" s="287"/>
      <c r="F1203" s="287"/>
      <c r="G1203" s="287"/>
      <c r="H1203" s="287"/>
      <c r="I1203" s="287"/>
      <c r="J1203" s="287"/>
      <c r="K1203" s="8"/>
      <c r="L1203" s="8"/>
      <c r="M1203" s="8"/>
      <c r="N1203" s="8"/>
      <c r="O1203" s="8"/>
      <c r="P1203" s="8"/>
      <c r="Q1203" s="8"/>
      <c r="R1203" s="8"/>
      <c r="S1203" s="8"/>
    </row>
    <row r="1204" spans="1:19">
      <c r="A1204" s="9"/>
      <c r="B1204" s="10"/>
      <c r="C1204" s="9"/>
      <c r="D1204" s="10"/>
      <c r="E1204" s="10"/>
      <c r="F1204" s="10"/>
      <c r="G1204" s="10"/>
      <c r="H1204" s="10"/>
      <c r="I1204" s="10"/>
      <c r="J1204" s="10"/>
    </row>
    <row r="1205" spans="1:19">
      <c r="A1205" s="275"/>
      <c r="B1205" s="289"/>
      <c r="C1205" s="289"/>
      <c r="D1205" s="289"/>
      <c r="E1205" s="275"/>
      <c r="F1205" s="275"/>
      <c r="G1205" s="289"/>
      <c r="H1205" s="289"/>
      <c r="I1205" s="289"/>
      <c r="J1205" s="275"/>
    </row>
    <row r="1206" spans="1:19" s="128" customFormat="1" ht="12.75" customHeight="1">
      <c r="A1206" s="276"/>
      <c r="B1206" s="13"/>
      <c r="C1206" s="13"/>
      <c r="D1206" s="13"/>
      <c r="E1206" s="276"/>
      <c r="F1206" s="276"/>
      <c r="G1206" s="276"/>
      <c r="H1206" s="276"/>
      <c r="I1206" s="13"/>
      <c r="J1206" s="276"/>
      <c r="K1206" s="8"/>
      <c r="L1206" s="8"/>
      <c r="M1206" s="8"/>
      <c r="N1206" s="8"/>
      <c r="O1206" s="8"/>
      <c r="P1206" s="8"/>
      <c r="Q1206" s="8"/>
      <c r="R1206" s="8"/>
      <c r="S1206" s="8"/>
    </row>
    <row r="1207" spans="1:19">
      <c r="A1207" s="15"/>
      <c r="B1207" s="16"/>
      <c r="C1207" s="17"/>
      <c r="D1207" s="16"/>
      <c r="E1207" s="16"/>
      <c r="F1207" s="16"/>
      <c r="G1207" s="16"/>
      <c r="H1207" s="16"/>
      <c r="I1207" s="16"/>
      <c r="J1207" s="16"/>
    </row>
    <row r="1208" spans="1:19">
      <c r="A1208" s="21"/>
      <c r="B1208" s="42"/>
      <c r="C1208" s="76"/>
      <c r="D1208" s="77"/>
      <c r="E1208" s="335"/>
      <c r="F1208" s="26"/>
      <c r="G1208" s="267"/>
      <c r="H1208" s="267"/>
      <c r="I1208" s="333"/>
      <c r="J1208" s="29"/>
    </row>
    <row r="1209" spans="1:19" ht="13.5">
      <c r="A1209" s="21"/>
      <c r="B1209" s="52"/>
      <c r="C1209" s="45"/>
      <c r="D1209" s="46"/>
      <c r="E1209" s="335"/>
      <c r="F1209" s="26"/>
      <c r="G1209" s="267"/>
      <c r="H1209" s="267"/>
      <c r="I1209" s="333"/>
      <c r="J1209" s="29"/>
    </row>
    <row r="1210" spans="1:19" ht="13.5">
      <c r="A1210" s="21"/>
      <c r="B1210" s="29"/>
      <c r="C1210" s="45"/>
      <c r="D1210" s="48"/>
      <c r="E1210" s="72"/>
      <c r="F1210" s="26"/>
      <c r="G1210" s="29"/>
      <c r="H1210" s="29"/>
      <c r="I1210" s="29"/>
      <c r="J1210" s="29"/>
    </row>
    <row r="1211" spans="1:19">
      <c r="A1211" s="21"/>
      <c r="B1211" s="51"/>
      <c r="C1211" s="42"/>
      <c r="D1211" s="52"/>
      <c r="E1211" s="335"/>
      <c r="F1211" s="26"/>
      <c r="G1211" s="267"/>
      <c r="H1211" s="267"/>
      <c r="I1211" s="333"/>
      <c r="J1211" s="29"/>
    </row>
    <row r="1212" spans="1:19" ht="13.5">
      <c r="A1212" s="21"/>
      <c r="B1212" s="52"/>
      <c r="C1212" s="45"/>
      <c r="D1212" s="46"/>
      <c r="E1212" s="335"/>
      <c r="F1212" s="26"/>
      <c r="G1212" s="267"/>
      <c r="H1212" s="267"/>
      <c r="I1212" s="333"/>
      <c r="J1212" s="29"/>
    </row>
    <row r="1213" spans="1:19">
      <c r="A1213" s="21"/>
      <c r="B1213" s="51"/>
      <c r="C1213" s="52"/>
      <c r="D1213" s="21"/>
      <c r="E1213" s="40"/>
      <c r="F1213" s="26"/>
      <c r="G1213" s="29"/>
      <c r="H1213" s="29"/>
      <c r="I1213" s="41"/>
      <c r="J1213" s="29"/>
    </row>
    <row r="1214" spans="1:19">
      <c r="A1214" s="21"/>
      <c r="B1214" s="42"/>
      <c r="C1214" s="29"/>
      <c r="D1214" s="24"/>
      <c r="E1214" s="335"/>
      <c r="F1214" s="26"/>
      <c r="G1214" s="267"/>
      <c r="H1214" s="267"/>
      <c r="I1214" s="333"/>
      <c r="J1214" s="29"/>
    </row>
    <row r="1215" spans="1:19" ht="13.5">
      <c r="A1215" s="21"/>
      <c r="B1215" s="52"/>
      <c r="C1215" s="45"/>
      <c r="D1215" s="46"/>
      <c r="E1215" s="335"/>
      <c r="F1215" s="26"/>
      <c r="G1215" s="267"/>
      <c r="H1215" s="267"/>
      <c r="I1215" s="333"/>
      <c r="J1215" s="29"/>
    </row>
    <row r="1216" spans="1:19">
      <c r="A1216" s="21"/>
      <c r="B1216" s="29"/>
      <c r="C1216" s="21"/>
      <c r="D1216" s="29"/>
      <c r="E1216" s="49"/>
      <c r="F1216" s="26"/>
      <c r="G1216" s="29"/>
      <c r="H1216" s="29"/>
      <c r="I1216" s="29"/>
      <c r="J1216" s="29"/>
    </row>
    <row r="1217" spans="1:10">
      <c r="A1217" s="21"/>
      <c r="B1217" s="22"/>
      <c r="C1217" s="23"/>
      <c r="D1217" s="24"/>
      <c r="E1217" s="335"/>
      <c r="F1217" s="26"/>
      <c r="G1217" s="267"/>
      <c r="H1217" s="267"/>
      <c r="I1217" s="333"/>
      <c r="J1217" s="29"/>
    </row>
    <row r="1218" spans="1:10" ht="13.5">
      <c r="A1218" s="21"/>
      <c r="B1218" s="52"/>
      <c r="C1218" s="45"/>
      <c r="D1218" s="46"/>
      <c r="E1218" s="335"/>
      <c r="F1218" s="26"/>
      <c r="G1218" s="267"/>
      <c r="H1218" s="267"/>
      <c r="I1218" s="333"/>
      <c r="J1218" s="29"/>
    </row>
    <row r="1219" spans="1:10">
      <c r="A1219" s="21"/>
      <c r="B1219" s="29"/>
      <c r="C1219" s="21"/>
      <c r="D1219" s="29"/>
      <c r="E1219" s="49"/>
      <c r="F1219" s="26"/>
      <c r="G1219" s="29"/>
      <c r="H1219" s="29"/>
      <c r="I1219" s="29"/>
      <c r="J1219" s="29"/>
    </row>
    <row r="1220" spans="1:10">
      <c r="A1220" s="21"/>
      <c r="B1220" s="51"/>
      <c r="C1220" s="21"/>
      <c r="D1220" s="21"/>
      <c r="E1220" s="335"/>
      <c r="F1220" s="26"/>
      <c r="G1220" s="267"/>
      <c r="H1220" s="267"/>
      <c r="I1220" s="333"/>
      <c r="J1220" s="29"/>
    </row>
    <row r="1221" spans="1:10">
      <c r="A1221" s="21"/>
      <c r="B1221" s="29"/>
      <c r="C1221" s="21"/>
      <c r="D1221" s="29"/>
      <c r="E1221" s="335"/>
      <c r="F1221" s="26"/>
      <c r="G1221" s="267"/>
      <c r="H1221" s="267"/>
      <c r="I1221" s="333"/>
      <c r="J1221" s="29"/>
    </row>
    <row r="1222" spans="1:10">
      <c r="A1222" s="21"/>
      <c r="B1222" s="29"/>
      <c r="C1222" s="21"/>
      <c r="D1222" s="29"/>
      <c r="E1222" s="29"/>
      <c r="F1222" s="29"/>
      <c r="G1222" s="29"/>
      <c r="H1222" s="29"/>
      <c r="I1222" s="29"/>
      <c r="J1222" s="29"/>
    </row>
    <row r="1223" spans="1:10">
      <c r="A1223" s="21"/>
      <c r="B1223" s="42"/>
      <c r="C1223" s="29"/>
      <c r="D1223" s="21"/>
      <c r="E1223" s="335"/>
      <c r="F1223" s="26"/>
      <c r="G1223" s="267"/>
      <c r="H1223" s="267"/>
      <c r="I1223" s="333"/>
      <c r="J1223" s="29"/>
    </row>
    <row r="1224" spans="1:10">
      <c r="A1224" s="21"/>
      <c r="B1224" s="29"/>
      <c r="C1224" s="21"/>
      <c r="D1224" s="29"/>
      <c r="E1224" s="335"/>
      <c r="F1224" s="26"/>
      <c r="G1224" s="267"/>
      <c r="H1224" s="267"/>
      <c r="I1224" s="333"/>
      <c r="J1224" s="29"/>
    </row>
    <row r="1225" spans="1:10">
      <c r="A1225" s="21"/>
      <c r="B1225" s="29"/>
      <c r="C1225" s="21"/>
      <c r="D1225" s="29"/>
      <c r="E1225" s="29"/>
      <c r="F1225" s="29"/>
      <c r="G1225" s="29"/>
      <c r="H1225" s="29"/>
      <c r="I1225" s="29"/>
      <c r="J1225" s="29"/>
    </row>
    <row r="1226" spans="1:10">
      <c r="A1226" s="21"/>
      <c r="B1226" s="51"/>
      <c r="C1226" s="29"/>
      <c r="D1226" s="21"/>
      <c r="E1226" s="335"/>
      <c r="F1226" s="26"/>
      <c r="G1226" s="267"/>
      <c r="H1226" s="267"/>
      <c r="I1226" s="333"/>
      <c r="J1226" s="29"/>
    </row>
    <row r="1227" spans="1:10">
      <c r="A1227" s="21"/>
      <c r="B1227" s="29"/>
      <c r="C1227" s="21"/>
      <c r="D1227" s="29"/>
      <c r="E1227" s="335"/>
      <c r="F1227" s="26"/>
      <c r="G1227" s="267"/>
      <c r="H1227" s="267"/>
      <c r="I1227" s="333"/>
      <c r="J1227" s="29"/>
    </row>
    <row r="1228" spans="1:10">
      <c r="A1228" s="21"/>
      <c r="B1228" s="29"/>
      <c r="C1228" s="21"/>
      <c r="D1228" s="29"/>
      <c r="E1228" s="29"/>
      <c r="F1228" s="29"/>
      <c r="G1228" s="29"/>
      <c r="H1228" s="29"/>
      <c r="I1228" s="29"/>
      <c r="J1228" s="29"/>
    </row>
    <row r="1229" spans="1:10">
      <c r="A1229" s="21"/>
      <c r="B1229" s="29"/>
      <c r="C1229" s="52"/>
      <c r="D1229" s="52"/>
      <c r="E1229" s="305"/>
      <c r="F1229" s="21"/>
      <c r="G1229" s="267"/>
      <c r="H1229" s="267"/>
      <c r="I1229" s="333"/>
      <c r="J1229" s="29"/>
    </row>
    <row r="1230" spans="1:10">
      <c r="A1230" s="21"/>
      <c r="B1230" s="29"/>
      <c r="C1230" s="21"/>
      <c r="D1230" s="29"/>
      <c r="E1230" s="305"/>
      <c r="F1230" s="21"/>
      <c r="G1230" s="267"/>
      <c r="H1230" s="267"/>
      <c r="I1230" s="333"/>
      <c r="J1230" s="29"/>
    </row>
    <row r="1231" spans="1:10">
      <c r="A1231" s="21"/>
      <c r="B1231" s="29"/>
      <c r="C1231" s="21"/>
      <c r="D1231" s="29"/>
      <c r="E1231" s="29"/>
      <c r="F1231" s="29"/>
      <c r="G1231" s="29"/>
      <c r="H1231" s="29"/>
      <c r="I1231" s="29"/>
      <c r="J1231" s="29"/>
    </row>
    <row r="1232" spans="1:10">
      <c r="A1232" s="21"/>
      <c r="B1232" s="29"/>
      <c r="C1232" s="52"/>
      <c r="D1232" s="52"/>
      <c r="E1232" s="305"/>
      <c r="F1232" s="21"/>
      <c r="G1232" s="267"/>
      <c r="H1232" s="267"/>
      <c r="I1232" s="333"/>
      <c r="J1232" s="29"/>
    </row>
    <row r="1233" spans="1:11">
      <c r="A1233" s="21"/>
      <c r="B1233" s="29"/>
      <c r="C1233" s="21"/>
      <c r="D1233" s="29"/>
      <c r="E1233" s="305"/>
      <c r="F1233" s="21"/>
      <c r="G1233" s="267"/>
      <c r="H1233" s="267"/>
      <c r="I1233" s="333"/>
      <c r="J1233" s="29"/>
    </row>
    <row r="1234" spans="1:11">
      <c r="A1234" s="21"/>
      <c r="B1234" s="29"/>
      <c r="C1234" s="21"/>
      <c r="D1234" s="29"/>
      <c r="E1234" s="40"/>
      <c r="F1234" s="29"/>
      <c r="G1234" s="29"/>
      <c r="H1234" s="29"/>
      <c r="I1234" s="29"/>
      <c r="J1234" s="29"/>
    </row>
    <row r="1235" spans="1:11" ht="21.75" customHeight="1">
      <c r="A1235" s="21"/>
      <c r="B1235" s="29"/>
      <c r="C1235" s="52"/>
      <c r="D1235" s="52"/>
      <c r="E1235" s="305"/>
      <c r="F1235" s="21"/>
      <c r="G1235" s="267"/>
      <c r="H1235" s="267"/>
      <c r="I1235" s="333"/>
      <c r="J1235" s="29"/>
    </row>
    <row r="1236" spans="1:11" ht="22.5" customHeight="1">
      <c r="A1236" s="21"/>
      <c r="B1236" s="29"/>
      <c r="C1236" s="21"/>
      <c r="D1236" s="29"/>
      <c r="E1236" s="305"/>
      <c r="F1236" s="21"/>
      <c r="G1236" s="267"/>
      <c r="H1236" s="267"/>
      <c r="I1236" s="333"/>
      <c r="J1236" s="29"/>
    </row>
    <row r="1237" spans="1:11" ht="23.25" customHeight="1">
      <c r="A1237" s="21"/>
      <c r="B1237" s="29"/>
      <c r="C1237" s="21"/>
      <c r="D1237" s="29"/>
      <c r="E1237" s="40"/>
      <c r="F1237" s="29"/>
      <c r="G1237" s="29"/>
      <c r="H1237" s="29"/>
      <c r="I1237" s="29"/>
      <c r="J1237" s="29"/>
    </row>
    <row r="1238" spans="1:11">
      <c r="A1238" s="21"/>
      <c r="B1238" s="29"/>
      <c r="C1238" s="21"/>
      <c r="D1238" s="29"/>
      <c r="E1238" s="40"/>
      <c r="F1238" s="21"/>
      <c r="G1238" s="21"/>
      <c r="H1238" s="29"/>
      <c r="I1238" s="41"/>
      <c r="J1238" s="29"/>
    </row>
    <row r="1239" spans="1:11">
      <c r="A1239" s="21"/>
      <c r="B1239" s="29"/>
      <c r="C1239" s="21"/>
      <c r="D1239" s="29"/>
      <c r="E1239" s="29"/>
      <c r="F1239" s="29"/>
      <c r="G1239" s="29"/>
      <c r="H1239" s="29"/>
      <c r="I1239" s="29"/>
      <c r="J1239" s="29"/>
    </row>
    <row r="1240" spans="1:11">
      <c r="A1240" s="216"/>
      <c r="B1240" s="217"/>
      <c r="C1240" s="216"/>
      <c r="D1240" s="217"/>
      <c r="E1240" s="217"/>
      <c r="F1240" s="217"/>
      <c r="G1240" s="217"/>
      <c r="H1240" s="217"/>
      <c r="I1240" s="56"/>
      <c r="J1240" s="217"/>
    </row>
    <row r="1242" spans="1:11" ht="24" customHeight="1">
      <c r="K1242" s="6"/>
    </row>
    <row r="1243" spans="1:11" ht="21" customHeight="1">
      <c r="K1243" s="6"/>
    </row>
    <row r="1244" spans="1:11">
      <c r="K1244" s="6"/>
    </row>
    <row r="1245" spans="1:11" ht="22.5" customHeight="1">
      <c r="K1245" s="10"/>
    </row>
    <row r="1246" spans="1:11" ht="24" customHeight="1">
      <c r="K1246" s="6"/>
    </row>
    <row r="1247" spans="1:11">
      <c r="K1247" s="6"/>
    </row>
    <row r="1248" spans="1:11" ht="21" customHeight="1"/>
    <row r="1249" spans="1:17" ht="19.5" customHeight="1">
      <c r="F1249" s="38"/>
      <c r="G1249" s="55"/>
    </row>
    <row r="1250" spans="1:17">
      <c r="F1250" s="36"/>
    </row>
    <row r="1251" spans="1:17">
      <c r="F1251" s="36"/>
    </row>
    <row r="1252" spans="1:17">
      <c r="A1252" s="287"/>
      <c r="B1252" s="287"/>
      <c r="C1252" s="287"/>
      <c r="D1252" s="287"/>
      <c r="E1252" s="287"/>
      <c r="F1252" s="287"/>
      <c r="G1252" s="287"/>
      <c r="H1252" s="287"/>
      <c r="I1252" s="287"/>
      <c r="J1252" s="287"/>
    </row>
    <row r="1257" spans="1:17">
      <c r="P1257" s="128"/>
      <c r="Q1257" s="128"/>
    </row>
    <row r="1258" spans="1:17">
      <c r="P1258" s="128"/>
      <c r="Q1258" s="128"/>
    </row>
    <row r="1259" spans="1:17">
      <c r="P1259" s="128"/>
      <c r="Q1259" s="128"/>
    </row>
    <row r="1260" spans="1:17">
      <c r="P1260" s="128"/>
      <c r="Q1260" s="128"/>
    </row>
    <row r="1261" spans="1:17">
      <c r="P1261" s="128"/>
      <c r="Q1261" s="128"/>
    </row>
    <row r="1262" spans="1:17">
      <c r="A1262" s="287"/>
      <c r="B1262" s="287"/>
      <c r="C1262" s="287"/>
      <c r="D1262" s="287"/>
      <c r="E1262" s="287"/>
      <c r="F1262" s="287"/>
      <c r="G1262" s="287"/>
      <c r="H1262" s="287"/>
      <c r="I1262" s="287"/>
      <c r="J1262" s="287"/>
      <c r="O1262" s="128"/>
      <c r="P1262" s="128"/>
      <c r="Q1262" s="128"/>
    </row>
    <row r="1263" spans="1:17">
      <c r="A1263" s="287"/>
      <c r="B1263" s="287"/>
      <c r="C1263" s="287"/>
      <c r="D1263" s="287"/>
      <c r="E1263" s="287"/>
      <c r="F1263" s="287"/>
      <c r="G1263" s="287"/>
      <c r="H1263" s="287"/>
      <c r="I1263" s="287"/>
      <c r="J1263" s="287"/>
      <c r="O1263" s="128"/>
      <c r="P1263" s="128"/>
      <c r="Q1263" s="128"/>
    </row>
    <row r="1264" spans="1:17">
      <c r="A1264" s="287"/>
      <c r="B1264" s="287"/>
      <c r="C1264" s="287"/>
      <c r="D1264" s="287"/>
      <c r="E1264" s="287"/>
      <c r="F1264" s="287"/>
      <c r="G1264" s="287"/>
      <c r="H1264" s="287"/>
      <c r="I1264" s="287"/>
      <c r="J1264" s="287"/>
      <c r="O1264" s="128"/>
      <c r="P1264" s="128"/>
      <c r="Q1264" s="128"/>
    </row>
    <row r="1265" spans="1:19">
      <c r="A1265" s="9"/>
      <c r="B1265" s="10"/>
      <c r="C1265" s="9"/>
      <c r="D1265" s="10"/>
      <c r="E1265" s="10"/>
      <c r="F1265" s="10"/>
      <c r="G1265" s="10"/>
      <c r="H1265" s="10"/>
      <c r="I1265" s="10"/>
      <c r="J1265" s="10"/>
      <c r="O1265" s="128"/>
      <c r="P1265" s="128"/>
      <c r="Q1265" s="128"/>
      <c r="R1265" s="128"/>
      <c r="S1265" s="128"/>
    </row>
    <row r="1266" spans="1:19">
      <c r="A1266" s="275"/>
      <c r="B1266" s="289"/>
      <c r="C1266" s="289"/>
      <c r="D1266" s="289"/>
      <c r="E1266" s="275"/>
      <c r="F1266" s="275"/>
      <c r="G1266" s="289"/>
      <c r="H1266" s="289"/>
      <c r="I1266" s="289"/>
      <c r="J1266" s="275"/>
      <c r="O1266" s="128"/>
      <c r="P1266" s="128"/>
      <c r="Q1266" s="128"/>
      <c r="R1266" s="128"/>
      <c r="S1266" s="128"/>
    </row>
    <row r="1267" spans="1:19">
      <c r="A1267" s="276"/>
      <c r="B1267" s="13"/>
      <c r="C1267" s="13"/>
      <c r="D1267" s="13"/>
      <c r="E1267" s="276"/>
      <c r="F1267" s="276"/>
      <c r="G1267" s="276"/>
      <c r="H1267" s="276"/>
      <c r="I1267" s="13"/>
      <c r="J1267" s="276"/>
      <c r="O1267" s="128"/>
      <c r="R1267" s="128"/>
      <c r="S1267" s="128"/>
    </row>
    <row r="1268" spans="1:19">
      <c r="A1268" s="15"/>
      <c r="B1268" s="16"/>
      <c r="C1268" s="17"/>
      <c r="D1268" s="16"/>
      <c r="E1268" s="16"/>
      <c r="F1268" s="16"/>
      <c r="G1268" s="16"/>
      <c r="H1268" s="16"/>
      <c r="I1268" s="16"/>
      <c r="J1268" s="16"/>
      <c r="O1268" s="128"/>
      <c r="P1268" s="128"/>
      <c r="Q1268" s="128"/>
    </row>
    <row r="1269" spans="1:19">
      <c r="A1269" s="21"/>
      <c r="B1269" s="51"/>
      <c r="C1269" s="42"/>
      <c r="D1269" s="52"/>
      <c r="E1269" s="335"/>
      <c r="F1269" s="26"/>
      <c r="G1269" s="267"/>
      <c r="H1269" s="267"/>
      <c r="I1269" s="333"/>
      <c r="J1269" s="29"/>
      <c r="O1269" s="128"/>
      <c r="P1269" s="128"/>
      <c r="Q1269" s="128"/>
      <c r="R1269" s="128"/>
      <c r="S1269" s="128"/>
    </row>
    <row r="1270" spans="1:19" s="128" customFormat="1" ht="12.75" customHeight="1">
      <c r="A1270" s="21"/>
      <c r="B1270" s="52"/>
      <c r="C1270" s="45"/>
      <c r="D1270" s="46"/>
      <c r="E1270" s="335"/>
      <c r="F1270" s="26"/>
      <c r="G1270" s="267"/>
      <c r="H1270" s="267"/>
      <c r="I1270" s="333"/>
      <c r="J1270" s="29"/>
      <c r="K1270" s="8"/>
      <c r="L1270" s="8"/>
      <c r="M1270" s="8"/>
      <c r="N1270" s="8"/>
      <c r="P1270" s="8"/>
      <c r="Q1270" s="8"/>
    </row>
    <row r="1271" spans="1:19" s="128" customFormat="1" ht="12.75" customHeight="1">
      <c r="A1271" s="21"/>
      <c r="B1271" s="29"/>
      <c r="C1271" s="45"/>
      <c r="D1271" s="48"/>
      <c r="E1271" s="72"/>
      <c r="F1271" s="26"/>
      <c r="G1271" s="29"/>
      <c r="H1271" s="29"/>
      <c r="I1271" s="29"/>
      <c r="J1271" s="29"/>
      <c r="K1271" s="8"/>
      <c r="L1271" s="8"/>
      <c r="M1271" s="8"/>
      <c r="N1271" s="8"/>
      <c r="R1271" s="8"/>
      <c r="S1271" s="8"/>
    </row>
    <row r="1272" spans="1:19" s="128" customFormat="1" ht="12.75" customHeight="1">
      <c r="A1272" s="21"/>
      <c r="B1272" s="42"/>
      <c r="C1272" s="29"/>
      <c r="D1272" s="24"/>
      <c r="E1272" s="335"/>
      <c r="F1272" s="26"/>
      <c r="G1272" s="267"/>
      <c r="H1272" s="267"/>
      <c r="I1272" s="333"/>
      <c r="J1272" s="29"/>
      <c r="K1272" s="8"/>
      <c r="L1272" s="8"/>
      <c r="M1272" s="8"/>
      <c r="N1272" s="8"/>
      <c r="O1272" s="8"/>
      <c r="P1272" s="8"/>
      <c r="Q1272" s="8"/>
    </row>
    <row r="1273" spans="1:19" ht="13.5">
      <c r="A1273" s="21"/>
      <c r="B1273" s="52"/>
      <c r="C1273" s="45"/>
      <c r="D1273" s="46"/>
      <c r="E1273" s="335"/>
      <c r="F1273" s="26"/>
      <c r="G1273" s="267"/>
      <c r="H1273" s="267"/>
      <c r="I1273" s="333"/>
      <c r="J1273" s="29"/>
      <c r="O1273" s="128"/>
      <c r="R1273" s="128"/>
      <c r="S1273" s="128"/>
    </row>
    <row r="1274" spans="1:19" s="128" customFormat="1" ht="13.5" customHeight="1">
      <c r="A1274" s="21"/>
      <c r="B1274" s="51"/>
      <c r="C1274" s="52"/>
      <c r="D1274" s="21"/>
      <c r="E1274" s="40"/>
      <c r="F1274" s="26"/>
      <c r="G1274" s="29"/>
      <c r="H1274" s="29"/>
      <c r="I1274" s="41"/>
      <c r="J1274" s="29"/>
      <c r="K1274" s="8"/>
      <c r="L1274" s="8"/>
      <c r="M1274" s="8"/>
      <c r="N1274" s="8"/>
      <c r="P1274" s="8"/>
      <c r="Q1274" s="8"/>
    </row>
    <row r="1275" spans="1:19" s="128" customFormat="1" ht="12.75" customHeight="1">
      <c r="A1275" s="21"/>
      <c r="B1275" s="42"/>
      <c r="C1275" s="29"/>
      <c r="D1275" s="24"/>
      <c r="E1275" s="335"/>
      <c r="F1275" s="26"/>
      <c r="G1275" s="267"/>
      <c r="H1275" s="267"/>
      <c r="I1275" s="333"/>
      <c r="J1275" s="29"/>
      <c r="K1275" s="8"/>
      <c r="L1275" s="8"/>
      <c r="M1275" s="8"/>
      <c r="N1275" s="8"/>
      <c r="O1275" s="8"/>
      <c r="P1275" s="8"/>
      <c r="Q1275" s="8"/>
    </row>
    <row r="1276" spans="1:19" ht="13.5">
      <c r="A1276" s="21"/>
      <c r="B1276" s="52"/>
      <c r="C1276" s="45"/>
      <c r="D1276" s="46"/>
      <c r="E1276" s="335"/>
      <c r="F1276" s="26"/>
      <c r="G1276" s="267"/>
      <c r="H1276" s="267"/>
      <c r="I1276" s="333"/>
      <c r="J1276" s="29"/>
      <c r="O1276" s="128"/>
      <c r="R1276" s="128"/>
      <c r="S1276" s="128"/>
    </row>
    <row r="1277" spans="1:19" s="128" customFormat="1" ht="16.5" customHeight="1">
      <c r="A1277" s="21"/>
      <c r="B1277" s="29"/>
      <c r="C1277" s="21"/>
      <c r="D1277" s="29"/>
      <c r="E1277" s="49"/>
      <c r="F1277" s="26"/>
      <c r="G1277" s="29"/>
      <c r="H1277" s="29"/>
      <c r="I1277" s="29"/>
      <c r="J1277" s="29"/>
      <c r="K1277" s="8"/>
      <c r="L1277" s="8"/>
      <c r="M1277" s="8"/>
      <c r="N1277" s="8"/>
      <c r="O1277" s="8"/>
      <c r="P1277" s="8"/>
      <c r="Q1277" s="8"/>
      <c r="R1277" s="8"/>
      <c r="S1277" s="8"/>
    </row>
    <row r="1278" spans="1:19" s="128" customFormat="1" ht="16.5" customHeight="1">
      <c r="A1278" s="21"/>
      <c r="B1278" s="22"/>
      <c r="C1278" s="23"/>
      <c r="D1278" s="24"/>
      <c r="E1278" s="335"/>
      <c r="F1278" s="26"/>
      <c r="G1278" s="267"/>
      <c r="H1278" s="267"/>
      <c r="I1278" s="333"/>
      <c r="J1278" s="29"/>
      <c r="K1278" s="8"/>
      <c r="L1278" s="8"/>
      <c r="M1278" s="8"/>
      <c r="N1278" s="8"/>
      <c r="O1278" s="8"/>
      <c r="P1278" s="8"/>
      <c r="Q1278" s="8"/>
      <c r="R1278" s="8"/>
      <c r="S1278" s="8"/>
    </row>
    <row r="1279" spans="1:19" s="128" customFormat="1" ht="5.25" customHeight="1">
      <c r="A1279" s="21"/>
      <c r="B1279" s="52"/>
      <c r="C1279" s="45"/>
      <c r="D1279" s="46"/>
      <c r="E1279" s="335"/>
      <c r="F1279" s="26"/>
      <c r="G1279" s="267"/>
      <c r="H1279" s="267"/>
      <c r="I1279" s="333"/>
      <c r="J1279" s="29"/>
      <c r="K1279" s="8"/>
      <c r="L1279" s="333"/>
      <c r="M1279" s="8"/>
      <c r="N1279" s="8"/>
      <c r="O1279" s="8"/>
      <c r="P1279" s="8"/>
      <c r="Q1279" s="8"/>
      <c r="R1279" s="8"/>
      <c r="S1279" s="8"/>
    </row>
    <row r="1280" spans="1:19" s="128" customFormat="1" ht="11.25" customHeight="1">
      <c r="A1280" s="21"/>
      <c r="B1280" s="29"/>
      <c r="C1280" s="21"/>
      <c r="D1280" s="29"/>
      <c r="E1280" s="49"/>
      <c r="F1280" s="26"/>
      <c r="G1280" s="29"/>
      <c r="H1280" s="29"/>
      <c r="I1280" s="29"/>
      <c r="J1280" s="29"/>
      <c r="K1280" s="8"/>
      <c r="L1280" s="333"/>
      <c r="M1280" s="8"/>
      <c r="N1280" s="8"/>
      <c r="O1280" s="8"/>
      <c r="P1280" s="8"/>
      <c r="Q1280" s="8"/>
      <c r="R1280" s="8"/>
      <c r="S1280" s="8"/>
    </row>
    <row r="1281" spans="1:19" s="128" customFormat="1" ht="16.5" customHeight="1">
      <c r="A1281" s="21"/>
      <c r="B1281" s="51"/>
      <c r="C1281" s="21"/>
      <c r="D1281" s="21"/>
      <c r="E1281" s="335"/>
      <c r="F1281" s="26"/>
      <c r="G1281" s="267"/>
      <c r="H1281" s="267"/>
      <c r="I1281" s="333"/>
      <c r="J1281" s="29"/>
      <c r="K1281" s="8"/>
      <c r="L1281" s="29"/>
      <c r="M1281" s="8"/>
      <c r="N1281" s="8"/>
      <c r="O1281" s="8"/>
      <c r="P1281" s="8"/>
      <c r="Q1281" s="8"/>
      <c r="R1281" s="8"/>
      <c r="S1281" s="8"/>
    </row>
    <row r="1282" spans="1:19">
      <c r="A1282" s="21"/>
      <c r="B1282" s="29"/>
      <c r="C1282" s="21"/>
      <c r="D1282" s="29"/>
      <c r="E1282" s="335"/>
      <c r="F1282" s="26"/>
      <c r="G1282" s="267"/>
      <c r="H1282" s="267"/>
      <c r="I1282" s="333"/>
      <c r="J1282" s="29"/>
      <c r="L1282" s="333"/>
    </row>
    <row r="1283" spans="1:19">
      <c r="A1283" s="21"/>
      <c r="B1283" s="29"/>
      <c r="C1283" s="21"/>
      <c r="D1283" s="29"/>
      <c r="E1283" s="29"/>
      <c r="F1283" s="29"/>
      <c r="G1283" s="29"/>
      <c r="H1283" s="29"/>
      <c r="I1283" s="29"/>
      <c r="J1283" s="29"/>
      <c r="L1283" s="333"/>
    </row>
    <row r="1284" spans="1:19">
      <c r="A1284" s="21"/>
      <c r="B1284" s="42"/>
      <c r="C1284" s="29"/>
      <c r="D1284" s="21"/>
      <c r="E1284" s="335"/>
      <c r="F1284" s="26"/>
      <c r="G1284" s="267"/>
      <c r="H1284" s="267"/>
      <c r="I1284" s="333"/>
      <c r="J1284" s="29"/>
      <c r="L1284" s="41"/>
    </row>
    <row r="1285" spans="1:19">
      <c r="A1285" s="21"/>
      <c r="B1285" s="29"/>
      <c r="C1285" s="21"/>
      <c r="D1285" s="29"/>
      <c r="E1285" s="335"/>
      <c r="F1285" s="26"/>
      <c r="G1285" s="267"/>
      <c r="H1285" s="267"/>
      <c r="I1285" s="333"/>
      <c r="J1285" s="29"/>
      <c r="L1285" s="333"/>
    </row>
    <row r="1286" spans="1:19">
      <c r="A1286" s="21"/>
      <c r="B1286" s="29"/>
      <c r="C1286" s="21"/>
      <c r="D1286" s="29"/>
      <c r="E1286" s="29"/>
      <c r="F1286" s="29"/>
      <c r="G1286" s="29"/>
      <c r="H1286" s="29"/>
      <c r="I1286" s="29"/>
      <c r="J1286" s="29"/>
      <c r="L1286" s="333"/>
    </row>
    <row r="1287" spans="1:19">
      <c r="A1287" s="21"/>
      <c r="B1287" s="51"/>
      <c r="C1287" s="29"/>
      <c r="D1287" s="21"/>
      <c r="E1287" s="335"/>
      <c r="F1287" s="26"/>
      <c r="G1287" s="267"/>
      <c r="H1287" s="267"/>
      <c r="I1287" s="333"/>
      <c r="J1287" s="29"/>
      <c r="L1287" s="29"/>
    </row>
    <row r="1288" spans="1:19">
      <c r="A1288" s="21"/>
      <c r="B1288" s="29"/>
      <c r="C1288" s="21"/>
      <c r="D1288" s="29"/>
      <c r="E1288" s="335"/>
      <c r="F1288" s="26"/>
      <c r="G1288" s="267"/>
      <c r="H1288" s="267"/>
      <c r="I1288" s="333"/>
      <c r="J1288" s="29"/>
      <c r="L1288" s="333"/>
    </row>
    <row r="1289" spans="1:19">
      <c r="A1289" s="21"/>
      <c r="B1289" s="29"/>
      <c r="C1289" s="21"/>
      <c r="D1289" s="29"/>
      <c r="E1289" s="29"/>
      <c r="F1289" s="29"/>
      <c r="G1289" s="29"/>
      <c r="H1289" s="29"/>
      <c r="I1289" s="29"/>
      <c r="J1289" s="29"/>
      <c r="L1289" s="333"/>
    </row>
    <row r="1290" spans="1:19">
      <c r="A1290" s="21"/>
      <c r="B1290" s="29"/>
      <c r="C1290" s="52"/>
      <c r="D1290" s="52"/>
      <c r="E1290" s="305"/>
      <c r="F1290" s="21"/>
      <c r="G1290" s="267"/>
      <c r="H1290" s="267"/>
      <c r="I1290" s="333"/>
      <c r="J1290" s="29"/>
    </row>
    <row r="1291" spans="1:19">
      <c r="A1291" s="21"/>
      <c r="B1291" s="29"/>
      <c r="C1291" s="21"/>
      <c r="D1291" s="29"/>
      <c r="E1291" s="305"/>
      <c r="F1291" s="21"/>
      <c r="G1291" s="267"/>
      <c r="H1291" s="267"/>
      <c r="I1291" s="333"/>
      <c r="J1291" s="29"/>
      <c r="L1291" s="54"/>
    </row>
    <row r="1292" spans="1:19">
      <c r="A1292" s="21"/>
      <c r="B1292" s="29"/>
      <c r="C1292" s="21"/>
      <c r="D1292" s="29"/>
      <c r="E1292" s="29"/>
      <c r="F1292" s="29"/>
      <c r="G1292" s="29"/>
      <c r="H1292" s="29"/>
      <c r="I1292" s="29"/>
      <c r="J1292" s="29"/>
    </row>
    <row r="1293" spans="1:19">
      <c r="A1293" s="21"/>
      <c r="B1293" s="29"/>
      <c r="C1293" s="52"/>
      <c r="D1293" s="52"/>
      <c r="E1293" s="305"/>
      <c r="F1293" s="21"/>
      <c r="G1293" s="267"/>
      <c r="H1293" s="267"/>
      <c r="I1293" s="333"/>
      <c r="J1293" s="29"/>
      <c r="K1293" s="6"/>
    </row>
    <row r="1294" spans="1:19">
      <c r="A1294" s="21"/>
      <c r="B1294" s="29"/>
      <c r="C1294" s="21"/>
      <c r="D1294" s="29"/>
      <c r="E1294" s="305"/>
      <c r="F1294" s="21"/>
      <c r="G1294" s="267"/>
      <c r="H1294" s="267"/>
      <c r="I1294" s="333"/>
      <c r="J1294" s="29"/>
      <c r="L1294" s="54"/>
      <c r="M1294" s="54"/>
    </row>
    <row r="1295" spans="1:19">
      <c r="A1295" s="21"/>
      <c r="B1295" s="29"/>
      <c r="C1295" s="21"/>
      <c r="D1295" s="29"/>
      <c r="E1295" s="40"/>
      <c r="F1295" s="29"/>
      <c r="G1295" s="29"/>
      <c r="H1295" s="29"/>
      <c r="I1295" s="29"/>
      <c r="J1295" s="29"/>
    </row>
    <row r="1296" spans="1:19">
      <c r="A1296" s="21"/>
      <c r="B1296" s="29"/>
      <c r="C1296" s="52"/>
      <c r="D1296" s="52"/>
      <c r="E1296" s="305"/>
      <c r="F1296" s="21"/>
      <c r="G1296" s="267"/>
      <c r="H1296" s="267"/>
      <c r="I1296" s="333"/>
      <c r="J1296" s="29"/>
    </row>
    <row r="1297" spans="1:11">
      <c r="A1297" s="21"/>
      <c r="B1297" s="29"/>
      <c r="C1297" s="21"/>
      <c r="D1297" s="29"/>
      <c r="E1297" s="305"/>
      <c r="F1297" s="21"/>
      <c r="G1297" s="267"/>
      <c r="H1297" s="267"/>
      <c r="I1297" s="333"/>
      <c r="J1297" s="29"/>
    </row>
    <row r="1298" spans="1:11">
      <c r="A1298" s="21"/>
      <c r="B1298" s="29"/>
      <c r="C1298" s="21"/>
      <c r="D1298" s="29"/>
      <c r="E1298" s="40"/>
      <c r="F1298" s="29"/>
      <c r="G1298" s="29"/>
      <c r="H1298" s="29"/>
      <c r="I1298" s="29"/>
      <c r="J1298" s="29"/>
    </row>
    <row r="1299" spans="1:11">
      <c r="A1299" s="21"/>
      <c r="B1299" s="29"/>
      <c r="C1299" s="21"/>
      <c r="D1299" s="29"/>
      <c r="E1299" s="40"/>
      <c r="F1299" s="21"/>
      <c r="G1299" s="21"/>
      <c r="H1299" s="29"/>
      <c r="I1299" s="41"/>
      <c r="J1299" s="29"/>
    </row>
    <row r="1300" spans="1:11" ht="19.5" customHeight="1">
      <c r="A1300" s="21"/>
      <c r="B1300" s="29"/>
      <c r="C1300" s="21"/>
      <c r="D1300" s="29"/>
      <c r="E1300" s="29"/>
      <c r="F1300" s="29"/>
      <c r="G1300" s="29"/>
      <c r="H1300" s="29"/>
      <c r="I1300" s="29"/>
      <c r="J1300" s="29"/>
    </row>
    <row r="1301" spans="1:11" ht="19.5" customHeight="1">
      <c r="A1301" s="216"/>
      <c r="B1301" s="217"/>
      <c r="C1301" s="216"/>
      <c r="D1301" s="217"/>
      <c r="E1301" s="217"/>
      <c r="F1301" s="217"/>
      <c r="G1301" s="217"/>
      <c r="H1301" s="217"/>
      <c r="I1301" s="56"/>
      <c r="J1301" s="217"/>
    </row>
    <row r="1302" spans="1:11" ht="19.5" customHeight="1"/>
    <row r="1303" spans="1:11">
      <c r="K1303" s="6"/>
    </row>
    <row r="1304" spans="1:11" ht="13.5" customHeight="1">
      <c r="K1304" s="6"/>
    </row>
    <row r="1305" spans="1:11" ht="12.75" customHeight="1">
      <c r="K1305" s="6"/>
    </row>
    <row r="1306" spans="1:11">
      <c r="K1306" s="10"/>
    </row>
    <row r="1307" spans="1:11" ht="24" customHeight="1">
      <c r="K1307" s="6"/>
    </row>
    <row r="1308" spans="1:11" ht="19.5" customHeight="1">
      <c r="K1308" s="6"/>
    </row>
    <row r="1310" spans="1:11" ht="25.5" customHeight="1">
      <c r="F1310" s="38"/>
      <c r="G1310" s="55"/>
    </row>
    <row r="1311" spans="1:11" ht="23.25" customHeight="1">
      <c r="F1311" s="36"/>
    </row>
    <row r="1312" spans="1:11">
      <c r="A1312" s="287"/>
      <c r="B1312" s="287"/>
      <c r="C1312" s="287"/>
      <c r="D1312" s="287"/>
      <c r="E1312" s="287"/>
      <c r="F1312" s="287"/>
      <c r="G1312" s="287"/>
      <c r="H1312" s="287"/>
      <c r="I1312" s="287"/>
      <c r="J1312" s="287"/>
    </row>
    <row r="1313" spans="1:10" ht="21" customHeight="1">
      <c r="A1313" s="287"/>
      <c r="B1313" s="287"/>
      <c r="C1313" s="287"/>
      <c r="D1313" s="287"/>
      <c r="E1313" s="287"/>
      <c r="F1313" s="287"/>
      <c r="G1313" s="287"/>
      <c r="H1313" s="287"/>
      <c r="I1313" s="287"/>
      <c r="J1313" s="287"/>
    </row>
    <row r="1314" spans="1:10" ht="21" customHeight="1">
      <c r="A1314" s="287"/>
      <c r="B1314" s="287"/>
      <c r="C1314" s="287"/>
      <c r="D1314" s="287"/>
      <c r="E1314" s="287"/>
      <c r="F1314" s="287"/>
      <c r="G1314" s="287"/>
      <c r="H1314" s="287"/>
      <c r="I1314" s="287"/>
      <c r="J1314" s="287"/>
    </row>
    <row r="1315" spans="1:10">
      <c r="A1315" s="9"/>
      <c r="B1315" s="10"/>
      <c r="C1315" s="9"/>
      <c r="D1315" s="10"/>
      <c r="E1315" s="10"/>
      <c r="F1315" s="10"/>
      <c r="G1315" s="10"/>
      <c r="H1315" s="10"/>
      <c r="I1315" s="10"/>
      <c r="J1315" s="10"/>
    </row>
    <row r="1316" spans="1:10" ht="21" customHeight="1">
      <c r="A1316" s="275"/>
      <c r="B1316" s="289"/>
      <c r="C1316" s="289"/>
      <c r="D1316" s="289"/>
      <c r="E1316" s="275"/>
      <c r="F1316" s="275"/>
      <c r="G1316" s="289"/>
      <c r="H1316" s="289"/>
      <c r="I1316" s="289"/>
      <c r="J1316" s="275"/>
    </row>
    <row r="1317" spans="1:10" ht="21" customHeight="1">
      <c r="A1317" s="276"/>
      <c r="B1317" s="13"/>
      <c r="C1317" s="13"/>
      <c r="D1317" s="13"/>
      <c r="E1317" s="276"/>
      <c r="F1317" s="276"/>
      <c r="G1317" s="276"/>
      <c r="H1317" s="276"/>
      <c r="I1317" s="13"/>
      <c r="J1317" s="276"/>
    </row>
    <row r="1318" spans="1:10">
      <c r="A1318" s="15"/>
      <c r="B1318" s="16"/>
      <c r="C1318" s="17"/>
      <c r="D1318" s="16"/>
      <c r="E1318" s="16"/>
      <c r="F1318" s="16"/>
      <c r="G1318" s="16"/>
      <c r="H1318" s="16"/>
      <c r="I1318" s="16"/>
      <c r="J1318" s="16"/>
    </row>
    <row r="1319" spans="1:10">
      <c r="A1319" s="21"/>
      <c r="B1319" s="90"/>
      <c r="C1319" s="42"/>
      <c r="D1319" s="21"/>
      <c r="E1319" s="335"/>
      <c r="F1319" s="26"/>
      <c r="G1319" s="267"/>
      <c r="H1319" s="267"/>
      <c r="I1319" s="333"/>
      <c r="J1319" s="29"/>
    </row>
    <row r="1320" spans="1:10" ht="13.5">
      <c r="A1320" s="21"/>
      <c r="B1320" s="52"/>
      <c r="C1320" s="45"/>
      <c r="D1320" s="46"/>
      <c r="E1320" s="335"/>
      <c r="F1320" s="26"/>
      <c r="G1320" s="267"/>
      <c r="H1320" s="267"/>
      <c r="I1320" s="333"/>
      <c r="J1320" s="29"/>
    </row>
    <row r="1321" spans="1:10" ht="13.5">
      <c r="A1321" s="21"/>
      <c r="B1321" s="29"/>
      <c r="C1321" s="45"/>
      <c r="D1321" s="48"/>
      <c r="E1321" s="72"/>
      <c r="F1321" s="26"/>
      <c r="G1321" s="29"/>
      <c r="H1321" s="29"/>
      <c r="I1321" s="29"/>
      <c r="J1321" s="29"/>
    </row>
    <row r="1322" spans="1:10">
      <c r="A1322" s="21"/>
      <c r="B1322" s="91"/>
      <c r="C1322" s="29"/>
      <c r="D1322" s="21"/>
      <c r="E1322" s="335"/>
      <c r="F1322" s="26"/>
      <c r="G1322" s="267"/>
      <c r="H1322" s="267"/>
      <c r="I1322" s="333"/>
      <c r="J1322" s="29"/>
    </row>
    <row r="1323" spans="1:10" ht="13.5">
      <c r="A1323" s="21"/>
      <c r="B1323" s="52"/>
      <c r="C1323" s="45"/>
      <c r="D1323" s="46"/>
      <c r="E1323" s="335"/>
      <c r="F1323" s="26"/>
      <c r="G1323" s="267"/>
      <c r="H1323" s="267"/>
      <c r="I1323" s="333"/>
      <c r="J1323" s="29"/>
    </row>
    <row r="1324" spans="1:10">
      <c r="A1324" s="21"/>
      <c r="B1324" s="51"/>
      <c r="C1324" s="52"/>
      <c r="D1324" s="21"/>
      <c r="E1324" s="40"/>
      <c r="F1324" s="26"/>
      <c r="G1324" s="29"/>
      <c r="H1324" s="29"/>
      <c r="I1324" s="41"/>
      <c r="J1324" s="29"/>
    </row>
    <row r="1325" spans="1:10">
      <c r="A1325" s="21"/>
      <c r="B1325" s="29"/>
      <c r="C1325" s="29"/>
      <c r="D1325" s="21"/>
      <c r="E1325" s="335"/>
      <c r="F1325" s="26"/>
      <c r="G1325" s="267"/>
      <c r="H1325" s="267"/>
      <c r="I1325" s="333"/>
      <c r="J1325" s="29"/>
    </row>
    <row r="1326" spans="1:10" ht="13.5">
      <c r="A1326" s="21"/>
      <c r="B1326" s="52"/>
      <c r="C1326" s="45"/>
      <c r="D1326" s="46"/>
      <c r="E1326" s="335"/>
      <c r="F1326" s="26"/>
      <c r="G1326" s="267"/>
      <c r="H1326" s="267"/>
      <c r="I1326" s="333"/>
      <c r="J1326" s="29"/>
    </row>
    <row r="1327" spans="1:10">
      <c r="A1327" s="21"/>
      <c r="B1327" s="29"/>
      <c r="C1327" s="21"/>
      <c r="D1327" s="29"/>
      <c r="E1327" s="49"/>
      <c r="F1327" s="26"/>
      <c r="G1327" s="29"/>
      <c r="H1327" s="29"/>
      <c r="I1327" s="29"/>
      <c r="J1327" s="29"/>
    </row>
    <row r="1328" spans="1:10">
      <c r="A1328" s="21"/>
      <c r="B1328" s="42"/>
      <c r="C1328" s="29"/>
      <c r="D1328" s="24"/>
      <c r="E1328" s="335"/>
      <c r="F1328" s="26"/>
      <c r="G1328" s="267"/>
      <c r="H1328" s="267"/>
      <c r="I1328" s="333"/>
      <c r="J1328" s="29"/>
    </row>
    <row r="1329" spans="1:14" ht="13.5">
      <c r="A1329" s="21"/>
      <c r="B1329" s="52"/>
      <c r="C1329" s="45"/>
      <c r="D1329" s="46"/>
      <c r="E1329" s="335"/>
      <c r="F1329" s="26"/>
      <c r="G1329" s="267"/>
      <c r="H1329" s="267"/>
      <c r="I1329" s="333"/>
      <c r="J1329" s="29"/>
    </row>
    <row r="1330" spans="1:14">
      <c r="A1330" s="21"/>
      <c r="B1330" s="29"/>
      <c r="C1330" s="21"/>
      <c r="D1330" s="29"/>
      <c r="E1330" s="49"/>
      <c r="F1330" s="26"/>
      <c r="G1330" s="29"/>
      <c r="H1330" s="29"/>
      <c r="I1330" s="29"/>
      <c r="J1330" s="29"/>
    </row>
    <row r="1331" spans="1:14">
      <c r="A1331" s="21"/>
      <c r="B1331" s="51"/>
      <c r="C1331" s="29"/>
      <c r="D1331" s="52"/>
      <c r="E1331" s="335"/>
      <c r="F1331" s="26"/>
      <c r="G1331" s="267"/>
      <c r="H1331" s="267"/>
      <c r="I1331" s="333"/>
      <c r="J1331" s="29"/>
      <c r="N1331" s="333"/>
    </row>
    <row r="1332" spans="1:14" ht="13.5">
      <c r="A1332" s="21"/>
      <c r="B1332" s="52"/>
      <c r="C1332" s="45"/>
      <c r="D1332" s="46"/>
      <c r="E1332" s="335"/>
      <c r="F1332" s="26"/>
      <c r="G1332" s="267"/>
      <c r="H1332" s="267"/>
      <c r="I1332" s="333"/>
      <c r="J1332" s="29"/>
      <c r="N1332" s="333"/>
    </row>
    <row r="1333" spans="1:14">
      <c r="A1333" s="21"/>
      <c r="B1333" s="29"/>
      <c r="C1333" s="21"/>
      <c r="D1333" s="29"/>
      <c r="E1333" s="29"/>
      <c r="F1333" s="29"/>
      <c r="G1333" s="29"/>
      <c r="H1333" s="29"/>
      <c r="I1333" s="29"/>
      <c r="J1333" s="29"/>
    </row>
    <row r="1334" spans="1:14">
      <c r="A1334" s="21"/>
      <c r="B1334" s="91"/>
      <c r="C1334" s="21"/>
      <c r="D1334" s="21"/>
      <c r="E1334" s="335"/>
      <c r="F1334" s="26"/>
      <c r="G1334" s="267"/>
      <c r="H1334" s="267"/>
      <c r="I1334" s="333"/>
      <c r="J1334" s="29"/>
      <c r="N1334" s="54"/>
    </row>
    <row r="1335" spans="1:14" ht="13.5">
      <c r="A1335" s="21"/>
      <c r="B1335" s="52"/>
      <c r="C1335" s="45"/>
      <c r="D1335" s="46"/>
      <c r="E1335" s="335"/>
      <c r="F1335" s="26"/>
      <c r="G1335" s="267"/>
      <c r="H1335" s="267"/>
      <c r="I1335" s="333"/>
      <c r="J1335" s="29"/>
      <c r="N1335" s="54"/>
    </row>
    <row r="1336" spans="1:14">
      <c r="A1336" s="21"/>
      <c r="B1336" s="29"/>
      <c r="C1336" s="21"/>
      <c r="D1336" s="29"/>
      <c r="E1336" s="29"/>
      <c r="F1336" s="29"/>
      <c r="G1336" s="29"/>
      <c r="H1336" s="29"/>
      <c r="I1336" s="29"/>
      <c r="J1336" s="29"/>
    </row>
    <row r="1337" spans="1:14">
      <c r="A1337" s="21"/>
      <c r="B1337" s="51"/>
      <c r="C1337" s="29"/>
      <c r="D1337" s="21"/>
      <c r="E1337" s="335"/>
      <c r="F1337" s="26"/>
      <c r="G1337" s="267"/>
      <c r="H1337" s="267"/>
      <c r="I1337" s="333"/>
      <c r="J1337" s="29"/>
    </row>
    <row r="1338" spans="1:14">
      <c r="A1338" s="21"/>
      <c r="B1338" s="29"/>
      <c r="C1338" s="21"/>
      <c r="D1338" s="29"/>
      <c r="E1338" s="335"/>
      <c r="F1338" s="26"/>
      <c r="G1338" s="267"/>
      <c r="H1338" s="267"/>
      <c r="I1338" s="333"/>
      <c r="J1338" s="29"/>
    </row>
    <row r="1339" spans="1:14">
      <c r="A1339" s="21"/>
      <c r="B1339" s="29"/>
      <c r="C1339" s="21"/>
      <c r="D1339" s="29"/>
      <c r="E1339" s="29"/>
      <c r="F1339" s="29"/>
      <c r="G1339" s="29"/>
      <c r="H1339" s="29"/>
      <c r="I1339" s="29"/>
      <c r="J1339" s="29"/>
    </row>
    <row r="1340" spans="1:14">
      <c r="A1340" s="21"/>
      <c r="B1340" s="29"/>
      <c r="C1340" s="52"/>
      <c r="D1340" s="52"/>
      <c r="E1340" s="305"/>
      <c r="F1340" s="21"/>
      <c r="G1340" s="267"/>
      <c r="H1340" s="267"/>
      <c r="I1340" s="333"/>
      <c r="J1340" s="29"/>
    </row>
    <row r="1341" spans="1:14">
      <c r="A1341" s="21"/>
      <c r="B1341" s="29"/>
      <c r="C1341" s="21"/>
      <c r="D1341" s="29"/>
      <c r="E1341" s="305"/>
      <c r="F1341" s="21"/>
      <c r="G1341" s="267"/>
      <c r="H1341" s="267"/>
      <c r="I1341" s="333"/>
      <c r="J1341" s="29"/>
    </row>
    <row r="1342" spans="1:14">
      <c r="A1342" s="21"/>
      <c r="B1342" s="29"/>
      <c r="C1342" s="21"/>
      <c r="D1342" s="29"/>
      <c r="E1342" s="29"/>
      <c r="F1342" s="29"/>
      <c r="G1342" s="29"/>
      <c r="H1342" s="29"/>
      <c r="I1342" s="29"/>
      <c r="J1342" s="29"/>
    </row>
    <row r="1343" spans="1:14">
      <c r="A1343" s="21"/>
      <c r="B1343" s="29"/>
      <c r="C1343" s="52"/>
      <c r="D1343" s="52"/>
      <c r="E1343" s="305"/>
      <c r="F1343" s="21"/>
      <c r="G1343" s="267"/>
      <c r="H1343" s="267"/>
      <c r="I1343" s="333"/>
      <c r="J1343" s="29"/>
    </row>
    <row r="1344" spans="1:14">
      <c r="A1344" s="21"/>
      <c r="B1344" s="29"/>
      <c r="C1344" s="21"/>
      <c r="D1344" s="29"/>
      <c r="E1344" s="305"/>
      <c r="F1344" s="21"/>
      <c r="G1344" s="267"/>
      <c r="H1344" s="267"/>
      <c r="I1344" s="333"/>
      <c r="J1344" s="29"/>
    </row>
    <row r="1345" spans="1:19">
      <c r="A1345" s="21"/>
      <c r="B1345" s="29"/>
      <c r="C1345" s="21"/>
      <c r="D1345" s="29"/>
      <c r="E1345" s="40"/>
      <c r="F1345" s="29"/>
      <c r="G1345" s="29"/>
      <c r="H1345" s="29"/>
      <c r="I1345" s="29"/>
      <c r="J1345" s="29"/>
    </row>
    <row r="1346" spans="1:19">
      <c r="A1346" s="21"/>
      <c r="B1346" s="29"/>
      <c r="C1346" s="52"/>
      <c r="D1346" s="52"/>
      <c r="E1346" s="305"/>
      <c r="F1346" s="21"/>
      <c r="G1346" s="267"/>
      <c r="H1346" s="267"/>
      <c r="I1346" s="333"/>
      <c r="J1346" s="29"/>
    </row>
    <row r="1347" spans="1:19">
      <c r="A1347" s="21"/>
      <c r="B1347" s="29"/>
      <c r="C1347" s="21"/>
      <c r="D1347" s="29"/>
      <c r="E1347" s="305"/>
      <c r="F1347" s="21"/>
      <c r="G1347" s="267"/>
      <c r="H1347" s="267"/>
      <c r="I1347" s="333"/>
      <c r="J1347" s="29"/>
    </row>
    <row r="1348" spans="1:19">
      <c r="A1348" s="21"/>
      <c r="B1348" s="29"/>
      <c r="C1348" s="21"/>
      <c r="D1348" s="29"/>
      <c r="E1348" s="40"/>
      <c r="F1348" s="29"/>
      <c r="G1348" s="29"/>
      <c r="H1348" s="29"/>
      <c r="I1348" s="29"/>
      <c r="J1348" s="29"/>
    </row>
    <row r="1349" spans="1:19">
      <c r="A1349" s="21"/>
      <c r="B1349" s="29"/>
      <c r="C1349" s="21"/>
      <c r="D1349" s="29"/>
      <c r="E1349" s="40"/>
      <c r="F1349" s="21"/>
      <c r="G1349" s="21"/>
      <c r="H1349" s="29"/>
      <c r="I1349" s="41"/>
      <c r="J1349" s="29"/>
    </row>
    <row r="1350" spans="1:19">
      <c r="A1350" s="21"/>
      <c r="B1350" s="29"/>
      <c r="C1350" s="21"/>
      <c r="D1350" s="29"/>
      <c r="E1350" s="29"/>
      <c r="F1350" s="29"/>
      <c r="G1350" s="29"/>
      <c r="H1350" s="29"/>
      <c r="I1350" s="29"/>
      <c r="J1350" s="29"/>
      <c r="P1350" s="128"/>
      <c r="Q1350" s="128"/>
    </row>
    <row r="1351" spans="1:19">
      <c r="A1351" s="216"/>
      <c r="B1351" s="217"/>
      <c r="C1351" s="216"/>
      <c r="D1351" s="217"/>
      <c r="E1351" s="217"/>
      <c r="F1351" s="217"/>
      <c r="G1351" s="217"/>
      <c r="H1351" s="217"/>
      <c r="I1351" s="56"/>
      <c r="J1351" s="217"/>
    </row>
    <row r="1352" spans="1:19" ht="19.5" customHeight="1"/>
    <row r="1353" spans="1:19" ht="19.5" customHeight="1">
      <c r="K1353" s="6"/>
      <c r="R1353" s="128"/>
      <c r="S1353" s="128"/>
    </row>
    <row r="1354" spans="1:19" ht="19.5" customHeight="1">
      <c r="K1354" s="6"/>
      <c r="R1354" s="128"/>
      <c r="S1354" s="128"/>
    </row>
    <row r="1355" spans="1:19">
      <c r="K1355" s="6"/>
      <c r="O1355" s="128"/>
      <c r="R1355" s="128"/>
      <c r="S1355" s="128"/>
    </row>
    <row r="1356" spans="1:19">
      <c r="K1356" s="10"/>
    </row>
    <row r="1357" spans="1:19">
      <c r="K1357" s="6"/>
      <c r="R1357" s="128"/>
      <c r="S1357" s="128"/>
    </row>
    <row r="1358" spans="1:19" s="128" customFormat="1" ht="16.5" customHeight="1">
      <c r="B1358" s="8"/>
      <c r="D1358" s="8"/>
      <c r="E1358" s="8"/>
      <c r="F1358" s="8"/>
      <c r="G1358" s="8"/>
      <c r="H1358" s="8"/>
      <c r="I1358" s="8"/>
      <c r="J1358" s="8"/>
      <c r="K1358" s="6"/>
      <c r="L1358" s="8"/>
      <c r="M1358" s="8"/>
      <c r="N1358" s="8"/>
      <c r="O1358" s="8"/>
      <c r="P1358" s="8"/>
      <c r="Q1358" s="8"/>
    </row>
    <row r="1359" spans="1:19" s="128" customFormat="1" ht="26.25" customHeight="1">
      <c r="B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</row>
    <row r="1360" spans="1:19" s="128" customFormat="1" ht="31.5" customHeight="1">
      <c r="B1360" s="8"/>
      <c r="D1360" s="8"/>
      <c r="E1360" s="8"/>
      <c r="F1360" s="38"/>
      <c r="G1360" s="55"/>
      <c r="H1360" s="8"/>
      <c r="I1360" s="8"/>
      <c r="J1360" s="8"/>
      <c r="K1360" s="333"/>
      <c r="L1360" s="8"/>
      <c r="M1360" s="8"/>
      <c r="N1360" s="8"/>
      <c r="O1360" s="8"/>
      <c r="P1360" s="8"/>
      <c r="Q1360" s="8"/>
    </row>
    <row r="1361" spans="1:19">
      <c r="F1361" s="36"/>
      <c r="K1361" s="333"/>
    </row>
    <row r="1362" spans="1:19" s="128" customFormat="1" ht="33.75" customHeight="1">
      <c r="B1362" s="8"/>
      <c r="D1362" s="8"/>
      <c r="E1362" s="8"/>
      <c r="F1362" s="8"/>
      <c r="G1362" s="8"/>
      <c r="H1362" s="8"/>
      <c r="I1362" s="8"/>
      <c r="J1362" s="8"/>
      <c r="K1362" s="41"/>
      <c r="L1362" s="8"/>
      <c r="M1362" s="8"/>
      <c r="N1362" s="8"/>
      <c r="O1362" s="8"/>
      <c r="P1362" s="8"/>
      <c r="Q1362" s="8"/>
      <c r="R1362" s="8"/>
      <c r="S1362" s="8"/>
    </row>
    <row r="1363" spans="1:19" s="128" customFormat="1" ht="13.5" customHeight="1">
      <c r="B1363" s="8"/>
      <c r="D1363" s="8"/>
      <c r="E1363" s="8"/>
      <c r="F1363" s="8"/>
      <c r="G1363" s="8"/>
      <c r="H1363" s="8"/>
      <c r="I1363" s="8"/>
      <c r="J1363" s="8"/>
      <c r="K1363" s="333"/>
      <c r="L1363" s="8"/>
      <c r="M1363" s="8"/>
      <c r="N1363" s="8"/>
      <c r="O1363" s="8"/>
      <c r="P1363" s="8"/>
      <c r="Q1363" s="8"/>
    </row>
    <row r="1364" spans="1:19">
      <c r="K1364" s="333"/>
    </row>
    <row r="1365" spans="1:19" s="128" customFormat="1" ht="21.75" customHeight="1">
      <c r="B1365" s="8"/>
      <c r="D1365" s="8"/>
      <c r="E1365" s="8"/>
      <c r="F1365" s="38"/>
      <c r="G1365" s="55"/>
      <c r="H1365" s="8"/>
      <c r="I1365" s="8"/>
      <c r="J1365" s="8"/>
      <c r="K1365" s="29"/>
      <c r="L1365" s="8"/>
      <c r="M1365" s="8"/>
      <c r="N1365" s="8"/>
      <c r="O1365" s="8"/>
      <c r="P1365" s="8"/>
      <c r="Q1365" s="8"/>
      <c r="R1365" s="8"/>
      <c r="S1365" s="8"/>
    </row>
    <row r="1366" spans="1:19" ht="19.5" customHeight="1">
      <c r="F1366" s="36"/>
      <c r="K1366" s="333"/>
    </row>
    <row r="1367" spans="1:19">
      <c r="F1367" s="10"/>
      <c r="K1367" s="333"/>
    </row>
    <row r="1368" spans="1:19" s="128" customFormat="1" ht="19.5" customHeight="1">
      <c r="A1368" s="287"/>
      <c r="B1368" s="287"/>
      <c r="C1368" s="287"/>
      <c r="D1368" s="287"/>
      <c r="E1368" s="287"/>
      <c r="F1368" s="287"/>
      <c r="G1368" s="287"/>
      <c r="H1368" s="287"/>
      <c r="I1368" s="287"/>
      <c r="J1368" s="287"/>
      <c r="K1368" s="8"/>
      <c r="L1368" s="8"/>
      <c r="M1368" s="8"/>
      <c r="N1368" s="8"/>
      <c r="O1368" s="8"/>
      <c r="P1368" s="8"/>
      <c r="Q1368" s="8"/>
      <c r="R1368" s="8"/>
      <c r="S1368" s="8"/>
    </row>
    <row r="1369" spans="1:19" ht="22.5" customHeight="1">
      <c r="A1369" s="287"/>
      <c r="B1369" s="287"/>
      <c r="C1369" s="287"/>
      <c r="D1369" s="287"/>
      <c r="E1369" s="287"/>
      <c r="F1369" s="287"/>
      <c r="G1369" s="287"/>
      <c r="H1369" s="287"/>
      <c r="I1369" s="287"/>
      <c r="J1369" s="287"/>
    </row>
    <row r="1370" spans="1:19">
      <c r="A1370" s="287"/>
      <c r="B1370" s="287"/>
      <c r="C1370" s="287"/>
      <c r="D1370" s="287"/>
      <c r="E1370" s="287"/>
      <c r="F1370" s="287"/>
      <c r="G1370" s="287"/>
      <c r="H1370" s="287"/>
      <c r="I1370" s="287"/>
      <c r="J1370" s="287"/>
    </row>
    <row r="1371" spans="1:19" ht="18.75" customHeight="1">
      <c r="A1371" s="9"/>
      <c r="B1371" s="10"/>
      <c r="C1371" s="9"/>
      <c r="D1371" s="10"/>
      <c r="E1371" s="10"/>
      <c r="F1371" s="10"/>
      <c r="G1371" s="10"/>
      <c r="H1371" s="10"/>
      <c r="I1371" s="10"/>
      <c r="J1371" s="10"/>
    </row>
    <row r="1372" spans="1:19" ht="20.25" customHeight="1">
      <c r="A1372" s="275"/>
      <c r="B1372" s="289"/>
      <c r="C1372" s="289"/>
      <c r="D1372" s="289"/>
      <c r="E1372" s="275"/>
      <c r="F1372" s="275"/>
      <c r="G1372" s="289"/>
      <c r="H1372" s="289"/>
      <c r="I1372" s="289"/>
      <c r="J1372" s="275"/>
    </row>
    <row r="1373" spans="1:19">
      <c r="A1373" s="276"/>
      <c r="B1373" s="13"/>
      <c r="C1373" s="13"/>
      <c r="D1373" s="13"/>
      <c r="E1373" s="276"/>
      <c r="F1373" s="276"/>
      <c r="G1373" s="276"/>
      <c r="H1373" s="276"/>
      <c r="I1373" s="13"/>
      <c r="J1373" s="276"/>
    </row>
    <row r="1374" spans="1:19">
      <c r="A1374" s="15"/>
      <c r="B1374" s="16"/>
      <c r="C1374" s="17"/>
      <c r="D1374" s="16"/>
      <c r="E1374" s="16"/>
      <c r="F1374" s="16"/>
      <c r="G1374" s="16"/>
      <c r="H1374" s="16"/>
      <c r="I1374" s="16"/>
      <c r="J1374" s="16"/>
    </row>
    <row r="1375" spans="1:19">
      <c r="A1375" s="21"/>
      <c r="B1375" s="42"/>
      <c r="C1375" s="29"/>
      <c r="D1375" s="21"/>
      <c r="E1375" s="335"/>
      <c r="F1375" s="26"/>
      <c r="G1375" s="267"/>
      <c r="H1375" s="267"/>
      <c r="I1375" s="333"/>
      <c r="J1375" s="29"/>
    </row>
    <row r="1376" spans="1:19" ht="13.5">
      <c r="A1376" s="21"/>
      <c r="B1376" s="45"/>
      <c r="C1376" s="45"/>
      <c r="D1376" s="46"/>
      <c r="E1376" s="335"/>
      <c r="F1376" s="26"/>
      <c r="G1376" s="267"/>
      <c r="H1376" s="267"/>
      <c r="I1376" s="333"/>
      <c r="J1376" s="29"/>
    </row>
    <row r="1377" spans="1:10" ht="13.5">
      <c r="A1377" s="21"/>
      <c r="B1377" s="48"/>
      <c r="C1377" s="45"/>
      <c r="D1377" s="48"/>
      <c r="E1377" s="72"/>
      <c r="F1377" s="26"/>
      <c r="G1377" s="29"/>
      <c r="H1377" s="29"/>
      <c r="I1377" s="29"/>
      <c r="J1377" s="29"/>
    </row>
    <row r="1378" spans="1:10">
      <c r="A1378" s="21"/>
      <c r="B1378" s="51"/>
      <c r="C1378" s="29"/>
      <c r="D1378" s="21"/>
      <c r="E1378" s="335"/>
      <c r="F1378" s="26"/>
      <c r="G1378" s="267"/>
      <c r="H1378" s="267"/>
      <c r="I1378" s="333"/>
      <c r="J1378" s="29"/>
    </row>
    <row r="1379" spans="1:10" ht="13.5">
      <c r="A1379" s="21"/>
      <c r="B1379" s="45"/>
      <c r="C1379" s="45"/>
      <c r="D1379" s="46"/>
      <c r="E1379" s="335"/>
      <c r="F1379" s="26"/>
      <c r="G1379" s="267"/>
      <c r="H1379" s="267"/>
      <c r="I1379" s="333"/>
      <c r="J1379" s="29"/>
    </row>
    <row r="1380" spans="1:10">
      <c r="A1380" s="21"/>
      <c r="B1380" s="51"/>
      <c r="C1380" s="52"/>
      <c r="D1380" s="21"/>
      <c r="E1380" s="40"/>
      <c r="F1380" s="26"/>
      <c r="G1380" s="29"/>
      <c r="H1380" s="29"/>
      <c r="I1380" s="41"/>
      <c r="J1380" s="29"/>
    </row>
    <row r="1381" spans="1:10">
      <c r="A1381" s="21"/>
      <c r="B1381" s="51"/>
      <c r="C1381" s="29"/>
      <c r="D1381" s="21"/>
      <c r="E1381" s="335"/>
      <c r="F1381" s="26"/>
      <c r="G1381" s="267"/>
      <c r="H1381" s="267"/>
      <c r="I1381" s="333"/>
      <c r="J1381" s="29"/>
    </row>
    <row r="1382" spans="1:10">
      <c r="A1382" s="21"/>
      <c r="B1382" s="51"/>
      <c r="C1382" s="52"/>
      <c r="D1382" s="21"/>
      <c r="E1382" s="335"/>
      <c r="F1382" s="26"/>
      <c r="G1382" s="267"/>
      <c r="H1382" s="267"/>
      <c r="I1382" s="333"/>
      <c r="J1382" s="29"/>
    </row>
    <row r="1383" spans="1:10">
      <c r="A1383" s="21"/>
      <c r="B1383" s="29"/>
      <c r="C1383" s="21"/>
      <c r="D1383" s="29"/>
      <c r="E1383" s="49"/>
      <c r="F1383" s="26"/>
      <c r="G1383" s="29"/>
      <c r="H1383" s="29"/>
      <c r="I1383" s="29"/>
      <c r="J1383" s="29"/>
    </row>
    <row r="1384" spans="1:10">
      <c r="A1384" s="21"/>
      <c r="B1384" s="22"/>
      <c r="C1384" s="23"/>
      <c r="D1384" s="24"/>
      <c r="E1384" s="335"/>
      <c r="F1384" s="26"/>
      <c r="G1384" s="267"/>
      <c r="H1384" s="267"/>
      <c r="I1384" s="333"/>
      <c r="J1384" s="29"/>
    </row>
    <row r="1385" spans="1:10">
      <c r="A1385" s="21"/>
      <c r="B1385" s="29"/>
      <c r="C1385" s="21"/>
      <c r="D1385" s="29"/>
      <c r="E1385" s="335"/>
      <c r="F1385" s="26"/>
      <c r="G1385" s="267"/>
      <c r="H1385" s="267"/>
      <c r="I1385" s="333"/>
      <c r="J1385" s="29"/>
    </row>
    <row r="1386" spans="1:10">
      <c r="A1386" s="21"/>
      <c r="B1386" s="29"/>
      <c r="C1386" s="21"/>
      <c r="D1386" s="29"/>
      <c r="E1386" s="49"/>
      <c r="F1386" s="26"/>
      <c r="G1386" s="29"/>
      <c r="H1386" s="29"/>
      <c r="I1386" s="29"/>
      <c r="J1386" s="29"/>
    </row>
    <row r="1387" spans="1:10">
      <c r="A1387" s="21"/>
      <c r="B1387" s="29"/>
      <c r="C1387" s="52"/>
      <c r="D1387" s="52"/>
      <c r="E1387" s="305"/>
      <c r="F1387" s="21"/>
      <c r="G1387" s="267"/>
      <c r="H1387" s="267"/>
      <c r="I1387" s="333"/>
      <c r="J1387" s="29"/>
    </row>
    <row r="1388" spans="1:10">
      <c r="A1388" s="21"/>
      <c r="B1388" s="29"/>
      <c r="C1388" s="21"/>
      <c r="D1388" s="29"/>
      <c r="E1388" s="305"/>
      <c r="F1388" s="21"/>
      <c r="G1388" s="267"/>
      <c r="H1388" s="267"/>
      <c r="I1388" s="333"/>
      <c r="J1388" s="29"/>
    </row>
    <row r="1389" spans="1:10">
      <c r="A1389" s="21"/>
      <c r="B1389" s="29"/>
      <c r="C1389" s="21"/>
      <c r="D1389" s="29"/>
      <c r="E1389" s="29"/>
      <c r="F1389" s="29"/>
      <c r="G1389" s="29"/>
      <c r="H1389" s="29"/>
      <c r="I1389" s="29"/>
      <c r="J1389" s="29"/>
    </row>
    <row r="1390" spans="1:10">
      <c r="A1390" s="21"/>
      <c r="B1390" s="29"/>
      <c r="C1390" s="52"/>
      <c r="D1390" s="52"/>
      <c r="E1390" s="305"/>
      <c r="F1390" s="21"/>
      <c r="G1390" s="267"/>
      <c r="H1390" s="267"/>
      <c r="I1390" s="333"/>
      <c r="J1390" s="29"/>
    </row>
    <row r="1391" spans="1:10">
      <c r="A1391" s="21"/>
      <c r="B1391" s="29"/>
      <c r="C1391" s="21"/>
      <c r="D1391" s="29"/>
      <c r="E1391" s="305"/>
      <c r="F1391" s="21"/>
      <c r="G1391" s="267"/>
      <c r="H1391" s="267"/>
      <c r="I1391" s="333"/>
      <c r="J1391" s="29"/>
    </row>
    <row r="1392" spans="1:10">
      <c r="A1392" s="21"/>
      <c r="B1392" s="29"/>
      <c r="C1392" s="21"/>
      <c r="D1392" s="29"/>
      <c r="E1392" s="29"/>
      <c r="F1392" s="29"/>
      <c r="G1392" s="29"/>
      <c r="H1392" s="29"/>
      <c r="I1392" s="29"/>
      <c r="J1392" s="29"/>
    </row>
    <row r="1393" spans="1:10">
      <c r="A1393" s="21"/>
      <c r="B1393" s="29"/>
      <c r="C1393" s="52"/>
      <c r="D1393" s="52"/>
      <c r="E1393" s="305"/>
      <c r="F1393" s="21"/>
      <c r="G1393" s="267"/>
      <c r="H1393" s="267"/>
      <c r="I1393" s="333"/>
      <c r="J1393" s="29"/>
    </row>
    <row r="1394" spans="1:10">
      <c r="A1394" s="21"/>
      <c r="B1394" s="29"/>
      <c r="C1394" s="21"/>
      <c r="D1394" s="29"/>
      <c r="E1394" s="305"/>
      <c r="F1394" s="21"/>
      <c r="G1394" s="267"/>
      <c r="H1394" s="267"/>
      <c r="I1394" s="333"/>
      <c r="J1394" s="29"/>
    </row>
    <row r="1395" spans="1:10">
      <c r="A1395" s="21"/>
      <c r="B1395" s="29"/>
      <c r="C1395" s="21"/>
      <c r="D1395" s="29"/>
      <c r="E1395" s="29"/>
      <c r="F1395" s="29"/>
      <c r="G1395" s="29"/>
      <c r="H1395" s="29"/>
      <c r="I1395" s="29"/>
      <c r="J1395" s="29"/>
    </row>
    <row r="1396" spans="1:10">
      <c r="A1396" s="21"/>
      <c r="B1396" s="29"/>
      <c r="C1396" s="52"/>
      <c r="D1396" s="52"/>
      <c r="E1396" s="305"/>
      <c r="F1396" s="21"/>
      <c r="G1396" s="267"/>
      <c r="H1396" s="267"/>
      <c r="I1396" s="333"/>
      <c r="J1396" s="29"/>
    </row>
    <row r="1397" spans="1:10">
      <c r="A1397" s="21"/>
      <c r="B1397" s="29"/>
      <c r="C1397" s="21"/>
      <c r="D1397" s="29"/>
      <c r="E1397" s="305"/>
      <c r="F1397" s="21"/>
      <c r="G1397" s="267"/>
      <c r="H1397" s="267"/>
      <c r="I1397" s="333"/>
      <c r="J1397" s="29"/>
    </row>
    <row r="1398" spans="1:10">
      <c r="A1398" s="21"/>
      <c r="B1398" s="29"/>
      <c r="C1398" s="21"/>
      <c r="D1398" s="29"/>
      <c r="E1398" s="29"/>
      <c r="F1398" s="29"/>
      <c r="G1398" s="29"/>
      <c r="H1398" s="29"/>
      <c r="I1398" s="29"/>
      <c r="J1398" s="29"/>
    </row>
    <row r="1399" spans="1:10">
      <c r="A1399" s="21"/>
      <c r="B1399" s="29"/>
      <c r="C1399" s="52"/>
      <c r="D1399" s="52"/>
      <c r="E1399" s="305"/>
      <c r="F1399" s="21"/>
      <c r="G1399" s="267"/>
      <c r="H1399" s="267"/>
      <c r="I1399" s="333"/>
      <c r="J1399" s="29"/>
    </row>
    <row r="1400" spans="1:10">
      <c r="A1400" s="21"/>
      <c r="B1400" s="29"/>
      <c r="C1400" s="21"/>
      <c r="D1400" s="29"/>
      <c r="E1400" s="305"/>
      <c r="F1400" s="21"/>
      <c r="G1400" s="267"/>
      <c r="H1400" s="267"/>
      <c r="I1400" s="333"/>
      <c r="J1400" s="29"/>
    </row>
    <row r="1401" spans="1:10">
      <c r="A1401" s="21"/>
      <c r="B1401" s="29"/>
      <c r="C1401" s="21"/>
      <c r="D1401" s="29"/>
      <c r="E1401" s="40"/>
      <c r="F1401" s="29"/>
      <c r="G1401" s="29"/>
      <c r="H1401" s="29"/>
      <c r="I1401" s="29"/>
      <c r="J1401" s="29"/>
    </row>
    <row r="1402" spans="1:10" ht="17.25" customHeight="1">
      <c r="A1402" s="21"/>
      <c r="B1402" s="29"/>
      <c r="C1402" s="52"/>
      <c r="D1402" s="52"/>
      <c r="E1402" s="305"/>
      <c r="F1402" s="21"/>
      <c r="G1402" s="267"/>
      <c r="H1402" s="267"/>
      <c r="I1402" s="333"/>
      <c r="J1402" s="29"/>
    </row>
    <row r="1403" spans="1:10" ht="17.25" customHeight="1">
      <c r="A1403" s="21"/>
      <c r="B1403" s="29"/>
      <c r="C1403" s="21"/>
      <c r="D1403" s="29"/>
      <c r="E1403" s="305"/>
      <c r="F1403" s="21"/>
      <c r="G1403" s="267"/>
      <c r="H1403" s="267"/>
      <c r="I1403" s="333"/>
      <c r="J1403" s="29"/>
    </row>
    <row r="1404" spans="1:10" ht="17.25" customHeight="1">
      <c r="A1404" s="21"/>
      <c r="B1404" s="29"/>
      <c r="C1404" s="21"/>
      <c r="D1404" s="29"/>
      <c r="E1404" s="40"/>
      <c r="F1404" s="29"/>
      <c r="G1404" s="29"/>
      <c r="H1404" s="29"/>
      <c r="I1404" s="29"/>
      <c r="J1404" s="29"/>
    </row>
    <row r="1405" spans="1:10">
      <c r="A1405" s="21"/>
      <c r="B1405" s="29"/>
      <c r="C1405" s="21"/>
      <c r="D1405" s="29"/>
      <c r="E1405" s="40"/>
      <c r="F1405" s="21"/>
      <c r="G1405" s="21"/>
      <c r="H1405" s="29"/>
      <c r="I1405" s="41"/>
      <c r="J1405" s="29"/>
    </row>
    <row r="1406" spans="1:10">
      <c r="A1406" s="21"/>
      <c r="B1406" s="29"/>
      <c r="C1406" s="21"/>
      <c r="D1406" s="29"/>
      <c r="E1406" s="29"/>
      <c r="F1406" s="29"/>
      <c r="G1406" s="29"/>
      <c r="H1406" s="29"/>
      <c r="I1406" s="29"/>
      <c r="J1406" s="29"/>
    </row>
    <row r="1407" spans="1:10">
      <c r="A1407" s="216"/>
      <c r="B1407" s="217"/>
      <c r="C1407" s="216"/>
      <c r="D1407" s="217"/>
      <c r="E1407" s="217"/>
      <c r="F1407" s="217"/>
      <c r="G1407" s="217"/>
      <c r="H1407" s="217"/>
      <c r="I1407" s="56"/>
      <c r="J1407" s="217"/>
    </row>
    <row r="1408" spans="1:10" ht="13.5" customHeight="1"/>
    <row r="1409" spans="1:11" ht="23.25" customHeight="1">
      <c r="K1409" s="6"/>
    </row>
    <row r="1410" spans="1:11" ht="28.5" customHeight="1">
      <c r="K1410" s="6"/>
    </row>
    <row r="1411" spans="1:11" ht="24" customHeight="1">
      <c r="K1411" s="6"/>
    </row>
    <row r="1412" spans="1:11">
      <c r="K1412" s="10"/>
    </row>
    <row r="1413" spans="1:11" ht="21.75" customHeight="1">
      <c r="K1413" s="6"/>
    </row>
    <row r="1414" spans="1:11" ht="24" customHeight="1">
      <c r="K1414" s="6"/>
    </row>
    <row r="1416" spans="1:11" ht="24" customHeight="1">
      <c r="F1416" s="38"/>
      <c r="G1416" s="55"/>
      <c r="K1416" s="333"/>
    </row>
    <row r="1417" spans="1:11" ht="24" customHeight="1">
      <c r="F1417" s="36"/>
      <c r="K1417" s="333"/>
    </row>
    <row r="1418" spans="1:11">
      <c r="F1418" s="10"/>
      <c r="K1418" s="41"/>
    </row>
    <row r="1419" spans="1:11" ht="22.5" customHeight="1">
      <c r="F1419" s="10"/>
      <c r="K1419" s="333"/>
    </row>
    <row r="1420" spans="1:11" ht="22.5" customHeight="1">
      <c r="A1420" s="287"/>
      <c r="B1420" s="287"/>
      <c r="C1420" s="287"/>
      <c r="D1420" s="287"/>
      <c r="E1420" s="287"/>
      <c r="F1420" s="287"/>
      <c r="G1420" s="287"/>
      <c r="H1420" s="287"/>
      <c r="I1420" s="287"/>
      <c r="J1420" s="287"/>
      <c r="K1420" s="333"/>
    </row>
    <row r="1421" spans="1:11">
      <c r="A1421" s="287"/>
      <c r="B1421" s="287"/>
      <c r="C1421" s="287"/>
      <c r="D1421" s="287"/>
      <c r="E1421" s="287"/>
      <c r="F1421" s="287"/>
      <c r="G1421" s="287"/>
      <c r="H1421" s="287"/>
      <c r="I1421" s="287"/>
      <c r="J1421" s="287"/>
      <c r="K1421" s="29"/>
    </row>
    <row r="1422" spans="1:11">
      <c r="A1422" s="287"/>
      <c r="B1422" s="287"/>
      <c r="C1422" s="287"/>
      <c r="D1422" s="287"/>
      <c r="E1422" s="287"/>
      <c r="F1422" s="287"/>
      <c r="G1422" s="287"/>
      <c r="H1422" s="287"/>
      <c r="I1422" s="287"/>
      <c r="J1422" s="287"/>
      <c r="K1422" s="333"/>
    </row>
    <row r="1423" spans="1:11">
      <c r="A1423" s="9"/>
      <c r="B1423" s="10"/>
      <c r="C1423" s="9"/>
      <c r="D1423" s="10"/>
      <c r="E1423" s="10"/>
      <c r="F1423" s="10"/>
      <c r="G1423" s="10"/>
      <c r="H1423" s="10"/>
      <c r="I1423" s="10"/>
      <c r="J1423" s="10"/>
      <c r="K1423" s="333"/>
    </row>
    <row r="1424" spans="1:11">
      <c r="A1424" s="275"/>
      <c r="B1424" s="289"/>
      <c r="C1424" s="289"/>
      <c r="D1424" s="289"/>
      <c r="E1424" s="275"/>
      <c r="F1424" s="275"/>
      <c r="G1424" s="289"/>
      <c r="H1424" s="289"/>
      <c r="I1424" s="289"/>
      <c r="J1424" s="275"/>
      <c r="K1424" s="29"/>
    </row>
    <row r="1425" spans="1:19">
      <c r="A1425" s="276"/>
      <c r="B1425" s="13"/>
      <c r="C1425" s="13"/>
      <c r="D1425" s="13"/>
      <c r="E1425" s="276"/>
      <c r="F1425" s="276"/>
      <c r="G1425" s="276"/>
      <c r="H1425" s="276"/>
      <c r="I1425" s="13"/>
      <c r="J1425" s="276"/>
      <c r="K1425" s="333"/>
    </row>
    <row r="1426" spans="1:19">
      <c r="A1426" s="15"/>
      <c r="B1426" s="16"/>
      <c r="C1426" s="17"/>
      <c r="D1426" s="16"/>
      <c r="E1426" s="16"/>
      <c r="F1426" s="16"/>
      <c r="G1426" s="16"/>
      <c r="H1426" s="16"/>
      <c r="I1426" s="16"/>
      <c r="J1426" s="16"/>
      <c r="K1426" s="333"/>
    </row>
    <row r="1427" spans="1:19">
      <c r="A1427" s="21"/>
      <c r="B1427" s="51"/>
      <c r="C1427" s="42"/>
      <c r="D1427" s="52"/>
      <c r="E1427" s="335"/>
      <c r="F1427" s="26"/>
      <c r="G1427" s="267"/>
      <c r="H1427" s="267"/>
      <c r="I1427" s="333"/>
      <c r="J1427" s="29"/>
      <c r="K1427" s="41"/>
      <c r="R1427" s="128"/>
      <c r="S1427" s="128"/>
    </row>
    <row r="1428" spans="1:19" ht="13.5">
      <c r="A1428" s="21"/>
      <c r="B1428" s="45"/>
      <c r="C1428" s="45"/>
      <c r="D1428" s="46"/>
      <c r="E1428" s="335"/>
      <c r="F1428" s="26"/>
      <c r="G1428" s="267"/>
      <c r="H1428" s="267"/>
      <c r="I1428" s="333"/>
      <c r="J1428" s="29"/>
      <c r="K1428" s="333"/>
      <c r="R1428" s="128"/>
      <c r="S1428" s="128"/>
    </row>
    <row r="1429" spans="1:19" ht="13.5">
      <c r="A1429" s="21"/>
      <c r="B1429" s="48"/>
      <c r="C1429" s="45"/>
      <c r="D1429" s="48"/>
      <c r="E1429" s="72"/>
      <c r="F1429" s="26"/>
      <c r="G1429" s="29"/>
      <c r="H1429" s="29"/>
      <c r="I1429" s="29"/>
      <c r="J1429" s="29"/>
      <c r="K1429" s="333"/>
    </row>
    <row r="1430" spans="1:19">
      <c r="A1430" s="21"/>
      <c r="B1430" s="51"/>
      <c r="C1430" s="29"/>
      <c r="D1430" s="21"/>
      <c r="E1430" s="335"/>
      <c r="F1430" s="26"/>
      <c r="G1430" s="267"/>
      <c r="H1430" s="267"/>
      <c r="I1430" s="333"/>
      <c r="J1430" s="29"/>
      <c r="R1430" s="128"/>
      <c r="S1430" s="128"/>
    </row>
    <row r="1431" spans="1:19" ht="13.5">
      <c r="A1431" s="21"/>
      <c r="B1431" s="45"/>
      <c r="C1431" s="45"/>
      <c r="D1431" s="46"/>
      <c r="E1431" s="335"/>
      <c r="F1431" s="26"/>
      <c r="G1431" s="267"/>
      <c r="H1431" s="267"/>
      <c r="I1431" s="333"/>
      <c r="J1431" s="29"/>
      <c r="K1431" s="54"/>
      <c r="R1431" s="128"/>
      <c r="S1431" s="128"/>
    </row>
    <row r="1432" spans="1:19" s="128" customFormat="1" ht="12.75" customHeight="1">
      <c r="A1432" s="21"/>
      <c r="B1432" s="51"/>
      <c r="C1432" s="52"/>
      <c r="D1432" s="21"/>
      <c r="E1432" s="40"/>
      <c r="F1432" s="26"/>
      <c r="G1432" s="29"/>
      <c r="H1432" s="29"/>
      <c r="I1432" s="41"/>
      <c r="J1432" s="29"/>
      <c r="K1432" s="8"/>
      <c r="L1432" s="8"/>
      <c r="M1432" s="8"/>
      <c r="N1432" s="8"/>
      <c r="O1432" s="8"/>
      <c r="P1432" s="8"/>
      <c r="Q1432" s="8"/>
    </row>
    <row r="1433" spans="1:19" s="128" customFormat="1" ht="12.75" customHeight="1">
      <c r="A1433" s="21"/>
      <c r="B1433" s="51"/>
      <c r="C1433" s="29"/>
      <c r="D1433" s="21"/>
      <c r="E1433" s="335"/>
      <c r="F1433" s="26"/>
      <c r="G1433" s="267"/>
      <c r="H1433" s="267"/>
      <c r="I1433" s="333"/>
      <c r="J1433" s="29"/>
      <c r="K1433" s="8"/>
      <c r="L1433" s="8"/>
      <c r="M1433" s="8"/>
      <c r="N1433" s="8"/>
      <c r="O1433" s="8"/>
      <c r="P1433" s="8"/>
      <c r="Q1433" s="8"/>
    </row>
    <row r="1434" spans="1:19">
      <c r="A1434" s="21"/>
      <c r="B1434" s="51"/>
      <c r="C1434" s="52"/>
      <c r="D1434" s="21"/>
      <c r="E1434" s="335"/>
      <c r="F1434" s="26"/>
      <c r="G1434" s="267"/>
      <c r="H1434" s="267"/>
      <c r="I1434" s="333"/>
      <c r="J1434" s="29"/>
      <c r="R1434" s="128"/>
      <c r="S1434" s="128"/>
    </row>
    <row r="1435" spans="1:19" s="128" customFormat="1" ht="15" customHeight="1">
      <c r="A1435" s="21"/>
      <c r="B1435" s="29"/>
      <c r="C1435" s="21"/>
      <c r="D1435" s="29"/>
      <c r="E1435" s="49"/>
      <c r="F1435" s="26"/>
      <c r="G1435" s="29"/>
      <c r="H1435" s="29"/>
      <c r="I1435" s="29"/>
      <c r="J1435" s="29"/>
      <c r="K1435" s="8"/>
      <c r="L1435" s="8"/>
      <c r="M1435" s="8"/>
      <c r="N1435" s="8"/>
      <c r="O1435" s="8"/>
      <c r="P1435" s="8"/>
      <c r="Q1435" s="8"/>
      <c r="R1435" s="8"/>
      <c r="S1435" s="8"/>
    </row>
    <row r="1436" spans="1:19" s="128" customFormat="1" ht="15" customHeight="1">
      <c r="A1436" s="21"/>
      <c r="B1436" s="22"/>
      <c r="C1436" s="23"/>
      <c r="D1436" s="24"/>
      <c r="E1436" s="335"/>
      <c r="F1436" s="26"/>
      <c r="G1436" s="267"/>
      <c r="H1436" s="267"/>
      <c r="I1436" s="333"/>
      <c r="J1436" s="29"/>
      <c r="K1436" s="8"/>
      <c r="L1436" s="8"/>
      <c r="M1436" s="8"/>
      <c r="N1436" s="8"/>
      <c r="O1436" s="8"/>
      <c r="P1436" s="8"/>
      <c r="Q1436" s="8"/>
      <c r="R1436" s="8"/>
      <c r="S1436" s="8"/>
    </row>
    <row r="1437" spans="1:19" s="128" customFormat="1" ht="15" customHeight="1">
      <c r="A1437" s="21"/>
      <c r="B1437" s="29"/>
      <c r="C1437" s="21"/>
      <c r="D1437" s="29"/>
      <c r="E1437" s="335"/>
      <c r="F1437" s="26"/>
      <c r="G1437" s="267"/>
      <c r="H1437" s="267"/>
      <c r="I1437" s="333"/>
      <c r="J1437" s="29"/>
      <c r="K1437" s="8"/>
      <c r="L1437" s="8"/>
      <c r="M1437" s="8"/>
      <c r="N1437" s="8"/>
      <c r="O1437" s="8"/>
      <c r="P1437" s="29"/>
      <c r="Q1437" s="21"/>
      <c r="R1437" s="8"/>
      <c r="S1437" s="8"/>
    </row>
    <row r="1438" spans="1:19" s="128" customFormat="1" ht="15" customHeight="1">
      <c r="A1438" s="21"/>
      <c r="B1438" s="29"/>
      <c r="C1438" s="21"/>
      <c r="D1438" s="29"/>
      <c r="E1438" s="49"/>
      <c r="F1438" s="26"/>
      <c r="G1438" s="29"/>
      <c r="H1438" s="29"/>
      <c r="I1438" s="29"/>
      <c r="J1438" s="29"/>
      <c r="K1438" s="8"/>
      <c r="L1438" s="8"/>
      <c r="M1438" s="8"/>
      <c r="N1438" s="8"/>
      <c r="O1438" s="8"/>
      <c r="P1438" s="45"/>
      <c r="Q1438" s="46"/>
      <c r="R1438" s="8"/>
      <c r="S1438" s="8"/>
    </row>
    <row r="1439" spans="1:19" s="128" customFormat="1" ht="15" customHeight="1">
      <c r="A1439" s="21"/>
      <c r="B1439" s="29"/>
      <c r="C1439" s="52"/>
      <c r="D1439" s="52"/>
      <c r="E1439" s="305"/>
      <c r="F1439" s="21"/>
      <c r="G1439" s="267"/>
      <c r="H1439" s="267"/>
      <c r="I1439" s="333"/>
      <c r="J1439" s="29"/>
      <c r="K1439" s="8"/>
      <c r="L1439" s="8"/>
      <c r="M1439" s="8"/>
      <c r="N1439" s="8"/>
      <c r="O1439" s="8"/>
      <c r="P1439" s="52"/>
      <c r="Q1439" s="21"/>
      <c r="R1439" s="8"/>
      <c r="S1439" s="8"/>
    </row>
    <row r="1440" spans="1:19">
      <c r="A1440" s="21"/>
      <c r="B1440" s="29"/>
      <c r="C1440" s="21"/>
      <c r="D1440" s="29"/>
      <c r="E1440" s="305"/>
      <c r="F1440" s="21"/>
      <c r="G1440" s="267"/>
      <c r="H1440" s="267"/>
      <c r="I1440" s="333"/>
      <c r="J1440" s="29"/>
      <c r="P1440" s="29"/>
      <c r="Q1440" s="21"/>
    </row>
    <row r="1441" spans="1:17">
      <c r="A1441" s="21"/>
      <c r="B1441" s="29"/>
      <c r="C1441" s="21"/>
      <c r="D1441" s="29"/>
      <c r="E1441" s="29"/>
      <c r="F1441" s="29"/>
      <c r="G1441" s="29"/>
      <c r="H1441" s="29"/>
      <c r="I1441" s="29"/>
      <c r="J1441" s="29"/>
      <c r="P1441" s="52"/>
      <c r="Q1441" s="21"/>
    </row>
    <row r="1442" spans="1:17">
      <c r="A1442" s="21"/>
      <c r="B1442" s="29"/>
      <c r="C1442" s="52"/>
      <c r="D1442" s="52"/>
      <c r="E1442" s="305"/>
      <c r="F1442" s="21"/>
      <c r="G1442" s="267"/>
      <c r="H1442" s="267"/>
      <c r="I1442" s="333"/>
      <c r="J1442" s="29"/>
      <c r="O1442" s="91"/>
      <c r="P1442" s="21"/>
      <c r="Q1442" s="29"/>
    </row>
    <row r="1443" spans="1:17" ht="13.5">
      <c r="A1443" s="21"/>
      <c r="B1443" s="29"/>
      <c r="C1443" s="21"/>
      <c r="D1443" s="29"/>
      <c r="E1443" s="305"/>
      <c r="F1443" s="21"/>
      <c r="G1443" s="267"/>
      <c r="H1443" s="267"/>
      <c r="I1443" s="333"/>
      <c r="J1443" s="29"/>
      <c r="O1443" s="45"/>
      <c r="P1443" s="29"/>
      <c r="Q1443" s="24"/>
    </row>
    <row r="1444" spans="1:17">
      <c r="A1444" s="21"/>
      <c r="B1444" s="29"/>
      <c r="C1444" s="21"/>
      <c r="D1444" s="29"/>
      <c r="E1444" s="29"/>
      <c r="F1444" s="29"/>
      <c r="G1444" s="29"/>
      <c r="H1444" s="29"/>
      <c r="I1444" s="29"/>
      <c r="J1444" s="29"/>
      <c r="O1444" s="51"/>
      <c r="P1444" s="21"/>
      <c r="Q1444" s="29"/>
    </row>
    <row r="1445" spans="1:17">
      <c r="A1445" s="21"/>
      <c r="B1445" s="29"/>
      <c r="C1445" s="52"/>
      <c r="D1445" s="52"/>
      <c r="E1445" s="305"/>
      <c r="F1445" s="21"/>
      <c r="G1445" s="267"/>
      <c r="H1445" s="267"/>
      <c r="I1445" s="333"/>
      <c r="J1445" s="29"/>
      <c r="O1445" s="29"/>
      <c r="P1445" s="21"/>
      <c r="Q1445" s="29"/>
    </row>
    <row r="1446" spans="1:17">
      <c r="A1446" s="21"/>
      <c r="B1446" s="29"/>
      <c r="C1446" s="21"/>
      <c r="D1446" s="29"/>
      <c r="E1446" s="305"/>
      <c r="F1446" s="21"/>
      <c r="G1446" s="267"/>
      <c r="H1446" s="267"/>
      <c r="I1446" s="333"/>
      <c r="J1446" s="29"/>
      <c r="O1446" s="51"/>
      <c r="P1446" s="29"/>
      <c r="Q1446" s="52"/>
    </row>
    <row r="1447" spans="1:17">
      <c r="A1447" s="21"/>
      <c r="B1447" s="29"/>
      <c r="C1447" s="21"/>
      <c r="D1447" s="29"/>
      <c r="E1447" s="29"/>
      <c r="F1447" s="29"/>
      <c r="G1447" s="29"/>
      <c r="H1447" s="29"/>
      <c r="I1447" s="29"/>
      <c r="J1447" s="29"/>
      <c r="O1447" s="29"/>
      <c r="P1447" s="21"/>
      <c r="Q1447" s="29"/>
    </row>
    <row r="1448" spans="1:17">
      <c r="A1448" s="21"/>
      <c r="B1448" s="29"/>
      <c r="C1448" s="52"/>
      <c r="D1448" s="52"/>
      <c r="E1448" s="305"/>
      <c r="F1448" s="21"/>
      <c r="G1448" s="267"/>
      <c r="H1448" s="267"/>
      <c r="I1448" s="333"/>
      <c r="J1448" s="29"/>
      <c r="O1448" s="42"/>
      <c r="P1448" s="21"/>
      <c r="Q1448" s="29"/>
    </row>
    <row r="1449" spans="1:17">
      <c r="A1449" s="21"/>
      <c r="B1449" s="29"/>
      <c r="C1449" s="21"/>
      <c r="D1449" s="29"/>
      <c r="E1449" s="305"/>
      <c r="F1449" s="21"/>
      <c r="G1449" s="267"/>
      <c r="H1449" s="267"/>
      <c r="I1449" s="333"/>
      <c r="J1449" s="29"/>
      <c r="O1449" s="29"/>
      <c r="P1449" s="29"/>
      <c r="Q1449" s="21"/>
    </row>
    <row r="1450" spans="1:17">
      <c r="A1450" s="21"/>
      <c r="B1450" s="29"/>
      <c r="C1450" s="21"/>
      <c r="D1450" s="29"/>
      <c r="E1450" s="29"/>
      <c r="F1450" s="29"/>
      <c r="G1450" s="29"/>
      <c r="H1450" s="29"/>
      <c r="I1450" s="29"/>
      <c r="J1450" s="29"/>
      <c r="O1450" s="29"/>
      <c r="P1450" s="21"/>
      <c r="Q1450" s="29"/>
    </row>
    <row r="1451" spans="1:17">
      <c r="A1451" s="21"/>
      <c r="B1451" s="29"/>
      <c r="C1451" s="52"/>
      <c r="D1451" s="52"/>
      <c r="E1451" s="305"/>
      <c r="F1451" s="21"/>
      <c r="G1451" s="267"/>
      <c r="H1451" s="267"/>
      <c r="I1451" s="333"/>
      <c r="J1451" s="29"/>
      <c r="O1451" s="51"/>
    </row>
    <row r="1452" spans="1:17">
      <c r="A1452" s="21"/>
      <c r="B1452" s="29"/>
      <c r="C1452" s="21"/>
      <c r="D1452" s="29"/>
      <c r="E1452" s="305"/>
      <c r="F1452" s="21"/>
      <c r="G1452" s="267"/>
      <c r="H1452" s="267"/>
      <c r="I1452" s="333"/>
      <c r="J1452" s="29"/>
      <c r="O1452" s="29"/>
    </row>
    <row r="1453" spans="1:17">
      <c r="A1453" s="21"/>
      <c r="B1453" s="29"/>
      <c r="C1453" s="21"/>
      <c r="D1453" s="29"/>
      <c r="E1453" s="40"/>
      <c r="F1453" s="29"/>
      <c r="G1453" s="29"/>
      <c r="H1453" s="29"/>
      <c r="I1453" s="29"/>
      <c r="J1453" s="29"/>
      <c r="O1453" s="29"/>
    </row>
    <row r="1454" spans="1:17">
      <c r="A1454" s="21"/>
      <c r="B1454" s="29"/>
      <c r="C1454" s="52"/>
      <c r="D1454" s="52"/>
      <c r="E1454" s="305"/>
      <c r="F1454" s="21"/>
      <c r="G1454" s="267"/>
      <c r="H1454" s="267"/>
      <c r="I1454" s="333"/>
      <c r="J1454" s="29"/>
      <c r="O1454" s="51"/>
    </row>
    <row r="1455" spans="1:17">
      <c r="A1455" s="21"/>
      <c r="B1455" s="29"/>
      <c r="C1455" s="21"/>
      <c r="D1455" s="29"/>
      <c r="E1455" s="305"/>
      <c r="F1455" s="21"/>
      <c r="G1455" s="267"/>
      <c r="H1455" s="267"/>
      <c r="I1455" s="333"/>
      <c r="J1455" s="29"/>
      <c r="O1455" s="29"/>
    </row>
    <row r="1456" spans="1:17">
      <c r="A1456" s="21"/>
      <c r="B1456" s="29"/>
      <c r="C1456" s="21"/>
      <c r="D1456" s="29"/>
      <c r="E1456" s="40"/>
      <c r="F1456" s="29"/>
      <c r="G1456" s="29"/>
      <c r="H1456" s="29"/>
      <c r="I1456" s="29"/>
      <c r="J1456" s="29"/>
    </row>
    <row r="1457" spans="1:11">
      <c r="A1457" s="21"/>
      <c r="B1457" s="29"/>
      <c r="C1457" s="21"/>
      <c r="D1457" s="29"/>
      <c r="E1457" s="40"/>
      <c r="F1457" s="21"/>
      <c r="G1457" s="21"/>
      <c r="H1457" s="29"/>
      <c r="I1457" s="41"/>
      <c r="J1457" s="29"/>
    </row>
    <row r="1458" spans="1:11">
      <c r="A1458" s="21"/>
      <c r="B1458" s="29"/>
      <c r="C1458" s="21"/>
      <c r="D1458" s="29"/>
      <c r="E1458" s="29"/>
      <c r="F1458" s="29"/>
      <c r="G1458" s="29"/>
      <c r="H1458" s="29"/>
      <c r="I1458" s="29"/>
      <c r="J1458" s="29"/>
    </row>
    <row r="1459" spans="1:11">
      <c r="A1459" s="216"/>
      <c r="B1459" s="217"/>
      <c r="C1459" s="216"/>
      <c r="D1459" s="217"/>
      <c r="E1459" s="217"/>
      <c r="F1459" s="217"/>
      <c r="G1459" s="217"/>
      <c r="H1459" s="217"/>
      <c r="I1459" s="56"/>
      <c r="J1459" s="217"/>
    </row>
    <row r="1461" spans="1:11">
      <c r="K1461" s="6"/>
    </row>
    <row r="1462" spans="1:11" ht="18" customHeight="1">
      <c r="K1462" s="6"/>
    </row>
    <row r="1463" spans="1:11" ht="18" customHeight="1">
      <c r="K1463" s="6"/>
    </row>
    <row r="1464" spans="1:11" ht="18" customHeight="1">
      <c r="K1464" s="10"/>
    </row>
    <row r="1465" spans="1:11">
      <c r="K1465" s="6"/>
    </row>
    <row r="1466" spans="1:11" ht="13.5" customHeight="1">
      <c r="K1466" s="6"/>
    </row>
    <row r="1467" spans="1:11" ht="12.75" customHeight="1"/>
    <row r="1468" spans="1:11" ht="16.5">
      <c r="F1468" s="38"/>
      <c r="G1468" s="55"/>
    </row>
    <row r="1469" spans="1:11" ht="21.75" customHeight="1">
      <c r="F1469" s="36"/>
    </row>
    <row r="1470" spans="1:11" ht="24" customHeight="1"/>
    <row r="1471" spans="1:11" ht="16.5">
      <c r="F1471" s="38"/>
      <c r="G1471" s="55"/>
    </row>
    <row r="1472" spans="1:11" ht="21" customHeight="1">
      <c r="F1472" s="36"/>
    </row>
    <row r="1473" spans="1:10" ht="21" customHeight="1">
      <c r="F1473" s="36"/>
    </row>
    <row r="1474" spans="1:10">
      <c r="F1474" s="36"/>
    </row>
    <row r="1475" spans="1:10" ht="18.75" customHeight="1">
      <c r="A1475" s="287"/>
      <c r="B1475" s="287"/>
      <c r="C1475" s="287"/>
      <c r="D1475" s="287"/>
      <c r="E1475" s="287"/>
      <c r="F1475" s="287"/>
      <c r="G1475" s="287"/>
      <c r="H1475" s="287"/>
      <c r="I1475" s="287"/>
      <c r="J1475" s="287"/>
    </row>
    <row r="1476" spans="1:10" ht="18.75" customHeight="1">
      <c r="A1476" s="287"/>
      <c r="B1476" s="287"/>
      <c r="C1476" s="287"/>
      <c r="D1476" s="287"/>
      <c r="E1476" s="287"/>
      <c r="F1476" s="287"/>
      <c r="G1476" s="287"/>
      <c r="H1476" s="287"/>
      <c r="I1476" s="287"/>
      <c r="J1476" s="287"/>
    </row>
    <row r="1477" spans="1:10">
      <c r="A1477" s="287"/>
      <c r="B1477" s="287"/>
      <c r="C1477" s="287"/>
      <c r="D1477" s="287"/>
      <c r="E1477" s="287"/>
      <c r="F1477" s="287"/>
      <c r="G1477" s="287"/>
      <c r="H1477" s="287"/>
      <c r="I1477" s="287"/>
      <c r="J1477" s="287"/>
    </row>
    <row r="1478" spans="1:10">
      <c r="A1478" s="9"/>
      <c r="B1478" s="10"/>
      <c r="C1478" s="9"/>
      <c r="D1478" s="10"/>
      <c r="E1478" s="10"/>
      <c r="F1478" s="10"/>
      <c r="G1478" s="10"/>
      <c r="H1478" s="10"/>
      <c r="I1478" s="10"/>
      <c r="J1478" s="10"/>
    </row>
    <row r="1479" spans="1:10">
      <c r="A1479" s="275"/>
      <c r="B1479" s="289"/>
      <c r="C1479" s="289"/>
      <c r="D1479" s="289"/>
      <c r="E1479" s="275"/>
      <c r="F1479" s="275"/>
      <c r="G1479" s="289"/>
      <c r="H1479" s="289"/>
      <c r="I1479" s="289"/>
      <c r="J1479" s="275"/>
    </row>
    <row r="1480" spans="1:10">
      <c r="A1480" s="276"/>
      <c r="B1480" s="13"/>
      <c r="C1480" s="13"/>
      <c r="D1480" s="13"/>
      <c r="E1480" s="276"/>
      <c r="F1480" s="276"/>
      <c r="G1480" s="276"/>
      <c r="H1480" s="276"/>
      <c r="I1480" s="13"/>
      <c r="J1480" s="276"/>
    </row>
    <row r="1481" spans="1:10">
      <c r="A1481" s="15"/>
      <c r="B1481" s="16"/>
      <c r="C1481" s="17"/>
      <c r="D1481" s="16"/>
      <c r="E1481" s="16"/>
      <c r="F1481" s="16"/>
      <c r="G1481" s="16"/>
      <c r="H1481" s="16"/>
      <c r="I1481" s="16"/>
      <c r="J1481" s="16"/>
    </row>
    <row r="1482" spans="1:10">
      <c r="A1482" s="96"/>
      <c r="B1482" s="73"/>
      <c r="C1482" s="52"/>
      <c r="D1482" s="52"/>
      <c r="E1482" s="305"/>
      <c r="F1482" s="26"/>
      <c r="G1482" s="267"/>
      <c r="H1482" s="267"/>
      <c r="I1482" s="333"/>
      <c r="J1482" s="29"/>
    </row>
    <row r="1483" spans="1:10" ht="13.5">
      <c r="A1483" s="96"/>
      <c r="B1483" s="97"/>
      <c r="C1483" s="45"/>
      <c r="D1483" s="46"/>
      <c r="E1483" s="305"/>
      <c r="F1483" s="26"/>
      <c r="G1483" s="267"/>
      <c r="H1483" s="267"/>
      <c r="I1483" s="333"/>
      <c r="J1483" s="29"/>
    </row>
    <row r="1484" spans="1:10">
      <c r="A1484" s="21"/>
      <c r="B1484" s="42"/>
      <c r="C1484" s="52"/>
      <c r="D1484" s="42"/>
      <c r="E1484" s="29"/>
      <c r="F1484" s="29"/>
      <c r="G1484" s="29"/>
      <c r="H1484" s="29"/>
      <c r="I1484" s="29"/>
      <c r="J1484" s="29"/>
    </row>
    <row r="1485" spans="1:10">
      <c r="A1485" s="96"/>
      <c r="B1485" s="73"/>
      <c r="C1485" s="52"/>
      <c r="D1485" s="52"/>
      <c r="E1485" s="305"/>
      <c r="F1485" s="26"/>
      <c r="G1485" s="267"/>
      <c r="H1485" s="267"/>
      <c r="I1485" s="333"/>
      <c r="J1485" s="29"/>
    </row>
    <row r="1486" spans="1:10" ht="13.5">
      <c r="A1486" s="96"/>
      <c r="B1486" s="97"/>
      <c r="C1486" s="45"/>
      <c r="D1486" s="46"/>
      <c r="E1486" s="305"/>
      <c r="F1486" s="26"/>
      <c r="G1486" s="267"/>
      <c r="H1486" s="267"/>
      <c r="I1486" s="333"/>
      <c r="J1486" s="29"/>
    </row>
    <row r="1487" spans="1:10" ht="13.5">
      <c r="A1487" s="96"/>
      <c r="B1487" s="98"/>
      <c r="C1487" s="45"/>
      <c r="D1487" s="48"/>
      <c r="E1487" s="49"/>
      <c r="F1487" s="26"/>
      <c r="G1487" s="29"/>
      <c r="H1487" s="29"/>
      <c r="I1487" s="29"/>
      <c r="J1487" s="29"/>
    </row>
    <row r="1488" spans="1:10">
      <c r="A1488" s="96"/>
      <c r="B1488" s="99"/>
      <c r="C1488" s="52"/>
      <c r="D1488" s="52"/>
      <c r="E1488" s="305"/>
      <c r="F1488" s="26"/>
      <c r="G1488" s="267"/>
      <c r="H1488" s="267"/>
      <c r="I1488" s="333"/>
      <c r="J1488" s="29"/>
    </row>
    <row r="1489" spans="1:19">
      <c r="A1489" s="96"/>
      <c r="B1489" s="73"/>
      <c r="C1489" s="52"/>
      <c r="D1489" s="21"/>
      <c r="E1489" s="305"/>
      <c r="F1489" s="26"/>
      <c r="G1489" s="267"/>
      <c r="H1489" s="267"/>
      <c r="I1489" s="333"/>
      <c r="J1489" s="29"/>
    </row>
    <row r="1490" spans="1:19">
      <c r="A1490" s="96"/>
      <c r="B1490" s="100"/>
      <c r="C1490" s="52"/>
      <c r="D1490" s="29"/>
      <c r="E1490" s="49"/>
      <c r="F1490" s="26"/>
      <c r="G1490" s="29"/>
      <c r="H1490" s="29"/>
      <c r="I1490" s="29"/>
      <c r="J1490" s="29"/>
    </row>
    <row r="1491" spans="1:19">
      <c r="A1491" s="96"/>
      <c r="B1491" s="99"/>
      <c r="C1491" s="52"/>
      <c r="D1491" s="52"/>
      <c r="E1491" s="305"/>
      <c r="F1491" s="26"/>
      <c r="G1491" s="267"/>
      <c r="H1491" s="267"/>
      <c r="I1491" s="333"/>
      <c r="J1491" s="29"/>
    </row>
    <row r="1492" spans="1:19">
      <c r="A1492" s="96"/>
      <c r="B1492" s="73"/>
      <c r="C1492" s="52"/>
      <c r="D1492" s="21"/>
      <c r="E1492" s="305"/>
      <c r="F1492" s="26"/>
      <c r="G1492" s="267"/>
      <c r="H1492" s="267"/>
      <c r="I1492" s="333"/>
      <c r="J1492" s="29"/>
      <c r="L1492" s="333"/>
    </row>
    <row r="1493" spans="1:19">
      <c r="A1493" s="96"/>
      <c r="B1493" s="100"/>
      <c r="C1493" s="21"/>
      <c r="D1493" s="29"/>
      <c r="E1493" s="49"/>
      <c r="F1493" s="26"/>
      <c r="G1493" s="29"/>
      <c r="H1493" s="29"/>
      <c r="I1493" s="29"/>
      <c r="J1493" s="29"/>
      <c r="L1493" s="333"/>
    </row>
    <row r="1494" spans="1:19">
      <c r="A1494" s="96"/>
      <c r="B1494" s="99"/>
      <c r="C1494" s="52"/>
      <c r="D1494" s="52"/>
      <c r="E1494" s="305"/>
      <c r="F1494" s="26"/>
      <c r="G1494" s="267"/>
      <c r="H1494" s="267"/>
      <c r="I1494" s="333"/>
      <c r="J1494" s="29"/>
      <c r="L1494" s="41"/>
    </row>
    <row r="1495" spans="1:19">
      <c r="A1495" s="96"/>
      <c r="B1495" s="100"/>
      <c r="C1495" s="21"/>
      <c r="D1495" s="29"/>
      <c r="E1495" s="305"/>
      <c r="F1495" s="26"/>
      <c r="G1495" s="267"/>
      <c r="H1495" s="267"/>
      <c r="I1495" s="333"/>
      <c r="J1495" s="29"/>
      <c r="L1495" s="333"/>
    </row>
    <row r="1496" spans="1:19">
      <c r="A1496" s="96"/>
      <c r="B1496" s="100"/>
      <c r="C1496" s="21"/>
      <c r="D1496" s="29"/>
      <c r="E1496" s="49"/>
      <c r="F1496" s="26"/>
      <c r="G1496" s="29"/>
      <c r="H1496" s="29"/>
      <c r="I1496" s="29"/>
      <c r="J1496" s="29"/>
      <c r="L1496" s="333"/>
    </row>
    <row r="1497" spans="1:19">
      <c r="A1497" s="96"/>
      <c r="B1497" s="100"/>
      <c r="C1497" s="52"/>
      <c r="D1497" s="52"/>
      <c r="E1497" s="305"/>
      <c r="F1497" s="26"/>
      <c r="G1497" s="267"/>
      <c r="H1497" s="267"/>
      <c r="I1497" s="333"/>
      <c r="J1497" s="29"/>
      <c r="L1497" s="29"/>
      <c r="R1497" s="128"/>
      <c r="S1497" s="128"/>
    </row>
    <row r="1498" spans="1:19">
      <c r="A1498" s="21"/>
      <c r="B1498" s="29"/>
      <c r="C1498" s="21"/>
      <c r="D1498" s="29"/>
      <c r="E1498" s="305"/>
      <c r="F1498" s="26"/>
      <c r="G1498" s="267"/>
      <c r="H1498" s="267"/>
      <c r="I1498" s="333"/>
      <c r="J1498" s="29"/>
      <c r="L1498" s="333"/>
      <c r="R1498" s="128"/>
      <c r="S1498" s="128"/>
    </row>
    <row r="1499" spans="1:19">
      <c r="A1499" s="21"/>
      <c r="B1499" s="29"/>
      <c r="C1499" s="21"/>
      <c r="D1499" s="29"/>
      <c r="E1499" s="29"/>
      <c r="F1499" s="29"/>
      <c r="G1499" s="29"/>
      <c r="H1499" s="29"/>
      <c r="I1499" s="29"/>
      <c r="J1499" s="29"/>
      <c r="L1499" s="333"/>
      <c r="R1499" s="128"/>
      <c r="S1499" s="128"/>
    </row>
    <row r="1500" spans="1:19">
      <c r="A1500" s="21"/>
      <c r="B1500" s="29"/>
      <c r="C1500" s="52"/>
      <c r="D1500" s="52"/>
      <c r="E1500" s="305"/>
      <c r="F1500" s="21"/>
      <c r="G1500" s="267"/>
      <c r="H1500" s="267"/>
      <c r="I1500" s="333"/>
      <c r="J1500" s="29"/>
    </row>
    <row r="1501" spans="1:19">
      <c r="A1501" s="21"/>
      <c r="B1501" s="29"/>
      <c r="C1501" s="21"/>
      <c r="D1501" s="29"/>
      <c r="E1501" s="305"/>
      <c r="F1501" s="21"/>
      <c r="G1501" s="267"/>
      <c r="H1501" s="267"/>
      <c r="I1501" s="333"/>
      <c r="J1501" s="29"/>
      <c r="L1501" s="54"/>
      <c r="R1501" s="128"/>
      <c r="S1501" s="128"/>
    </row>
    <row r="1502" spans="1:19" s="128" customFormat="1">
      <c r="A1502" s="21"/>
      <c r="B1502" s="29"/>
      <c r="C1502" s="21"/>
      <c r="D1502" s="29"/>
      <c r="E1502" s="29"/>
      <c r="F1502" s="29"/>
      <c r="G1502" s="29"/>
      <c r="H1502" s="29"/>
      <c r="I1502" s="29"/>
      <c r="J1502" s="29"/>
      <c r="K1502" s="8"/>
      <c r="L1502" s="8"/>
      <c r="M1502" s="8"/>
      <c r="N1502" s="8"/>
      <c r="O1502" s="8"/>
      <c r="P1502" s="8"/>
      <c r="Q1502" s="8"/>
    </row>
    <row r="1503" spans="1:19" s="128" customFormat="1">
      <c r="A1503" s="21"/>
      <c r="B1503" s="29"/>
      <c r="C1503" s="52"/>
      <c r="D1503" s="52"/>
      <c r="E1503" s="305"/>
      <c r="F1503" s="21"/>
      <c r="G1503" s="267"/>
      <c r="H1503" s="267"/>
      <c r="I1503" s="333"/>
      <c r="J1503" s="29"/>
      <c r="K1503" s="8"/>
      <c r="L1503" s="8"/>
      <c r="M1503" s="8"/>
      <c r="N1503" s="8"/>
      <c r="O1503" s="8"/>
      <c r="P1503" s="8"/>
      <c r="Q1503" s="8"/>
      <c r="R1503" s="8"/>
      <c r="S1503" s="8"/>
    </row>
    <row r="1504" spans="1:19" s="128" customFormat="1">
      <c r="A1504" s="21"/>
      <c r="B1504" s="29"/>
      <c r="C1504" s="21"/>
      <c r="D1504" s="29"/>
      <c r="E1504" s="305"/>
      <c r="F1504" s="21"/>
      <c r="G1504" s="267"/>
      <c r="H1504" s="267"/>
      <c r="I1504" s="333"/>
      <c r="J1504" s="29"/>
      <c r="K1504" s="8"/>
      <c r="L1504" s="8"/>
      <c r="M1504" s="8"/>
      <c r="N1504" s="8"/>
      <c r="O1504" s="8"/>
      <c r="P1504" s="8"/>
      <c r="Q1504" s="8"/>
    </row>
    <row r="1505" spans="1:19">
      <c r="A1505" s="21"/>
      <c r="B1505" s="29"/>
      <c r="C1505" s="21"/>
      <c r="D1505" s="29"/>
      <c r="E1505" s="29"/>
      <c r="F1505" s="29"/>
      <c r="G1505" s="29"/>
      <c r="H1505" s="29"/>
      <c r="I1505" s="29"/>
      <c r="J1505" s="29"/>
    </row>
    <row r="1506" spans="1:19" s="128" customFormat="1">
      <c r="A1506" s="21"/>
      <c r="B1506" s="29"/>
      <c r="C1506" s="52"/>
      <c r="D1506" s="52"/>
      <c r="E1506" s="305"/>
      <c r="F1506" s="21"/>
      <c r="G1506" s="267"/>
      <c r="H1506" s="267"/>
      <c r="I1506" s="333"/>
      <c r="J1506" s="29"/>
      <c r="K1506" s="8"/>
      <c r="L1506" s="8"/>
      <c r="M1506" s="8"/>
      <c r="N1506" s="8"/>
      <c r="O1506" s="8"/>
      <c r="P1506" s="8"/>
      <c r="Q1506" s="8"/>
      <c r="R1506" s="8"/>
      <c r="S1506" s="8"/>
    </row>
    <row r="1507" spans="1:19" s="128" customFormat="1">
      <c r="A1507" s="21"/>
      <c r="B1507" s="29"/>
      <c r="C1507" s="21"/>
      <c r="D1507" s="29"/>
      <c r="E1507" s="305"/>
      <c r="F1507" s="21"/>
      <c r="G1507" s="267"/>
      <c r="H1507" s="267"/>
      <c r="I1507" s="333"/>
      <c r="J1507" s="29"/>
      <c r="K1507" s="8"/>
      <c r="L1507" s="8"/>
      <c r="M1507" s="8"/>
      <c r="N1507" s="8"/>
      <c r="O1507" s="8"/>
      <c r="P1507" s="8"/>
      <c r="Q1507" s="8"/>
      <c r="R1507" s="8"/>
      <c r="S1507" s="8"/>
    </row>
    <row r="1508" spans="1:19">
      <c r="A1508" s="21"/>
      <c r="B1508" s="29"/>
      <c r="C1508" s="21"/>
      <c r="D1508" s="29"/>
      <c r="E1508" s="29"/>
      <c r="F1508" s="29"/>
      <c r="G1508" s="29"/>
      <c r="H1508" s="29"/>
      <c r="I1508" s="29"/>
      <c r="J1508" s="29"/>
    </row>
    <row r="1509" spans="1:19" s="128" customFormat="1">
      <c r="A1509" s="21"/>
      <c r="B1509" s="29"/>
      <c r="C1509" s="52"/>
      <c r="D1509" s="52"/>
      <c r="E1509" s="305"/>
      <c r="F1509" s="21"/>
      <c r="G1509" s="267"/>
      <c r="H1509" s="267"/>
      <c r="I1509" s="333"/>
      <c r="J1509" s="29"/>
      <c r="K1509" s="8"/>
      <c r="L1509" s="8"/>
      <c r="M1509" s="8"/>
      <c r="N1509" s="8"/>
      <c r="O1509" s="8"/>
      <c r="P1509" s="8"/>
      <c r="Q1509" s="8"/>
      <c r="R1509" s="8"/>
      <c r="S1509" s="8"/>
    </row>
    <row r="1510" spans="1:19">
      <c r="A1510" s="21"/>
      <c r="B1510" s="29"/>
      <c r="C1510" s="21"/>
      <c r="D1510" s="29"/>
      <c r="E1510" s="305"/>
      <c r="F1510" s="21"/>
      <c r="G1510" s="267"/>
      <c r="H1510" s="267"/>
      <c r="I1510" s="333"/>
      <c r="J1510" s="29"/>
    </row>
    <row r="1511" spans="1:19">
      <c r="A1511" s="21"/>
      <c r="B1511" s="29"/>
      <c r="C1511" s="21"/>
      <c r="D1511" s="29"/>
      <c r="E1511" s="40"/>
      <c r="F1511" s="29"/>
      <c r="G1511" s="29"/>
      <c r="H1511" s="29"/>
      <c r="I1511" s="29"/>
      <c r="J1511" s="29"/>
    </row>
    <row r="1512" spans="1:19">
      <c r="A1512" s="21"/>
      <c r="B1512" s="29"/>
      <c r="C1512" s="52"/>
      <c r="D1512" s="52"/>
      <c r="E1512" s="305"/>
      <c r="F1512" s="21"/>
      <c r="G1512" s="267"/>
      <c r="H1512" s="267"/>
      <c r="I1512" s="333"/>
      <c r="J1512" s="29"/>
    </row>
    <row r="1513" spans="1:19">
      <c r="A1513" s="21"/>
      <c r="B1513" s="29"/>
      <c r="C1513" s="21"/>
      <c r="D1513" s="29"/>
      <c r="E1513" s="305"/>
      <c r="F1513" s="21"/>
      <c r="G1513" s="267"/>
      <c r="H1513" s="267"/>
      <c r="I1513" s="333"/>
      <c r="J1513" s="29"/>
    </row>
    <row r="1514" spans="1:19">
      <c r="A1514" s="21"/>
      <c r="B1514" s="29"/>
      <c r="C1514" s="21"/>
      <c r="D1514" s="29"/>
      <c r="E1514" s="40"/>
      <c r="F1514" s="29"/>
      <c r="G1514" s="29"/>
      <c r="H1514" s="29"/>
      <c r="I1514" s="29"/>
      <c r="J1514" s="29"/>
    </row>
    <row r="1515" spans="1:19">
      <c r="A1515" s="21"/>
      <c r="B1515" s="29"/>
      <c r="C1515" s="21"/>
      <c r="D1515" s="29"/>
      <c r="E1515" s="40"/>
      <c r="F1515" s="21"/>
      <c r="G1515" s="21"/>
      <c r="H1515" s="29"/>
      <c r="I1515" s="41"/>
      <c r="J1515" s="29"/>
    </row>
    <row r="1516" spans="1:19">
      <c r="A1516" s="21"/>
      <c r="B1516" s="29"/>
      <c r="C1516" s="21"/>
      <c r="D1516" s="29"/>
      <c r="E1516" s="29"/>
      <c r="F1516" s="29"/>
      <c r="G1516" s="29"/>
      <c r="H1516" s="29"/>
      <c r="I1516" s="29"/>
      <c r="J1516" s="29"/>
      <c r="K1516" s="6"/>
    </row>
    <row r="1517" spans="1:19">
      <c r="A1517" s="216"/>
      <c r="B1517" s="217"/>
      <c r="C1517" s="216"/>
      <c r="D1517" s="217"/>
      <c r="E1517" s="217"/>
      <c r="F1517" s="217"/>
      <c r="G1517" s="217"/>
      <c r="H1517" s="217"/>
      <c r="I1517" s="56"/>
      <c r="J1517" s="217"/>
      <c r="K1517" s="6"/>
    </row>
    <row r="1518" spans="1:19" ht="12.75" customHeight="1">
      <c r="K1518" s="6"/>
    </row>
    <row r="1519" spans="1:19" ht="12.75" customHeight="1">
      <c r="K1519" s="10"/>
    </row>
    <row r="1520" spans="1:19" ht="12.75" customHeight="1">
      <c r="K1520" s="6"/>
    </row>
    <row r="1521" spans="1:11">
      <c r="K1521" s="6"/>
    </row>
    <row r="1522" spans="1:11" ht="13.5" customHeight="1"/>
    <row r="1523" spans="1:11" ht="12.75" customHeight="1"/>
    <row r="1525" spans="1:11" ht="22.5" customHeight="1"/>
    <row r="1526" spans="1:11" ht="19.5" customHeight="1">
      <c r="F1526" s="38"/>
      <c r="G1526" s="55"/>
    </row>
    <row r="1527" spans="1:11">
      <c r="F1527" s="36"/>
    </row>
    <row r="1528" spans="1:11" ht="20.25" customHeight="1"/>
    <row r="1529" spans="1:11" ht="20.25" customHeight="1"/>
    <row r="1531" spans="1:11" ht="22.5" customHeight="1">
      <c r="A1531" s="336"/>
      <c r="B1531" s="336"/>
    </row>
    <row r="1532" spans="1:11" ht="22.5" customHeight="1">
      <c r="A1532" s="287"/>
      <c r="B1532" s="287"/>
      <c r="C1532" s="287"/>
      <c r="D1532" s="287"/>
      <c r="E1532" s="287"/>
      <c r="F1532" s="287"/>
      <c r="G1532" s="287"/>
      <c r="H1532" s="287"/>
      <c r="I1532" s="287"/>
      <c r="J1532" s="287"/>
    </row>
    <row r="1533" spans="1:11">
      <c r="A1533" s="287"/>
      <c r="B1533" s="287"/>
      <c r="C1533" s="287"/>
      <c r="D1533" s="287"/>
      <c r="E1533" s="287"/>
      <c r="F1533" s="287"/>
      <c r="G1533" s="287"/>
      <c r="H1533" s="287"/>
      <c r="I1533" s="287"/>
      <c r="J1533" s="287"/>
    </row>
    <row r="1534" spans="1:11" ht="19.5" customHeight="1">
      <c r="A1534" s="287"/>
      <c r="B1534" s="287"/>
      <c r="C1534" s="287"/>
      <c r="D1534" s="287"/>
      <c r="E1534" s="287"/>
      <c r="F1534" s="287"/>
      <c r="G1534" s="287"/>
      <c r="H1534" s="287"/>
      <c r="I1534" s="287"/>
      <c r="J1534" s="287"/>
    </row>
    <row r="1535" spans="1:11" ht="19.5" customHeight="1">
      <c r="A1535" s="9"/>
      <c r="B1535" s="10"/>
      <c r="C1535" s="9"/>
      <c r="D1535" s="10"/>
      <c r="E1535" s="10"/>
      <c r="F1535" s="10"/>
      <c r="G1535" s="10"/>
      <c r="H1535" s="10"/>
      <c r="I1535" s="10"/>
      <c r="J1535" s="10"/>
    </row>
    <row r="1536" spans="1:11">
      <c r="A1536" s="275"/>
      <c r="B1536" s="289"/>
      <c r="C1536" s="289"/>
      <c r="D1536" s="289"/>
      <c r="E1536" s="275"/>
      <c r="F1536" s="275"/>
      <c r="G1536" s="289"/>
      <c r="H1536" s="289"/>
      <c r="I1536" s="289"/>
      <c r="J1536" s="275"/>
    </row>
    <row r="1537" spans="1:17">
      <c r="A1537" s="276"/>
      <c r="B1537" s="13"/>
      <c r="C1537" s="13"/>
      <c r="D1537" s="13"/>
      <c r="E1537" s="276"/>
      <c r="F1537" s="276"/>
      <c r="G1537" s="276"/>
      <c r="H1537" s="276"/>
      <c r="I1537" s="13"/>
      <c r="J1537" s="276"/>
    </row>
    <row r="1538" spans="1:17">
      <c r="A1538" s="15"/>
      <c r="B1538" s="16"/>
      <c r="C1538" s="17"/>
      <c r="D1538" s="16"/>
      <c r="E1538" s="16"/>
      <c r="F1538" s="16"/>
      <c r="G1538" s="16"/>
      <c r="H1538" s="16"/>
      <c r="I1538" s="16"/>
      <c r="J1538" s="16"/>
    </row>
    <row r="1539" spans="1:17">
      <c r="A1539" s="96"/>
      <c r="B1539" s="73"/>
      <c r="C1539" s="52"/>
      <c r="D1539" s="52"/>
      <c r="E1539" s="305"/>
      <c r="F1539" s="26"/>
      <c r="G1539" s="267"/>
      <c r="H1539" s="267"/>
      <c r="I1539" s="333"/>
      <c r="J1539" s="29"/>
    </row>
    <row r="1540" spans="1:17" ht="13.5">
      <c r="A1540" s="96"/>
      <c r="B1540" s="97"/>
      <c r="C1540" s="45"/>
      <c r="D1540" s="46"/>
      <c r="E1540" s="305"/>
      <c r="F1540" s="26"/>
      <c r="G1540" s="267"/>
      <c r="H1540" s="267"/>
      <c r="I1540" s="333"/>
      <c r="J1540" s="29"/>
    </row>
    <row r="1541" spans="1:17">
      <c r="A1541" s="21"/>
      <c r="B1541" s="42"/>
      <c r="C1541" s="52"/>
      <c r="D1541" s="42"/>
      <c r="E1541" s="29"/>
      <c r="F1541" s="29"/>
      <c r="G1541" s="29"/>
      <c r="H1541" s="29"/>
      <c r="I1541" s="29"/>
      <c r="J1541" s="29"/>
    </row>
    <row r="1542" spans="1:17">
      <c r="A1542" s="96"/>
      <c r="B1542" s="73"/>
      <c r="C1542" s="52"/>
      <c r="D1542" s="52"/>
      <c r="E1542" s="305"/>
      <c r="F1542" s="26"/>
      <c r="G1542" s="267"/>
      <c r="H1542" s="267"/>
      <c r="I1542" s="333"/>
      <c r="J1542" s="29"/>
    </row>
    <row r="1543" spans="1:17" ht="13.5">
      <c r="A1543" s="96"/>
      <c r="B1543" s="97"/>
      <c r="C1543" s="45"/>
      <c r="D1543" s="46"/>
      <c r="E1543" s="305"/>
      <c r="F1543" s="26"/>
      <c r="G1543" s="267"/>
      <c r="H1543" s="267"/>
      <c r="I1543" s="333"/>
      <c r="J1543" s="29"/>
    </row>
    <row r="1544" spans="1:17" ht="13.5">
      <c r="A1544" s="96"/>
      <c r="B1544" s="98"/>
      <c r="C1544" s="45"/>
      <c r="D1544" s="48"/>
      <c r="E1544" s="49"/>
      <c r="F1544" s="26"/>
      <c r="G1544" s="29"/>
      <c r="H1544" s="29"/>
      <c r="I1544" s="29"/>
      <c r="J1544" s="29"/>
    </row>
    <row r="1545" spans="1:17">
      <c r="A1545" s="96"/>
      <c r="B1545" s="99"/>
      <c r="C1545" s="52"/>
      <c r="D1545" s="52"/>
      <c r="E1545" s="305"/>
      <c r="F1545" s="26"/>
      <c r="G1545" s="267"/>
      <c r="H1545" s="267"/>
      <c r="I1545" s="333"/>
      <c r="J1545" s="29"/>
    </row>
    <row r="1546" spans="1:17">
      <c r="A1546" s="96"/>
      <c r="B1546" s="73"/>
      <c r="C1546" s="52"/>
      <c r="D1546" s="21"/>
      <c r="E1546" s="305"/>
      <c r="F1546" s="26"/>
      <c r="G1546" s="267"/>
      <c r="H1546" s="267"/>
      <c r="I1546" s="333"/>
      <c r="J1546" s="29"/>
    </row>
    <row r="1547" spans="1:17">
      <c r="A1547" s="96"/>
      <c r="B1547" s="100"/>
      <c r="C1547" s="52"/>
      <c r="D1547" s="29"/>
      <c r="E1547" s="49"/>
      <c r="F1547" s="26"/>
      <c r="G1547" s="29"/>
      <c r="H1547" s="29"/>
      <c r="I1547" s="29"/>
      <c r="J1547" s="29"/>
    </row>
    <row r="1548" spans="1:17">
      <c r="A1548" s="96"/>
      <c r="B1548" s="99"/>
      <c r="C1548" s="52"/>
      <c r="D1548" s="52"/>
      <c r="E1548" s="305"/>
      <c r="F1548" s="26"/>
      <c r="G1548" s="267"/>
      <c r="H1548" s="267"/>
      <c r="I1548" s="333"/>
      <c r="J1548" s="29"/>
      <c r="L1548" s="333"/>
    </row>
    <row r="1549" spans="1:17" ht="13.5">
      <c r="A1549" s="96"/>
      <c r="B1549" s="73"/>
      <c r="C1549" s="52"/>
      <c r="D1549" s="21"/>
      <c r="E1549" s="305"/>
      <c r="F1549" s="26"/>
      <c r="G1549" s="267"/>
      <c r="H1549" s="267"/>
      <c r="I1549" s="333"/>
      <c r="J1549" s="29"/>
      <c r="L1549" s="333"/>
      <c r="P1549" s="129"/>
      <c r="Q1549" s="129"/>
    </row>
    <row r="1550" spans="1:17" ht="13.5">
      <c r="A1550" s="96"/>
      <c r="B1550" s="100"/>
      <c r="C1550" s="21"/>
      <c r="D1550" s="29"/>
      <c r="E1550" s="49"/>
      <c r="F1550" s="26"/>
      <c r="G1550" s="29"/>
      <c r="H1550" s="29"/>
      <c r="I1550" s="29"/>
      <c r="J1550" s="29"/>
      <c r="L1550" s="41"/>
      <c r="P1550" s="130"/>
      <c r="Q1550" s="130"/>
    </row>
    <row r="1551" spans="1:17">
      <c r="A1551" s="96"/>
      <c r="B1551" s="99"/>
      <c r="C1551" s="52"/>
      <c r="D1551" s="52"/>
      <c r="E1551" s="305"/>
      <c r="F1551" s="26"/>
      <c r="G1551" s="267"/>
      <c r="H1551" s="267"/>
      <c r="I1551" s="333"/>
      <c r="J1551" s="29"/>
      <c r="L1551" s="333"/>
    </row>
    <row r="1552" spans="1:17">
      <c r="A1552" s="96"/>
      <c r="B1552" s="100"/>
      <c r="C1552" s="21"/>
      <c r="D1552" s="29"/>
      <c r="E1552" s="305"/>
      <c r="F1552" s="26"/>
      <c r="G1552" s="267"/>
      <c r="H1552" s="267"/>
      <c r="I1552" s="333"/>
      <c r="J1552" s="29"/>
      <c r="L1552" s="333"/>
    </row>
    <row r="1553" spans="1:15">
      <c r="A1553" s="96"/>
      <c r="B1553" s="100"/>
      <c r="C1553" s="21"/>
      <c r="D1553" s="29"/>
      <c r="E1553" s="49"/>
      <c r="F1553" s="26"/>
      <c r="G1553" s="29"/>
      <c r="H1553" s="29"/>
      <c r="I1553" s="29"/>
      <c r="J1553" s="29"/>
      <c r="L1553" s="29"/>
    </row>
    <row r="1554" spans="1:15" ht="13.5">
      <c r="A1554" s="96"/>
      <c r="B1554" s="100"/>
      <c r="C1554" s="52"/>
      <c r="D1554" s="52"/>
      <c r="E1554" s="305"/>
      <c r="F1554" s="26"/>
      <c r="G1554" s="267"/>
      <c r="H1554" s="267"/>
      <c r="I1554" s="333"/>
      <c r="J1554" s="29"/>
      <c r="L1554" s="333"/>
      <c r="M1554" s="129"/>
      <c r="N1554" s="129"/>
      <c r="O1554" s="129"/>
    </row>
    <row r="1555" spans="1:15" ht="13.5">
      <c r="A1555" s="21"/>
      <c r="B1555" s="29"/>
      <c r="C1555" s="21"/>
      <c r="D1555" s="29"/>
      <c r="E1555" s="305"/>
      <c r="F1555" s="26"/>
      <c r="G1555" s="267"/>
      <c r="H1555" s="267"/>
      <c r="I1555" s="333"/>
      <c r="J1555" s="29"/>
      <c r="L1555" s="333"/>
      <c r="M1555" s="130"/>
      <c r="N1555" s="130"/>
      <c r="O1555" s="130"/>
    </row>
    <row r="1556" spans="1:15">
      <c r="A1556" s="21"/>
      <c r="B1556" s="29"/>
      <c r="C1556" s="21"/>
      <c r="D1556" s="29"/>
      <c r="E1556" s="29"/>
      <c r="F1556" s="29"/>
      <c r="G1556" s="29"/>
      <c r="H1556" s="29"/>
      <c r="I1556" s="29"/>
      <c r="J1556" s="29"/>
      <c r="L1556" s="29"/>
    </row>
    <row r="1557" spans="1:15">
      <c r="A1557" s="21"/>
      <c r="B1557" s="29"/>
      <c r="C1557" s="52"/>
      <c r="D1557" s="52"/>
      <c r="E1557" s="305"/>
      <c r="F1557" s="21"/>
      <c r="G1557" s="267"/>
      <c r="H1557" s="267"/>
      <c r="I1557" s="333"/>
      <c r="J1557" s="29"/>
      <c r="L1557" s="333"/>
    </row>
    <row r="1558" spans="1:15">
      <c r="A1558" s="21"/>
      <c r="B1558" s="29"/>
      <c r="C1558" s="21"/>
      <c r="D1558" s="29"/>
      <c r="E1558" s="305"/>
      <c r="F1558" s="21"/>
      <c r="G1558" s="267"/>
      <c r="H1558" s="267"/>
      <c r="I1558" s="333"/>
      <c r="J1558" s="29"/>
      <c r="L1558" s="333"/>
    </row>
    <row r="1559" spans="1:15">
      <c r="A1559" s="21"/>
      <c r="B1559" s="29"/>
      <c r="C1559" s="21"/>
      <c r="D1559" s="29"/>
      <c r="E1559" s="29"/>
      <c r="F1559" s="29"/>
      <c r="G1559" s="29"/>
      <c r="H1559" s="29"/>
      <c r="I1559" s="29"/>
      <c r="J1559" s="29"/>
      <c r="L1559" s="41"/>
    </row>
    <row r="1560" spans="1:15">
      <c r="A1560" s="21"/>
      <c r="B1560" s="29"/>
      <c r="C1560" s="52"/>
      <c r="D1560" s="52"/>
      <c r="E1560" s="305"/>
      <c r="F1560" s="21"/>
      <c r="G1560" s="267"/>
      <c r="H1560" s="267"/>
      <c r="I1560" s="333"/>
      <c r="J1560" s="29"/>
      <c r="L1560" s="333"/>
    </row>
    <row r="1561" spans="1:15">
      <c r="A1561" s="21"/>
      <c r="B1561" s="29"/>
      <c r="C1561" s="21"/>
      <c r="D1561" s="29"/>
      <c r="E1561" s="305"/>
      <c r="F1561" s="21"/>
      <c r="G1561" s="267"/>
      <c r="H1561" s="267"/>
      <c r="I1561" s="333"/>
      <c r="J1561" s="29"/>
      <c r="L1561" s="333"/>
    </row>
    <row r="1562" spans="1:15">
      <c r="A1562" s="21"/>
      <c r="B1562" s="29"/>
      <c r="C1562" s="21"/>
      <c r="D1562" s="29"/>
      <c r="E1562" s="29"/>
      <c r="F1562" s="29"/>
      <c r="G1562" s="29"/>
      <c r="H1562" s="29"/>
      <c r="I1562" s="29"/>
      <c r="J1562" s="29"/>
    </row>
    <row r="1563" spans="1:15">
      <c r="A1563" s="21"/>
      <c r="B1563" s="29"/>
      <c r="C1563" s="52"/>
      <c r="D1563" s="52"/>
      <c r="E1563" s="305"/>
      <c r="F1563" s="21"/>
      <c r="G1563" s="267"/>
      <c r="H1563" s="267"/>
      <c r="I1563" s="333"/>
      <c r="J1563" s="29"/>
      <c r="L1563" s="54"/>
    </row>
    <row r="1564" spans="1:15">
      <c r="A1564" s="21"/>
      <c r="B1564" s="29"/>
      <c r="C1564" s="21"/>
      <c r="D1564" s="29"/>
      <c r="E1564" s="305"/>
      <c r="F1564" s="21"/>
      <c r="G1564" s="267"/>
      <c r="H1564" s="267"/>
      <c r="I1564" s="333"/>
      <c r="J1564" s="29"/>
    </row>
    <row r="1565" spans="1:15">
      <c r="A1565" s="21"/>
      <c r="B1565" s="29"/>
      <c r="C1565" s="21"/>
      <c r="D1565" s="29"/>
      <c r="E1565" s="29"/>
      <c r="F1565" s="29"/>
      <c r="G1565" s="29"/>
      <c r="H1565" s="29"/>
      <c r="I1565" s="29"/>
      <c r="J1565" s="29"/>
    </row>
    <row r="1566" spans="1:15">
      <c r="A1566" s="21"/>
      <c r="B1566" s="29"/>
      <c r="C1566" s="52"/>
      <c r="D1566" s="52"/>
      <c r="E1566" s="305"/>
      <c r="F1566" s="21"/>
      <c r="G1566" s="267"/>
      <c r="H1566" s="267"/>
      <c r="I1566" s="333"/>
      <c r="J1566" s="29"/>
    </row>
    <row r="1567" spans="1:15">
      <c r="A1567" s="21"/>
      <c r="B1567" s="29"/>
      <c r="C1567" s="21"/>
      <c r="D1567" s="29"/>
      <c r="E1567" s="305"/>
      <c r="F1567" s="21"/>
      <c r="G1567" s="267"/>
      <c r="H1567" s="267"/>
      <c r="I1567" s="333"/>
      <c r="J1567" s="29"/>
    </row>
    <row r="1568" spans="1:15">
      <c r="A1568" s="21"/>
      <c r="B1568" s="29"/>
      <c r="C1568" s="21"/>
      <c r="D1568" s="29"/>
      <c r="E1568" s="40"/>
      <c r="F1568" s="29"/>
      <c r="G1568" s="29"/>
      <c r="H1568" s="29"/>
      <c r="I1568" s="29"/>
      <c r="J1568" s="29"/>
    </row>
    <row r="1569" spans="1:19">
      <c r="A1569" s="21"/>
      <c r="B1569" s="29"/>
      <c r="C1569" s="52"/>
      <c r="D1569" s="52"/>
      <c r="E1569" s="305"/>
      <c r="F1569" s="21"/>
      <c r="G1569" s="267"/>
      <c r="H1569" s="267"/>
      <c r="I1569" s="333"/>
      <c r="J1569" s="29"/>
    </row>
    <row r="1570" spans="1:19">
      <c r="A1570" s="21"/>
      <c r="B1570" s="29"/>
      <c r="C1570" s="21"/>
      <c r="D1570" s="29"/>
      <c r="E1570" s="305"/>
      <c r="F1570" s="21"/>
      <c r="G1570" s="267"/>
      <c r="H1570" s="267"/>
      <c r="I1570" s="333"/>
      <c r="J1570" s="29"/>
    </row>
    <row r="1571" spans="1:19">
      <c r="A1571" s="21"/>
      <c r="B1571" s="29"/>
      <c r="C1571" s="21"/>
      <c r="D1571" s="29"/>
      <c r="E1571" s="40"/>
      <c r="F1571" s="29"/>
      <c r="G1571" s="29"/>
      <c r="H1571" s="29"/>
      <c r="I1571" s="29"/>
      <c r="J1571" s="29"/>
    </row>
    <row r="1572" spans="1:19">
      <c r="A1572" s="21"/>
      <c r="B1572" s="29"/>
      <c r="C1572" s="21"/>
      <c r="D1572" s="29"/>
      <c r="E1572" s="40"/>
      <c r="F1572" s="21"/>
      <c r="G1572" s="21"/>
      <c r="H1572" s="29"/>
      <c r="I1572" s="41"/>
      <c r="J1572" s="29"/>
    </row>
    <row r="1573" spans="1:19">
      <c r="A1573" s="21"/>
      <c r="B1573" s="29"/>
      <c r="C1573" s="21"/>
      <c r="D1573" s="29"/>
      <c r="E1573" s="29"/>
      <c r="F1573" s="29"/>
      <c r="G1573" s="29"/>
      <c r="H1573" s="29"/>
      <c r="I1573" s="29"/>
      <c r="J1573" s="29"/>
      <c r="K1573" s="6"/>
    </row>
    <row r="1574" spans="1:19">
      <c r="A1574" s="216"/>
      <c r="B1574" s="217"/>
      <c r="C1574" s="216"/>
      <c r="D1574" s="217"/>
      <c r="E1574" s="217"/>
      <c r="F1574" s="217"/>
      <c r="G1574" s="217"/>
      <c r="H1574" s="217"/>
      <c r="I1574" s="56"/>
      <c r="J1574" s="217"/>
      <c r="K1574" s="6"/>
    </row>
    <row r="1575" spans="1:19">
      <c r="K1575" s="6"/>
    </row>
    <row r="1576" spans="1:19" ht="23.25" customHeight="1">
      <c r="K1576" s="10"/>
    </row>
    <row r="1577" spans="1:19" ht="19.5" customHeight="1">
      <c r="K1577" s="6"/>
    </row>
    <row r="1578" spans="1:19">
      <c r="K1578" s="6"/>
      <c r="L1578" s="54"/>
      <c r="M1578" s="54"/>
      <c r="R1578" s="128"/>
      <c r="S1578" s="128"/>
    </row>
    <row r="1579" spans="1:19" ht="17.25" customHeight="1">
      <c r="R1579" s="128"/>
      <c r="S1579" s="128"/>
    </row>
    <row r="1580" spans="1:19" ht="20.25" customHeight="1">
      <c r="R1580" s="128"/>
      <c r="S1580" s="128"/>
    </row>
    <row r="1581" spans="1:19" ht="18" customHeight="1"/>
    <row r="1582" spans="1:19">
      <c r="R1582" s="128"/>
      <c r="S1582" s="128"/>
    </row>
    <row r="1583" spans="1:19" s="128" customFormat="1" ht="19.5" customHeight="1">
      <c r="B1583" s="8"/>
      <c r="D1583" s="8"/>
      <c r="E1583" s="8"/>
      <c r="F1583" s="38"/>
      <c r="G1583" s="55"/>
      <c r="H1583" s="8"/>
      <c r="I1583" s="8"/>
      <c r="J1583" s="8"/>
      <c r="K1583" s="8"/>
      <c r="L1583" s="8"/>
      <c r="M1583" s="8"/>
      <c r="N1583" s="8"/>
      <c r="O1583" s="8"/>
      <c r="P1583" s="8"/>
      <c r="Q1583" s="8"/>
    </row>
    <row r="1584" spans="1:19" s="128" customFormat="1" ht="19.5" customHeight="1">
      <c r="B1584" s="8"/>
      <c r="D1584" s="8"/>
      <c r="E1584" s="8"/>
      <c r="F1584" s="36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</row>
    <row r="1585" spans="1:19" s="128" customFormat="1" ht="12.75" customHeight="1">
      <c r="A1585" s="287"/>
      <c r="B1585" s="287"/>
      <c r="C1585" s="287"/>
      <c r="D1585" s="287"/>
      <c r="E1585" s="287"/>
      <c r="F1585" s="287"/>
      <c r="G1585" s="287"/>
      <c r="H1585" s="287"/>
      <c r="I1585" s="287"/>
      <c r="J1585" s="287"/>
      <c r="K1585" s="8"/>
      <c r="L1585" s="8"/>
      <c r="M1585" s="8"/>
      <c r="N1585" s="8"/>
      <c r="O1585" s="8"/>
      <c r="P1585" s="8"/>
      <c r="Q1585" s="8"/>
    </row>
    <row r="1586" spans="1:19" ht="18.75" customHeight="1">
      <c r="A1586" s="287"/>
      <c r="B1586" s="287"/>
      <c r="C1586" s="287"/>
      <c r="D1586" s="287"/>
      <c r="E1586" s="287"/>
      <c r="F1586" s="287"/>
      <c r="G1586" s="287"/>
      <c r="H1586" s="287"/>
      <c r="I1586" s="287"/>
      <c r="J1586" s="287"/>
      <c r="R1586" s="128"/>
      <c r="S1586" s="128"/>
    </row>
    <row r="1587" spans="1:19" s="128" customFormat="1" ht="18.75" customHeight="1">
      <c r="A1587" s="287"/>
      <c r="B1587" s="287"/>
      <c r="C1587" s="287"/>
      <c r="D1587" s="287"/>
      <c r="E1587" s="287"/>
      <c r="F1587" s="287"/>
      <c r="G1587" s="287"/>
      <c r="H1587" s="287"/>
      <c r="I1587" s="287"/>
      <c r="J1587" s="287"/>
      <c r="K1587" s="8"/>
      <c r="L1587" s="8"/>
      <c r="M1587" s="8"/>
      <c r="N1587" s="8"/>
      <c r="O1587" s="8"/>
      <c r="P1587" s="8"/>
      <c r="Q1587" s="8"/>
    </row>
    <row r="1588" spans="1:19" s="128" customFormat="1" ht="12.75" customHeight="1">
      <c r="A1588" s="9"/>
      <c r="B1588" s="10"/>
      <c r="C1588" s="9"/>
      <c r="D1588" s="10"/>
      <c r="E1588" s="10"/>
      <c r="F1588" s="10"/>
      <c r="G1588" s="10"/>
      <c r="H1588" s="10"/>
      <c r="I1588" s="10"/>
      <c r="J1588" s="10"/>
      <c r="K1588" s="8"/>
      <c r="L1588" s="8"/>
      <c r="M1588" s="8"/>
      <c r="N1588" s="8"/>
      <c r="O1588" s="8"/>
      <c r="P1588" s="8"/>
      <c r="Q1588" s="8"/>
    </row>
    <row r="1589" spans="1:19">
      <c r="A1589" s="275"/>
      <c r="B1589" s="289"/>
      <c r="C1589" s="289"/>
      <c r="D1589" s="289"/>
      <c r="E1589" s="275"/>
      <c r="F1589" s="275"/>
      <c r="G1589" s="289"/>
      <c r="H1589" s="289"/>
      <c r="I1589" s="289"/>
      <c r="J1589" s="275"/>
      <c r="R1589" s="128"/>
      <c r="S1589" s="128"/>
    </row>
    <row r="1590" spans="1:19" s="128" customFormat="1" ht="16.5" customHeight="1">
      <c r="A1590" s="276"/>
      <c r="B1590" s="13"/>
      <c r="C1590" s="13"/>
      <c r="D1590" s="13"/>
      <c r="E1590" s="276"/>
      <c r="F1590" s="276"/>
      <c r="G1590" s="276"/>
      <c r="H1590" s="276"/>
      <c r="I1590" s="13"/>
      <c r="J1590" s="276"/>
      <c r="K1590" s="8"/>
      <c r="L1590" s="8"/>
      <c r="M1590" s="8"/>
      <c r="N1590" s="8"/>
      <c r="O1590" s="8"/>
      <c r="P1590" s="8"/>
      <c r="Q1590" s="8"/>
      <c r="R1590" s="8"/>
      <c r="S1590" s="8"/>
    </row>
    <row r="1591" spans="1:19" s="128" customFormat="1" ht="16.5" customHeight="1">
      <c r="A1591" s="15"/>
      <c r="B1591" s="16"/>
      <c r="C1591" s="17"/>
      <c r="D1591" s="16"/>
      <c r="E1591" s="16"/>
      <c r="F1591" s="16"/>
      <c r="G1591" s="16"/>
      <c r="H1591" s="16"/>
      <c r="I1591" s="16"/>
      <c r="J1591" s="16"/>
      <c r="K1591" s="8"/>
      <c r="L1591" s="8"/>
      <c r="M1591" s="8"/>
      <c r="N1591" s="8"/>
      <c r="O1591" s="8"/>
      <c r="P1591" s="8"/>
      <c r="Q1591" s="8"/>
      <c r="R1591" s="8"/>
      <c r="S1591" s="8"/>
    </row>
    <row r="1592" spans="1:19" s="128" customFormat="1" ht="16.5" customHeight="1">
      <c r="A1592" s="21"/>
      <c r="B1592" s="42"/>
      <c r="C1592" s="21"/>
      <c r="D1592" s="21"/>
      <c r="E1592" s="305"/>
      <c r="F1592" s="26"/>
      <c r="G1592" s="267"/>
      <c r="H1592" s="267"/>
      <c r="I1592" s="333"/>
      <c r="J1592" s="29"/>
      <c r="K1592" s="8"/>
      <c r="L1592" s="8"/>
      <c r="M1592" s="8"/>
      <c r="N1592" s="8"/>
      <c r="O1592" s="8"/>
      <c r="P1592" s="8"/>
      <c r="Q1592" s="8"/>
      <c r="R1592" s="8"/>
      <c r="S1592" s="8"/>
    </row>
    <row r="1593" spans="1:19" s="128" customFormat="1" ht="16.5" customHeight="1">
      <c r="A1593" s="21"/>
      <c r="B1593" s="51"/>
      <c r="C1593" s="52"/>
      <c r="D1593" s="21"/>
      <c r="E1593" s="305"/>
      <c r="F1593" s="26"/>
      <c r="G1593" s="267"/>
      <c r="H1593" s="267"/>
      <c r="I1593" s="333"/>
      <c r="J1593" s="29"/>
      <c r="K1593" s="8"/>
      <c r="L1593" s="8"/>
      <c r="M1593" s="8"/>
      <c r="N1593" s="8"/>
      <c r="O1593" s="8"/>
      <c r="P1593" s="8"/>
      <c r="Q1593" s="8"/>
      <c r="R1593" s="8"/>
      <c r="S1593" s="8"/>
    </row>
    <row r="1594" spans="1:19" s="128" customFormat="1" ht="16.5" customHeight="1">
      <c r="A1594" s="21"/>
      <c r="B1594" s="29"/>
      <c r="C1594" s="52"/>
      <c r="D1594" s="29"/>
      <c r="E1594" s="49"/>
      <c r="F1594" s="26"/>
      <c r="G1594" s="29"/>
      <c r="H1594" s="29"/>
      <c r="I1594" s="29"/>
      <c r="J1594" s="29"/>
      <c r="K1594" s="8"/>
      <c r="L1594" s="8"/>
      <c r="M1594" s="8"/>
      <c r="N1594" s="8"/>
      <c r="O1594" s="8"/>
      <c r="P1594" s="8"/>
      <c r="Q1594" s="8"/>
      <c r="R1594" s="8"/>
      <c r="S1594" s="8"/>
    </row>
    <row r="1595" spans="1:19">
      <c r="A1595" s="21"/>
      <c r="B1595" s="42"/>
      <c r="C1595" s="21"/>
      <c r="D1595" s="21"/>
      <c r="E1595" s="305"/>
      <c r="F1595" s="26"/>
      <c r="G1595" s="267"/>
      <c r="H1595" s="267"/>
      <c r="I1595" s="333"/>
      <c r="J1595" s="29"/>
    </row>
    <row r="1596" spans="1:19">
      <c r="A1596" s="21"/>
      <c r="B1596" s="51"/>
      <c r="C1596" s="52"/>
      <c r="D1596" s="21"/>
      <c r="E1596" s="305"/>
      <c r="F1596" s="26"/>
      <c r="G1596" s="267"/>
      <c r="H1596" s="267"/>
      <c r="I1596" s="333"/>
      <c r="J1596" s="29"/>
    </row>
    <row r="1597" spans="1:19">
      <c r="A1597" s="21"/>
      <c r="B1597" s="29"/>
      <c r="C1597" s="21"/>
      <c r="D1597" s="29"/>
      <c r="E1597" s="49"/>
      <c r="F1597" s="26"/>
      <c r="G1597" s="29"/>
      <c r="H1597" s="29"/>
      <c r="I1597" s="29"/>
      <c r="J1597" s="29"/>
    </row>
    <row r="1598" spans="1:19">
      <c r="A1598" s="21"/>
      <c r="B1598" s="42"/>
      <c r="C1598" s="21"/>
      <c r="D1598" s="21"/>
      <c r="E1598" s="305"/>
      <c r="F1598" s="26"/>
      <c r="G1598" s="267"/>
      <c r="H1598" s="267"/>
      <c r="I1598" s="333"/>
      <c r="J1598" s="29"/>
    </row>
    <row r="1599" spans="1:19">
      <c r="A1599" s="21"/>
      <c r="B1599" s="29"/>
      <c r="C1599" s="21"/>
      <c r="D1599" s="29"/>
      <c r="E1599" s="305"/>
      <c r="F1599" s="26"/>
      <c r="G1599" s="267"/>
      <c r="H1599" s="267"/>
      <c r="I1599" s="333"/>
      <c r="J1599" s="29"/>
    </row>
    <row r="1600" spans="1:19">
      <c r="A1600" s="21"/>
      <c r="B1600" s="29"/>
      <c r="C1600" s="21"/>
      <c r="D1600" s="29"/>
      <c r="E1600" s="49"/>
      <c r="F1600" s="26"/>
      <c r="G1600" s="29"/>
      <c r="H1600" s="29"/>
      <c r="I1600" s="29"/>
      <c r="J1600" s="29"/>
    </row>
    <row r="1601" spans="1:14">
      <c r="A1601" s="21"/>
      <c r="B1601" s="29"/>
      <c r="C1601" s="52"/>
      <c r="D1601" s="52"/>
      <c r="E1601" s="305"/>
      <c r="F1601" s="21"/>
      <c r="G1601" s="267"/>
      <c r="H1601" s="267"/>
      <c r="I1601" s="333"/>
      <c r="J1601" s="29"/>
    </row>
    <row r="1602" spans="1:14">
      <c r="A1602" s="21"/>
      <c r="B1602" s="29"/>
      <c r="C1602" s="21"/>
      <c r="D1602" s="29"/>
      <c r="E1602" s="305"/>
      <c r="F1602" s="21"/>
      <c r="G1602" s="267"/>
      <c r="H1602" s="267"/>
      <c r="I1602" s="333"/>
      <c r="J1602" s="29"/>
    </row>
    <row r="1603" spans="1:14">
      <c r="A1603" s="21"/>
      <c r="B1603" s="29"/>
      <c r="C1603" s="21"/>
      <c r="D1603" s="29"/>
      <c r="E1603" s="29"/>
      <c r="F1603" s="29"/>
      <c r="G1603" s="29"/>
      <c r="H1603" s="29"/>
      <c r="I1603" s="29"/>
      <c r="J1603" s="29"/>
      <c r="N1603" s="65"/>
    </row>
    <row r="1604" spans="1:14">
      <c r="A1604" s="21"/>
      <c r="B1604" s="29"/>
      <c r="C1604" s="52"/>
      <c r="D1604" s="52"/>
      <c r="E1604" s="305"/>
      <c r="F1604" s="21"/>
      <c r="G1604" s="267"/>
      <c r="H1604" s="267"/>
      <c r="I1604" s="333"/>
      <c r="J1604" s="29"/>
      <c r="N1604" s="65"/>
    </row>
    <row r="1605" spans="1:14">
      <c r="A1605" s="21"/>
      <c r="B1605" s="29"/>
      <c r="C1605" s="21"/>
      <c r="D1605" s="29"/>
      <c r="E1605" s="305"/>
      <c r="F1605" s="21"/>
      <c r="G1605" s="267"/>
      <c r="H1605" s="267"/>
      <c r="I1605" s="333"/>
      <c r="J1605" s="29"/>
      <c r="N1605" s="65"/>
    </row>
    <row r="1606" spans="1:14">
      <c r="A1606" s="21"/>
      <c r="B1606" s="29"/>
      <c r="C1606" s="21"/>
      <c r="D1606" s="29"/>
      <c r="E1606" s="29"/>
      <c r="F1606" s="29"/>
      <c r="G1606" s="29"/>
      <c r="H1606" s="29"/>
      <c r="I1606" s="29"/>
      <c r="J1606" s="29"/>
      <c r="N1606" s="65"/>
    </row>
    <row r="1607" spans="1:14">
      <c r="A1607" s="21"/>
      <c r="B1607" s="29"/>
      <c r="C1607" s="52"/>
      <c r="D1607" s="52"/>
      <c r="E1607" s="305"/>
      <c r="F1607" s="21"/>
      <c r="G1607" s="267"/>
      <c r="H1607" s="267"/>
      <c r="I1607" s="333"/>
      <c r="J1607" s="29"/>
    </row>
    <row r="1608" spans="1:14">
      <c r="A1608" s="21"/>
      <c r="B1608" s="29"/>
      <c r="C1608" s="21"/>
      <c r="D1608" s="29"/>
      <c r="E1608" s="305"/>
      <c r="F1608" s="21"/>
      <c r="G1608" s="267"/>
      <c r="H1608" s="267"/>
      <c r="I1608" s="333"/>
      <c r="J1608" s="29"/>
    </row>
    <row r="1609" spans="1:14">
      <c r="A1609" s="21"/>
      <c r="B1609" s="29"/>
      <c r="C1609" s="21"/>
      <c r="D1609" s="29"/>
      <c r="E1609" s="29"/>
      <c r="F1609" s="29"/>
      <c r="G1609" s="29"/>
      <c r="H1609" s="29"/>
      <c r="I1609" s="29"/>
      <c r="J1609" s="29"/>
    </row>
    <row r="1610" spans="1:14">
      <c r="A1610" s="21"/>
      <c r="B1610" s="29"/>
      <c r="C1610" s="52"/>
      <c r="D1610" s="52"/>
      <c r="E1610" s="305"/>
      <c r="F1610" s="21"/>
      <c r="G1610" s="267"/>
      <c r="H1610" s="267"/>
      <c r="I1610" s="333"/>
      <c r="J1610" s="29"/>
    </row>
    <row r="1611" spans="1:14">
      <c r="A1611" s="21"/>
      <c r="B1611" s="29"/>
      <c r="C1611" s="21"/>
      <c r="D1611" s="29"/>
      <c r="E1611" s="305"/>
      <c r="F1611" s="21"/>
      <c r="G1611" s="267"/>
      <c r="H1611" s="267"/>
      <c r="I1611" s="333"/>
      <c r="J1611" s="29"/>
    </row>
    <row r="1612" spans="1:14">
      <c r="A1612" s="21"/>
      <c r="B1612" s="29"/>
      <c r="C1612" s="21"/>
      <c r="D1612" s="29"/>
      <c r="E1612" s="29"/>
      <c r="F1612" s="29"/>
      <c r="G1612" s="29"/>
      <c r="H1612" s="29"/>
      <c r="I1612" s="29"/>
      <c r="J1612" s="29"/>
    </row>
    <row r="1613" spans="1:14">
      <c r="A1613" s="21"/>
      <c r="B1613" s="29"/>
      <c r="C1613" s="52"/>
      <c r="D1613" s="52"/>
      <c r="E1613" s="305"/>
      <c r="F1613" s="21"/>
      <c r="G1613" s="267"/>
      <c r="H1613" s="267"/>
      <c r="I1613" s="333"/>
      <c r="J1613" s="29"/>
    </row>
    <row r="1614" spans="1:14">
      <c r="A1614" s="21"/>
      <c r="B1614" s="29"/>
      <c r="C1614" s="21"/>
      <c r="D1614" s="29"/>
      <c r="E1614" s="305"/>
      <c r="F1614" s="21"/>
      <c r="G1614" s="267"/>
      <c r="H1614" s="267"/>
      <c r="I1614" s="333"/>
      <c r="J1614" s="29"/>
    </row>
    <row r="1615" spans="1:14">
      <c r="A1615" s="21"/>
      <c r="B1615" s="29"/>
      <c r="C1615" s="21"/>
      <c r="D1615" s="29"/>
      <c r="E1615" s="40"/>
      <c r="F1615" s="29"/>
      <c r="G1615" s="29"/>
      <c r="H1615" s="29"/>
      <c r="I1615" s="29"/>
      <c r="J1615" s="29"/>
    </row>
    <row r="1616" spans="1:14">
      <c r="A1616" s="21"/>
      <c r="B1616" s="29"/>
      <c r="C1616" s="52"/>
      <c r="D1616" s="52"/>
      <c r="E1616" s="305"/>
      <c r="F1616" s="21"/>
      <c r="G1616" s="267"/>
      <c r="H1616" s="267"/>
      <c r="I1616" s="333"/>
      <c r="J1616" s="29"/>
    </row>
    <row r="1617" spans="1:11">
      <c r="A1617" s="21"/>
      <c r="B1617" s="29"/>
      <c r="C1617" s="21"/>
      <c r="D1617" s="29"/>
      <c r="E1617" s="305"/>
      <c r="F1617" s="21"/>
      <c r="G1617" s="267"/>
      <c r="H1617" s="267"/>
      <c r="I1617" s="333"/>
      <c r="J1617" s="29"/>
    </row>
    <row r="1618" spans="1:11">
      <c r="A1618" s="21"/>
      <c r="B1618" s="29"/>
      <c r="C1618" s="21"/>
      <c r="D1618" s="29"/>
      <c r="E1618" s="40"/>
      <c r="F1618" s="29"/>
      <c r="G1618" s="29"/>
      <c r="H1618" s="29"/>
      <c r="I1618" s="29"/>
      <c r="J1618" s="29"/>
    </row>
    <row r="1619" spans="1:11">
      <c r="A1619" s="21"/>
      <c r="B1619" s="29"/>
      <c r="C1619" s="21"/>
      <c r="D1619" s="29"/>
      <c r="E1619" s="40"/>
      <c r="F1619" s="21"/>
      <c r="G1619" s="21"/>
      <c r="H1619" s="29"/>
      <c r="I1619" s="41"/>
      <c r="J1619" s="29"/>
    </row>
    <row r="1620" spans="1:11" ht="15.75" customHeight="1">
      <c r="A1620" s="21"/>
      <c r="B1620" s="29"/>
      <c r="C1620" s="21"/>
      <c r="D1620" s="29"/>
      <c r="E1620" s="29"/>
      <c r="F1620" s="29"/>
      <c r="G1620" s="29"/>
      <c r="H1620" s="29"/>
      <c r="I1620" s="29"/>
      <c r="J1620" s="29"/>
    </row>
    <row r="1621" spans="1:11" ht="15.75" customHeight="1">
      <c r="A1621" s="216"/>
      <c r="B1621" s="217"/>
      <c r="C1621" s="216"/>
      <c r="D1621" s="217"/>
      <c r="E1621" s="217"/>
      <c r="F1621" s="217"/>
      <c r="G1621" s="217"/>
      <c r="H1621" s="217"/>
      <c r="I1621" s="56"/>
      <c r="J1621" s="217"/>
    </row>
    <row r="1622" spans="1:11" ht="15.75" customHeight="1"/>
    <row r="1626" spans="1:11">
      <c r="K1626" s="6"/>
    </row>
    <row r="1627" spans="1:11" ht="17.25" customHeight="1">
      <c r="K1627" s="6"/>
    </row>
    <row r="1628" spans="1:11" ht="24" customHeight="1">
      <c r="K1628" s="6"/>
    </row>
    <row r="1629" spans="1:11">
      <c r="K1629" s="10"/>
    </row>
    <row r="1630" spans="1:11" ht="21" customHeight="1">
      <c r="F1630" s="38"/>
      <c r="G1630" s="55"/>
      <c r="K1630" s="6"/>
    </row>
    <row r="1631" spans="1:11" ht="21" customHeight="1">
      <c r="F1631" s="36"/>
      <c r="K1631" s="6"/>
    </row>
    <row r="1632" spans="1:11">
      <c r="F1632" s="36"/>
    </row>
    <row r="1633" spans="1:10" ht="18" customHeight="1">
      <c r="A1633" s="287"/>
      <c r="B1633" s="287"/>
      <c r="C1633" s="287"/>
      <c r="D1633" s="287"/>
      <c r="E1633" s="287"/>
      <c r="F1633" s="287"/>
      <c r="G1633" s="287"/>
      <c r="H1633" s="287"/>
      <c r="I1633" s="287"/>
      <c r="J1633" s="287"/>
    </row>
    <row r="1634" spans="1:10">
      <c r="A1634" s="287"/>
      <c r="B1634" s="287"/>
      <c r="C1634" s="287"/>
      <c r="D1634" s="287"/>
      <c r="E1634" s="287"/>
      <c r="F1634" s="287"/>
      <c r="G1634" s="287"/>
      <c r="H1634" s="287"/>
      <c r="I1634" s="287"/>
      <c r="J1634" s="287"/>
    </row>
    <row r="1635" spans="1:10" ht="15.75" customHeight="1">
      <c r="A1635" s="287"/>
      <c r="B1635" s="287"/>
      <c r="C1635" s="287"/>
      <c r="D1635" s="287"/>
      <c r="E1635" s="287"/>
      <c r="F1635" s="287"/>
      <c r="G1635" s="287"/>
      <c r="H1635" s="287"/>
      <c r="I1635" s="287"/>
      <c r="J1635" s="287"/>
    </row>
    <row r="1636" spans="1:10" ht="23.25" customHeight="1">
      <c r="A1636" s="9"/>
      <c r="B1636" s="10"/>
      <c r="C1636" s="9"/>
      <c r="D1636" s="10"/>
      <c r="E1636" s="10"/>
      <c r="F1636" s="10"/>
      <c r="G1636" s="10"/>
      <c r="H1636" s="10"/>
      <c r="I1636" s="10"/>
      <c r="J1636" s="10"/>
    </row>
    <row r="1637" spans="1:10" ht="17.25" customHeight="1">
      <c r="A1637" s="275"/>
      <c r="B1637" s="289"/>
      <c r="C1637" s="289"/>
      <c r="D1637" s="289"/>
      <c r="E1637" s="275"/>
      <c r="F1637" s="275"/>
      <c r="G1637" s="289"/>
      <c r="H1637" s="289"/>
      <c r="I1637" s="289"/>
      <c r="J1637" s="275"/>
    </row>
    <row r="1638" spans="1:10" ht="13.5" customHeight="1">
      <c r="A1638" s="276"/>
      <c r="B1638" s="13"/>
      <c r="C1638" s="13"/>
      <c r="D1638" s="13"/>
      <c r="E1638" s="276"/>
      <c r="F1638" s="276"/>
      <c r="G1638" s="276"/>
      <c r="H1638" s="276"/>
      <c r="I1638" s="13"/>
      <c r="J1638" s="276"/>
    </row>
    <row r="1639" spans="1:10" ht="24" customHeight="1">
      <c r="A1639" s="15"/>
      <c r="B1639" s="16"/>
      <c r="C1639" s="17"/>
      <c r="D1639" s="16"/>
      <c r="E1639" s="16"/>
      <c r="F1639" s="16"/>
      <c r="G1639" s="16"/>
      <c r="H1639" s="16"/>
      <c r="I1639" s="16"/>
      <c r="J1639" s="16"/>
    </row>
    <row r="1640" spans="1:10" ht="16.5" customHeight="1">
      <c r="A1640" s="21"/>
      <c r="B1640" s="42"/>
      <c r="C1640" s="21"/>
      <c r="D1640" s="21"/>
      <c r="E1640" s="305"/>
      <c r="F1640" s="26"/>
      <c r="G1640" s="267"/>
      <c r="H1640" s="267"/>
      <c r="I1640" s="333"/>
      <c r="J1640" s="29"/>
    </row>
    <row r="1641" spans="1:10">
      <c r="A1641" s="21"/>
      <c r="B1641" s="51"/>
      <c r="C1641" s="52"/>
      <c r="D1641" s="21"/>
      <c r="E1641" s="305"/>
      <c r="F1641" s="26"/>
      <c r="G1641" s="267"/>
      <c r="H1641" s="267"/>
      <c r="I1641" s="333"/>
      <c r="J1641" s="29"/>
    </row>
    <row r="1642" spans="1:10" ht="18.75" customHeight="1">
      <c r="A1642" s="21"/>
      <c r="B1642" s="29"/>
      <c r="C1642" s="52"/>
      <c r="D1642" s="29"/>
      <c r="E1642" s="49"/>
      <c r="F1642" s="26"/>
      <c r="G1642" s="29"/>
      <c r="H1642" s="29"/>
      <c r="I1642" s="29"/>
      <c r="J1642" s="29"/>
    </row>
    <row r="1643" spans="1:10" ht="19.5" customHeight="1">
      <c r="A1643" s="21"/>
      <c r="B1643" s="42"/>
      <c r="C1643" s="21"/>
      <c r="D1643" s="21"/>
      <c r="E1643" s="305"/>
      <c r="F1643" s="26"/>
      <c r="G1643" s="267"/>
      <c r="H1643" s="267"/>
      <c r="I1643" s="333"/>
      <c r="J1643" s="29"/>
    </row>
    <row r="1644" spans="1:10">
      <c r="A1644" s="21"/>
      <c r="B1644" s="51"/>
      <c r="C1644" s="52"/>
      <c r="D1644" s="21"/>
      <c r="E1644" s="305"/>
      <c r="F1644" s="26"/>
      <c r="G1644" s="267"/>
      <c r="H1644" s="267"/>
      <c r="I1644" s="333"/>
      <c r="J1644" s="29"/>
    </row>
    <row r="1645" spans="1:10" ht="22.5" customHeight="1">
      <c r="A1645" s="21"/>
      <c r="B1645" s="29"/>
      <c r="C1645" s="21"/>
      <c r="D1645" s="29"/>
      <c r="E1645" s="49"/>
      <c r="F1645" s="26"/>
      <c r="G1645" s="29"/>
      <c r="H1645" s="29"/>
      <c r="I1645" s="29"/>
      <c r="J1645" s="29"/>
    </row>
    <row r="1646" spans="1:10">
      <c r="A1646" s="21"/>
      <c r="B1646" s="42"/>
      <c r="C1646" s="21"/>
      <c r="D1646" s="21"/>
      <c r="E1646" s="305"/>
      <c r="F1646" s="26"/>
      <c r="G1646" s="267"/>
      <c r="H1646" s="267"/>
      <c r="I1646" s="333"/>
      <c r="J1646" s="29"/>
    </row>
    <row r="1647" spans="1:10">
      <c r="A1647" s="21"/>
      <c r="B1647" s="29"/>
      <c r="C1647" s="21"/>
      <c r="D1647" s="29"/>
      <c r="E1647" s="305"/>
      <c r="F1647" s="26"/>
      <c r="G1647" s="267"/>
      <c r="H1647" s="267"/>
      <c r="I1647" s="333"/>
      <c r="J1647" s="29"/>
    </row>
    <row r="1648" spans="1:10">
      <c r="A1648" s="21"/>
      <c r="B1648" s="29"/>
      <c r="C1648" s="21"/>
      <c r="D1648" s="29"/>
      <c r="E1648" s="49"/>
      <c r="F1648" s="26"/>
      <c r="G1648" s="29"/>
      <c r="H1648" s="29"/>
      <c r="I1648" s="29"/>
      <c r="J1648" s="29"/>
    </row>
    <row r="1649" spans="1:19">
      <c r="A1649" s="21"/>
      <c r="B1649" s="29"/>
      <c r="C1649" s="52"/>
      <c r="D1649" s="52"/>
      <c r="E1649" s="305"/>
      <c r="F1649" s="21"/>
      <c r="G1649" s="267"/>
      <c r="H1649" s="267"/>
      <c r="I1649" s="333"/>
      <c r="J1649" s="29"/>
    </row>
    <row r="1650" spans="1:19">
      <c r="A1650" s="21"/>
      <c r="B1650" s="29"/>
      <c r="C1650" s="21"/>
      <c r="D1650" s="29"/>
      <c r="E1650" s="305"/>
      <c r="F1650" s="21"/>
      <c r="G1650" s="267"/>
      <c r="H1650" s="267"/>
      <c r="I1650" s="333"/>
      <c r="J1650" s="29"/>
      <c r="R1650" s="128"/>
      <c r="S1650" s="128"/>
    </row>
    <row r="1651" spans="1:19">
      <c r="A1651" s="21"/>
      <c r="B1651" s="29"/>
      <c r="C1651" s="21"/>
      <c r="D1651" s="29"/>
      <c r="E1651" s="29"/>
      <c r="F1651" s="29"/>
      <c r="G1651" s="29"/>
      <c r="H1651" s="29"/>
      <c r="I1651" s="29"/>
      <c r="J1651" s="29"/>
      <c r="R1651" s="128"/>
      <c r="S1651" s="128"/>
    </row>
    <row r="1652" spans="1:19">
      <c r="A1652" s="21"/>
      <c r="B1652" s="29"/>
      <c r="C1652" s="52"/>
      <c r="D1652" s="52"/>
      <c r="E1652" s="305"/>
      <c r="F1652" s="21"/>
      <c r="G1652" s="267"/>
      <c r="H1652" s="267"/>
      <c r="I1652" s="333"/>
      <c r="J1652" s="29"/>
      <c r="R1652" s="128"/>
      <c r="S1652" s="128"/>
    </row>
    <row r="1653" spans="1:19">
      <c r="A1653" s="21"/>
      <c r="B1653" s="29"/>
      <c r="C1653" s="21"/>
      <c r="D1653" s="29"/>
      <c r="E1653" s="305"/>
      <c r="F1653" s="21"/>
      <c r="G1653" s="267"/>
      <c r="H1653" s="267"/>
      <c r="I1653" s="333"/>
      <c r="J1653" s="29"/>
    </row>
    <row r="1654" spans="1:19">
      <c r="A1654" s="21"/>
      <c r="B1654" s="29"/>
      <c r="C1654" s="21"/>
      <c r="D1654" s="29"/>
      <c r="E1654" s="29"/>
      <c r="F1654" s="29"/>
      <c r="G1654" s="29"/>
      <c r="H1654" s="29"/>
      <c r="I1654" s="29"/>
      <c r="J1654" s="29"/>
      <c r="R1654" s="128"/>
      <c r="S1654" s="128"/>
    </row>
    <row r="1655" spans="1:19" s="128" customFormat="1" ht="12.75" customHeight="1">
      <c r="A1655" s="21"/>
      <c r="B1655" s="29"/>
      <c r="C1655" s="52"/>
      <c r="D1655" s="52"/>
      <c r="E1655" s="305"/>
      <c r="F1655" s="21"/>
      <c r="G1655" s="267"/>
      <c r="H1655" s="267"/>
      <c r="I1655" s="333"/>
      <c r="J1655" s="29"/>
      <c r="K1655" s="8"/>
      <c r="L1655" s="8"/>
      <c r="M1655" s="8"/>
      <c r="N1655" s="8"/>
      <c r="O1655" s="8"/>
      <c r="P1655" s="8"/>
      <c r="Q1655" s="8"/>
    </row>
    <row r="1656" spans="1:19" s="128" customFormat="1" ht="12.75" customHeight="1">
      <c r="A1656" s="21"/>
      <c r="B1656" s="29"/>
      <c r="C1656" s="21"/>
      <c r="D1656" s="29"/>
      <c r="E1656" s="305"/>
      <c r="F1656" s="21"/>
      <c r="G1656" s="267"/>
      <c r="H1656" s="267"/>
      <c r="I1656" s="333"/>
      <c r="J1656" s="29"/>
      <c r="K1656" s="8"/>
      <c r="L1656" s="8"/>
      <c r="M1656" s="8"/>
      <c r="N1656" s="8"/>
      <c r="O1656" s="8"/>
      <c r="P1656" s="8"/>
      <c r="Q1656" s="8"/>
      <c r="R1656" s="8"/>
      <c r="S1656" s="8"/>
    </row>
    <row r="1657" spans="1:19" s="128" customFormat="1" ht="12.75" customHeight="1">
      <c r="A1657" s="21"/>
      <c r="B1657" s="29"/>
      <c r="C1657" s="21"/>
      <c r="D1657" s="29"/>
      <c r="E1657" s="29"/>
      <c r="F1657" s="29"/>
      <c r="G1657" s="29"/>
      <c r="H1657" s="29"/>
      <c r="I1657" s="29"/>
      <c r="J1657" s="29"/>
      <c r="K1657" s="8"/>
      <c r="L1657" s="8"/>
      <c r="M1657" s="8"/>
      <c r="N1657" s="8"/>
      <c r="O1657" s="8"/>
      <c r="P1657" s="8"/>
      <c r="Q1657" s="8"/>
    </row>
    <row r="1658" spans="1:19">
      <c r="A1658" s="21"/>
      <c r="B1658" s="29"/>
      <c r="C1658" s="52"/>
      <c r="D1658" s="52"/>
      <c r="E1658" s="305"/>
      <c r="F1658" s="21"/>
      <c r="G1658" s="267"/>
      <c r="H1658" s="267"/>
      <c r="I1658" s="333"/>
      <c r="J1658" s="29"/>
    </row>
    <row r="1659" spans="1:19" s="128" customFormat="1" ht="13.5" customHeight="1">
      <c r="A1659" s="21"/>
      <c r="B1659" s="29"/>
      <c r="C1659" s="21"/>
      <c r="D1659" s="29"/>
      <c r="E1659" s="305"/>
      <c r="F1659" s="21"/>
      <c r="G1659" s="267"/>
      <c r="H1659" s="267"/>
      <c r="I1659" s="333"/>
      <c r="J1659" s="29"/>
      <c r="K1659" s="8"/>
      <c r="L1659" s="8"/>
      <c r="M1659" s="8"/>
      <c r="N1659" s="8"/>
      <c r="O1659" s="8"/>
      <c r="P1659" s="8"/>
      <c r="Q1659" s="8"/>
      <c r="R1659" s="8"/>
      <c r="S1659" s="8"/>
    </row>
    <row r="1660" spans="1:19" s="128" customFormat="1" ht="12.75" customHeight="1">
      <c r="A1660" s="21"/>
      <c r="B1660" s="29"/>
      <c r="C1660" s="21"/>
      <c r="D1660" s="29"/>
      <c r="E1660" s="29"/>
      <c r="F1660" s="29"/>
      <c r="G1660" s="29"/>
      <c r="H1660" s="29"/>
      <c r="I1660" s="29"/>
      <c r="J1660" s="29"/>
      <c r="K1660" s="8"/>
      <c r="L1660" s="8"/>
      <c r="M1660" s="8"/>
      <c r="N1660" s="8"/>
      <c r="O1660" s="8"/>
      <c r="P1660" s="8"/>
      <c r="Q1660" s="8"/>
    </row>
    <row r="1661" spans="1:19">
      <c r="A1661" s="21"/>
      <c r="B1661" s="29"/>
      <c r="C1661" s="52"/>
      <c r="D1661" s="52"/>
      <c r="E1661" s="305"/>
      <c r="F1661" s="21"/>
      <c r="G1661" s="267"/>
      <c r="H1661" s="267"/>
      <c r="I1661" s="333"/>
      <c r="J1661" s="29"/>
    </row>
    <row r="1662" spans="1:19" s="128" customFormat="1" ht="12.75" customHeight="1">
      <c r="A1662" s="21"/>
      <c r="B1662" s="29"/>
      <c r="C1662" s="21"/>
      <c r="D1662" s="29"/>
      <c r="E1662" s="305"/>
      <c r="F1662" s="21"/>
      <c r="G1662" s="267"/>
      <c r="H1662" s="267"/>
      <c r="I1662" s="333"/>
      <c r="J1662" s="29"/>
      <c r="K1662" s="8"/>
      <c r="L1662" s="8"/>
      <c r="M1662" s="8"/>
      <c r="N1662" s="8"/>
      <c r="O1662" s="8"/>
      <c r="P1662" s="8"/>
      <c r="Q1662" s="8"/>
      <c r="R1662" s="8"/>
      <c r="S1662" s="8"/>
    </row>
    <row r="1663" spans="1:19">
      <c r="A1663" s="21"/>
      <c r="B1663" s="29"/>
      <c r="C1663" s="21"/>
      <c r="D1663" s="29"/>
      <c r="E1663" s="40"/>
      <c r="F1663" s="29"/>
      <c r="G1663" s="29"/>
      <c r="H1663" s="29"/>
      <c r="I1663" s="29"/>
      <c r="J1663" s="29"/>
      <c r="R1663" s="128"/>
      <c r="S1663" s="128"/>
    </row>
    <row r="1664" spans="1:19">
      <c r="A1664" s="21"/>
      <c r="B1664" s="29"/>
      <c r="C1664" s="52"/>
      <c r="D1664" s="52"/>
      <c r="E1664" s="305"/>
      <c r="F1664" s="21"/>
      <c r="G1664" s="267"/>
      <c r="H1664" s="267"/>
      <c r="I1664" s="333"/>
      <c r="J1664" s="29"/>
    </row>
    <row r="1665" spans="1:19" s="128" customFormat="1" ht="12.75" customHeight="1">
      <c r="A1665" s="21"/>
      <c r="B1665" s="29"/>
      <c r="C1665" s="21"/>
      <c r="D1665" s="29"/>
      <c r="E1665" s="305"/>
      <c r="F1665" s="21"/>
      <c r="G1665" s="267"/>
      <c r="H1665" s="267"/>
      <c r="I1665" s="333"/>
      <c r="J1665" s="29"/>
      <c r="K1665" s="8"/>
      <c r="L1665" s="8"/>
      <c r="M1665" s="8"/>
      <c r="N1665" s="8"/>
      <c r="O1665" s="8"/>
      <c r="P1665" s="8"/>
      <c r="Q1665" s="8"/>
      <c r="R1665" s="8"/>
      <c r="S1665" s="8"/>
    </row>
    <row r="1666" spans="1:19">
      <c r="A1666" s="21"/>
      <c r="B1666" s="29"/>
      <c r="C1666" s="21"/>
      <c r="D1666" s="29"/>
      <c r="E1666" s="40"/>
      <c r="F1666" s="29"/>
      <c r="G1666" s="29"/>
      <c r="H1666" s="29"/>
      <c r="I1666" s="29"/>
      <c r="J1666" s="29"/>
      <c r="R1666" s="128"/>
      <c r="S1666" s="128"/>
    </row>
    <row r="1667" spans="1:19">
      <c r="A1667" s="21"/>
      <c r="B1667" s="29"/>
      <c r="C1667" s="21"/>
      <c r="D1667" s="29"/>
      <c r="E1667" s="40"/>
      <c r="F1667" s="21"/>
      <c r="G1667" s="21"/>
      <c r="H1667" s="29"/>
      <c r="I1667" s="41"/>
      <c r="J1667" s="29"/>
    </row>
    <row r="1668" spans="1:19" s="128" customFormat="1" ht="12.75" customHeight="1">
      <c r="A1668" s="21"/>
      <c r="B1668" s="29"/>
      <c r="C1668" s="21"/>
      <c r="D1668" s="29"/>
      <c r="E1668" s="29"/>
      <c r="F1668" s="29"/>
      <c r="G1668" s="29"/>
      <c r="H1668" s="29"/>
      <c r="I1668" s="29"/>
      <c r="J1668" s="29"/>
      <c r="K1668" s="8"/>
      <c r="L1668" s="8"/>
      <c r="M1668" s="8"/>
      <c r="N1668" s="8"/>
      <c r="O1668" s="8"/>
      <c r="P1668" s="8"/>
      <c r="Q1668" s="8"/>
      <c r="R1668" s="8"/>
      <c r="S1668" s="8"/>
    </row>
    <row r="1669" spans="1:19">
      <c r="A1669" s="216"/>
      <c r="B1669" s="217"/>
      <c r="C1669" s="216"/>
      <c r="D1669" s="217"/>
      <c r="E1669" s="217"/>
      <c r="F1669" s="217"/>
      <c r="G1669" s="217"/>
      <c r="H1669" s="217"/>
      <c r="I1669" s="56"/>
      <c r="J1669" s="217"/>
    </row>
    <row r="1671" spans="1:19" s="128" customFormat="1" ht="12.75" customHeight="1">
      <c r="B1671" s="8"/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</row>
    <row r="1674" spans="1:19">
      <c r="K1674" s="6"/>
    </row>
    <row r="1675" spans="1:19">
      <c r="K1675" s="6"/>
    </row>
    <row r="1676" spans="1:19">
      <c r="K1676" s="6"/>
    </row>
    <row r="1677" spans="1:19">
      <c r="K1677" s="10"/>
    </row>
    <row r="1678" spans="1:19" ht="16.5">
      <c r="F1678" s="38"/>
      <c r="G1678" s="55"/>
      <c r="K1678" s="6"/>
    </row>
    <row r="1679" spans="1:19">
      <c r="F1679" s="36"/>
      <c r="K1679" s="6"/>
    </row>
    <row r="1682" spans="1:13" ht="17.25" customHeight="1">
      <c r="F1682" s="38"/>
      <c r="G1682" s="55"/>
    </row>
    <row r="1683" spans="1:13" ht="17.25" customHeight="1">
      <c r="F1683" s="36"/>
    </row>
    <row r="1684" spans="1:13" ht="17.25" customHeight="1"/>
    <row r="1686" spans="1:13">
      <c r="A1686" s="287"/>
      <c r="B1686" s="287"/>
      <c r="C1686" s="287"/>
      <c r="D1686" s="287"/>
      <c r="E1686" s="287"/>
      <c r="F1686" s="287"/>
      <c r="G1686" s="287"/>
      <c r="H1686" s="287"/>
      <c r="I1686" s="287"/>
      <c r="J1686" s="287"/>
    </row>
    <row r="1687" spans="1:13">
      <c r="A1687" s="287"/>
      <c r="B1687" s="287"/>
      <c r="C1687" s="287"/>
      <c r="D1687" s="287"/>
      <c r="E1687" s="287"/>
      <c r="F1687" s="287"/>
      <c r="G1687" s="287"/>
      <c r="H1687" s="287"/>
      <c r="I1687" s="287"/>
      <c r="J1687" s="287"/>
      <c r="K1687" s="42"/>
    </row>
    <row r="1688" spans="1:13">
      <c r="A1688" s="287"/>
      <c r="B1688" s="287"/>
      <c r="C1688" s="287"/>
      <c r="D1688" s="287"/>
      <c r="E1688" s="287"/>
      <c r="F1688" s="287"/>
      <c r="G1688" s="287"/>
      <c r="H1688" s="287"/>
      <c r="I1688" s="287"/>
      <c r="J1688" s="287"/>
    </row>
    <row r="1689" spans="1:13" ht="18.75" customHeight="1">
      <c r="A1689" s="9"/>
      <c r="B1689" s="10"/>
      <c r="C1689" s="9"/>
      <c r="D1689" s="10"/>
      <c r="E1689" s="10"/>
      <c r="F1689" s="10"/>
      <c r="G1689" s="10"/>
      <c r="H1689" s="10"/>
      <c r="I1689" s="10"/>
      <c r="J1689" s="10"/>
      <c r="L1689" s="54"/>
      <c r="M1689" s="54"/>
    </row>
    <row r="1690" spans="1:13" ht="18" customHeight="1">
      <c r="A1690" s="275"/>
      <c r="B1690" s="289"/>
      <c r="C1690" s="289"/>
      <c r="D1690" s="289"/>
      <c r="E1690" s="275"/>
      <c r="F1690" s="275"/>
      <c r="G1690" s="289"/>
      <c r="H1690" s="289"/>
      <c r="I1690" s="289"/>
      <c r="J1690" s="275"/>
    </row>
    <row r="1691" spans="1:13">
      <c r="A1691" s="276"/>
      <c r="B1691" s="13"/>
      <c r="C1691" s="13"/>
      <c r="D1691" s="13"/>
      <c r="E1691" s="276"/>
      <c r="F1691" s="276"/>
      <c r="G1691" s="276"/>
      <c r="H1691" s="276"/>
      <c r="I1691" s="13"/>
      <c r="J1691" s="276"/>
    </row>
    <row r="1692" spans="1:13" ht="18" customHeight="1">
      <c r="A1692" s="15"/>
      <c r="B1692" s="16"/>
      <c r="C1692" s="17"/>
      <c r="D1692" s="16"/>
      <c r="E1692" s="16"/>
      <c r="F1692" s="16"/>
      <c r="G1692" s="16"/>
      <c r="H1692" s="16"/>
      <c r="I1692" s="16"/>
      <c r="J1692" s="16"/>
    </row>
    <row r="1693" spans="1:13" ht="18" customHeight="1">
      <c r="A1693" s="21"/>
      <c r="B1693" s="90"/>
      <c r="C1693" s="42"/>
      <c r="D1693" s="93"/>
      <c r="E1693" s="305"/>
      <c r="F1693" s="26"/>
      <c r="G1693" s="267"/>
      <c r="H1693" s="267"/>
      <c r="I1693" s="333"/>
      <c r="J1693" s="29"/>
    </row>
    <row r="1694" spans="1:13">
      <c r="A1694" s="21"/>
      <c r="B1694" s="51"/>
      <c r="C1694" s="52"/>
      <c r="D1694" s="21"/>
      <c r="E1694" s="305"/>
      <c r="F1694" s="26"/>
      <c r="G1694" s="267"/>
      <c r="H1694" s="267"/>
      <c r="I1694" s="333"/>
      <c r="J1694" s="29"/>
    </row>
    <row r="1695" spans="1:13" ht="21" customHeight="1">
      <c r="A1695" s="21"/>
      <c r="B1695" s="29"/>
      <c r="C1695" s="52"/>
      <c r="D1695" s="29"/>
      <c r="E1695" s="49"/>
      <c r="F1695" s="26"/>
      <c r="G1695" s="29"/>
      <c r="H1695" s="29"/>
      <c r="I1695" s="29"/>
      <c r="J1695" s="29"/>
    </row>
    <row r="1696" spans="1:13" ht="21" customHeight="1">
      <c r="A1696" s="21"/>
      <c r="B1696" s="42"/>
      <c r="C1696" s="29"/>
      <c r="D1696" s="21"/>
      <c r="E1696" s="305"/>
      <c r="F1696" s="26"/>
      <c r="G1696" s="267"/>
      <c r="H1696" s="267"/>
      <c r="I1696" s="333"/>
      <c r="J1696" s="29"/>
    </row>
    <row r="1697" spans="1:10">
      <c r="A1697" s="21"/>
      <c r="B1697" s="51"/>
      <c r="C1697" s="52"/>
      <c r="D1697" s="21"/>
      <c r="E1697" s="305"/>
      <c r="F1697" s="26"/>
      <c r="G1697" s="267"/>
      <c r="H1697" s="267"/>
      <c r="I1697" s="333"/>
      <c r="J1697" s="29"/>
    </row>
    <row r="1698" spans="1:10" ht="20.25" customHeight="1">
      <c r="A1698" s="21"/>
      <c r="B1698" s="29"/>
      <c r="C1698" s="21"/>
      <c r="D1698" s="29"/>
      <c r="E1698" s="49"/>
      <c r="F1698" s="26"/>
      <c r="G1698" s="29"/>
      <c r="H1698" s="29"/>
      <c r="I1698" s="29"/>
      <c r="J1698" s="29"/>
    </row>
    <row r="1699" spans="1:10" ht="20.25" customHeight="1">
      <c r="A1699" s="21"/>
      <c r="B1699" s="51"/>
      <c r="C1699" s="29"/>
      <c r="D1699" s="52"/>
      <c r="E1699" s="305"/>
      <c r="F1699" s="26"/>
      <c r="G1699" s="267"/>
      <c r="H1699" s="267"/>
      <c r="I1699" s="333"/>
      <c r="J1699" s="29"/>
    </row>
    <row r="1700" spans="1:10">
      <c r="A1700" s="21"/>
      <c r="B1700" s="29"/>
      <c r="C1700" s="21"/>
      <c r="D1700" s="29"/>
      <c r="E1700" s="305"/>
      <c r="F1700" s="26"/>
      <c r="G1700" s="267"/>
      <c r="H1700" s="267"/>
      <c r="I1700" s="333"/>
      <c r="J1700" s="29"/>
    </row>
    <row r="1701" spans="1:10" ht="17.25" customHeight="1">
      <c r="A1701" s="21"/>
      <c r="B1701" s="29"/>
      <c r="C1701" s="21"/>
      <c r="D1701" s="29"/>
      <c r="E1701" s="49"/>
      <c r="F1701" s="26"/>
      <c r="G1701" s="29"/>
      <c r="H1701" s="29"/>
      <c r="I1701" s="29"/>
      <c r="J1701" s="29"/>
    </row>
    <row r="1702" spans="1:10" ht="17.25" customHeight="1">
      <c r="A1702" s="21"/>
      <c r="B1702" s="51"/>
      <c r="C1702" s="29"/>
      <c r="D1702" s="21"/>
      <c r="E1702" s="305"/>
      <c r="F1702" s="26"/>
      <c r="G1702" s="267"/>
      <c r="H1702" s="267"/>
      <c r="I1702" s="333"/>
      <c r="J1702" s="29"/>
    </row>
    <row r="1703" spans="1:10">
      <c r="A1703" s="21"/>
      <c r="B1703" s="29"/>
      <c r="C1703" s="21"/>
      <c r="D1703" s="29"/>
      <c r="E1703" s="305"/>
      <c r="F1703" s="26"/>
      <c r="G1703" s="267"/>
      <c r="H1703" s="267"/>
      <c r="I1703" s="333"/>
      <c r="J1703" s="29"/>
    </row>
    <row r="1704" spans="1:10" ht="16.5" customHeight="1">
      <c r="A1704" s="21"/>
      <c r="B1704" s="29"/>
      <c r="C1704" s="21"/>
      <c r="D1704" s="29"/>
      <c r="E1704" s="29"/>
      <c r="F1704" s="29"/>
      <c r="G1704" s="29"/>
      <c r="H1704" s="29"/>
      <c r="I1704" s="29"/>
      <c r="J1704" s="29"/>
    </row>
    <row r="1705" spans="1:10">
      <c r="A1705" s="21"/>
      <c r="B1705" s="42"/>
      <c r="C1705" s="21"/>
      <c r="D1705" s="95"/>
      <c r="E1705" s="305"/>
      <c r="F1705" s="26"/>
      <c r="G1705" s="267"/>
      <c r="H1705" s="267"/>
      <c r="I1705" s="333"/>
      <c r="J1705" s="29"/>
    </row>
    <row r="1706" spans="1:10">
      <c r="A1706" s="21"/>
      <c r="B1706" s="29"/>
      <c r="C1706" s="21"/>
      <c r="D1706" s="29"/>
      <c r="E1706" s="305"/>
      <c r="F1706" s="26"/>
      <c r="G1706" s="267"/>
      <c r="H1706" s="267"/>
      <c r="I1706" s="333"/>
      <c r="J1706" s="29"/>
    </row>
    <row r="1707" spans="1:10">
      <c r="A1707" s="21"/>
      <c r="B1707" s="29"/>
      <c r="C1707" s="21"/>
      <c r="D1707" s="29"/>
      <c r="E1707" s="29"/>
      <c r="F1707" s="29"/>
      <c r="G1707" s="29"/>
      <c r="H1707" s="29"/>
      <c r="I1707" s="29"/>
      <c r="J1707" s="29"/>
    </row>
    <row r="1708" spans="1:10">
      <c r="A1708" s="21"/>
      <c r="B1708" s="29"/>
      <c r="C1708" s="21"/>
      <c r="D1708" s="95"/>
      <c r="E1708" s="305"/>
      <c r="F1708" s="26"/>
      <c r="G1708" s="267"/>
      <c r="H1708" s="267"/>
      <c r="I1708" s="333"/>
      <c r="J1708" s="29"/>
    </row>
    <row r="1709" spans="1:10">
      <c r="A1709" s="21"/>
      <c r="B1709" s="29"/>
      <c r="C1709" s="21"/>
      <c r="D1709" s="29"/>
      <c r="E1709" s="305"/>
      <c r="F1709" s="26"/>
      <c r="G1709" s="267"/>
      <c r="H1709" s="267"/>
      <c r="I1709" s="333"/>
      <c r="J1709" s="29"/>
    </row>
    <row r="1710" spans="1:10">
      <c r="A1710" s="21"/>
      <c r="B1710" s="29"/>
      <c r="C1710" s="21"/>
      <c r="D1710" s="29"/>
      <c r="E1710" s="29"/>
      <c r="F1710" s="29"/>
      <c r="G1710" s="29"/>
      <c r="H1710" s="29"/>
      <c r="I1710" s="29"/>
      <c r="J1710" s="29"/>
    </row>
    <row r="1711" spans="1:10">
      <c r="A1711" s="21"/>
      <c r="B1711" s="29"/>
      <c r="C1711" s="52"/>
      <c r="D1711" s="52"/>
      <c r="E1711" s="305"/>
      <c r="F1711" s="21"/>
      <c r="G1711" s="267"/>
      <c r="H1711" s="267"/>
      <c r="I1711" s="333"/>
      <c r="J1711" s="29"/>
    </row>
    <row r="1712" spans="1:10">
      <c r="A1712" s="21"/>
      <c r="B1712" s="29"/>
      <c r="C1712" s="21"/>
      <c r="D1712" s="29"/>
      <c r="E1712" s="305"/>
      <c r="F1712" s="21"/>
      <c r="G1712" s="267"/>
      <c r="H1712" s="267"/>
      <c r="I1712" s="333"/>
      <c r="J1712" s="29"/>
    </row>
    <row r="1713" spans="1:11">
      <c r="A1713" s="21"/>
      <c r="B1713" s="29"/>
      <c r="C1713" s="21"/>
      <c r="D1713" s="29"/>
      <c r="E1713" s="29"/>
      <c r="F1713" s="29"/>
      <c r="G1713" s="29"/>
      <c r="H1713" s="29"/>
      <c r="I1713" s="29"/>
      <c r="J1713" s="29"/>
    </row>
    <row r="1714" spans="1:11">
      <c r="A1714" s="21"/>
      <c r="B1714" s="29"/>
      <c r="C1714" s="52"/>
      <c r="D1714" s="52"/>
      <c r="E1714" s="305"/>
      <c r="F1714" s="21"/>
      <c r="G1714" s="267"/>
      <c r="H1714" s="267"/>
      <c r="I1714" s="333"/>
      <c r="J1714" s="29"/>
    </row>
    <row r="1715" spans="1:11">
      <c r="A1715" s="21"/>
      <c r="B1715" s="29"/>
      <c r="C1715" s="21"/>
      <c r="D1715" s="29"/>
      <c r="E1715" s="305"/>
      <c r="F1715" s="21"/>
      <c r="G1715" s="267"/>
      <c r="H1715" s="267"/>
      <c r="I1715" s="333"/>
      <c r="J1715" s="29"/>
    </row>
    <row r="1716" spans="1:11">
      <c r="A1716" s="21"/>
      <c r="B1716" s="29"/>
      <c r="C1716" s="21"/>
      <c r="D1716" s="29"/>
      <c r="E1716" s="40"/>
      <c r="F1716" s="29"/>
      <c r="G1716" s="29"/>
      <c r="H1716" s="29"/>
      <c r="I1716" s="29"/>
      <c r="J1716" s="29"/>
    </row>
    <row r="1717" spans="1:11">
      <c r="A1717" s="21"/>
      <c r="B1717" s="29"/>
      <c r="C1717" s="52"/>
      <c r="D1717" s="52"/>
      <c r="E1717" s="305"/>
      <c r="F1717" s="21"/>
      <c r="G1717" s="267"/>
      <c r="H1717" s="267"/>
      <c r="I1717" s="333"/>
      <c r="J1717" s="29"/>
    </row>
    <row r="1718" spans="1:11">
      <c r="A1718" s="21"/>
      <c r="B1718" s="29"/>
      <c r="C1718" s="21"/>
      <c r="D1718" s="29"/>
      <c r="E1718" s="305"/>
      <c r="F1718" s="21"/>
      <c r="G1718" s="267"/>
      <c r="H1718" s="267"/>
      <c r="I1718" s="333"/>
      <c r="J1718" s="29"/>
    </row>
    <row r="1719" spans="1:11">
      <c r="A1719" s="21"/>
      <c r="B1719" s="29"/>
      <c r="C1719" s="21"/>
      <c r="D1719" s="29"/>
      <c r="E1719" s="40"/>
      <c r="F1719" s="29"/>
      <c r="G1719" s="29"/>
      <c r="H1719" s="29"/>
      <c r="I1719" s="29"/>
      <c r="J1719" s="29"/>
    </row>
    <row r="1720" spans="1:11">
      <c r="A1720" s="21"/>
      <c r="B1720" s="29"/>
      <c r="C1720" s="21"/>
      <c r="D1720" s="29"/>
      <c r="E1720" s="40"/>
      <c r="F1720" s="21"/>
      <c r="G1720" s="21"/>
      <c r="H1720" s="29"/>
      <c r="I1720" s="41"/>
      <c r="J1720" s="29"/>
    </row>
    <row r="1721" spans="1:11">
      <c r="A1721" s="21"/>
      <c r="B1721" s="29"/>
      <c r="C1721" s="21"/>
      <c r="D1721" s="29"/>
      <c r="E1721" s="29"/>
      <c r="F1721" s="29"/>
      <c r="G1721" s="29"/>
      <c r="H1721" s="29"/>
      <c r="I1721" s="29"/>
      <c r="J1721" s="29"/>
    </row>
    <row r="1722" spans="1:11">
      <c r="A1722" s="216"/>
      <c r="B1722" s="217"/>
      <c r="C1722" s="216"/>
      <c r="D1722" s="217"/>
      <c r="E1722" s="217"/>
      <c r="F1722" s="217"/>
      <c r="G1722" s="217"/>
      <c r="H1722" s="217"/>
      <c r="I1722" s="56"/>
      <c r="J1722" s="217"/>
    </row>
    <row r="1727" spans="1:11">
      <c r="K1727" s="6"/>
    </row>
    <row r="1728" spans="1:11" ht="12.75" customHeight="1">
      <c r="K1728" s="6"/>
    </row>
    <row r="1729" spans="1:19">
      <c r="K1729" s="6"/>
    </row>
    <row r="1730" spans="1:19">
      <c r="K1730" s="10"/>
    </row>
    <row r="1731" spans="1:19" ht="14.25" customHeight="1">
      <c r="F1731" s="38"/>
      <c r="G1731" s="55"/>
      <c r="K1731" s="6"/>
    </row>
    <row r="1732" spans="1:19">
      <c r="F1732" s="36"/>
      <c r="K1732" s="6"/>
    </row>
    <row r="1733" spans="1:19" ht="9" customHeight="1">
      <c r="R1733" s="128"/>
      <c r="S1733" s="128"/>
    </row>
    <row r="1734" spans="1:19">
      <c r="R1734" s="128"/>
      <c r="S1734" s="128"/>
    </row>
    <row r="1735" spans="1:19" ht="16.5">
      <c r="F1735" s="38"/>
      <c r="G1735" s="55"/>
      <c r="R1735" s="128"/>
      <c r="S1735" s="128"/>
    </row>
    <row r="1736" spans="1:19">
      <c r="F1736" s="36"/>
    </row>
    <row r="1737" spans="1:19">
      <c r="R1737" s="128"/>
      <c r="S1737" s="128"/>
    </row>
    <row r="1738" spans="1:19" s="128" customFormat="1" ht="12.75" customHeight="1">
      <c r="B1738" s="8"/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</row>
    <row r="1739" spans="1:19" s="128" customFormat="1" ht="12.75" customHeight="1">
      <c r="B1739" s="8"/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</row>
    <row r="1740" spans="1:19" s="128" customFormat="1" ht="12.75" customHeight="1">
      <c r="B1740" s="8"/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</row>
    <row r="1741" spans="1:19">
      <c r="A1741" s="287"/>
      <c r="B1741" s="287"/>
      <c r="C1741" s="287"/>
      <c r="D1741" s="287"/>
      <c r="E1741" s="287"/>
      <c r="F1741" s="287"/>
      <c r="G1741" s="287"/>
      <c r="H1741" s="287"/>
      <c r="I1741" s="287"/>
      <c r="J1741" s="287"/>
      <c r="R1741" s="128"/>
      <c r="S1741" s="128"/>
    </row>
    <row r="1742" spans="1:19" s="128" customFormat="1" ht="13.5" customHeight="1">
      <c r="A1742" s="287"/>
      <c r="B1742" s="287"/>
      <c r="C1742" s="287"/>
      <c r="D1742" s="287"/>
      <c r="E1742" s="287"/>
      <c r="F1742" s="287"/>
      <c r="G1742" s="287"/>
      <c r="H1742" s="287"/>
      <c r="I1742" s="287"/>
      <c r="J1742" s="287"/>
      <c r="K1742" s="8"/>
      <c r="L1742" s="8"/>
      <c r="M1742" s="8"/>
      <c r="N1742" s="8"/>
      <c r="O1742" s="8"/>
      <c r="P1742" s="8"/>
      <c r="Q1742" s="8"/>
    </row>
    <row r="1743" spans="1:19" s="128" customFormat="1" ht="12.75" customHeight="1">
      <c r="A1743" s="287"/>
      <c r="B1743" s="287"/>
      <c r="C1743" s="287"/>
      <c r="D1743" s="287"/>
      <c r="E1743" s="287"/>
      <c r="F1743" s="287"/>
      <c r="G1743" s="287"/>
      <c r="H1743" s="287"/>
      <c r="I1743" s="287"/>
      <c r="J1743" s="287"/>
      <c r="K1743" s="8"/>
      <c r="L1743" s="8"/>
      <c r="M1743" s="8"/>
      <c r="N1743" s="8"/>
      <c r="O1743" s="8"/>
      <c r="P1743" s="8"/>
      <c r="Q1743" s="8"/>
    </row>
    <row r="1744" spans="1:19">
      <c r="A1744" s="9"/>
      <c r="B1744" s="10"/>
      <c r="C1744" s="9"/>
      <c r="D1744" s="10"/>
      <c r="E1744" s="10"/>
      <c r="F1744" s="10"/>
      <c r="G1744" s="10"/>
      <c r="H1744" s="10"/>
      <c r="I1744" s="10"/>
      <c r="J1744" s="10"/>
      <c r="R1744" s="128"/>
      <c r="S1744" s="128"/>
    </row>
    <row r="1745" spans="1:19" s="128" customFormat="1" ht="15.75" customHeight="1">
      <c r="A1745" s="275"/>
      <c r="B1745" s="289"/>
      <c r="C1745" s="289"/>
      <c r="D1745" s="289"/>
      <c r="E1745" s="275"/>
      <c r="F1745" s="275"/>
      <c r="G1745" s="289"/>
      <c r="H1745" s="289"/>
      <c r="I1745" s="289"/>
      <c r="J1745" s="275"/>
      <c r="K1745" s="8"/>
      <c r="L1745" s="8"/>
      <c r="M1745" s="8"/>
      <c r="N1745" s="8"/>
      <c r="O1745" s="8"/>
      <c r="P1745" s="8"/>
      <c r="Q1745" s="8"/>
      <c r="R1745" s="8"/>
      <c r="S1745" s="8"/>
    </row>
    <row r="1746" spans="1:19" s="128" customFormat="1" ht="15.75" customHeight="1">
      <c r="A1746" s="276"/>
      <c r="B1746" s="13"/>
      <c r="C1746" s="13"/>
      <c r="D1746" s="13"/>
      <c r="E1746" s="276"/>
      <c r="F1746" s="276"/>
      <c r="G1746" s="276"/>
      <c r="H1746" s="276"/>
      <c r="I1746" s="13"/>
      <c r="J1746" s="276"/>
      <c r="K1746" s="8"/>
      <c r="L1746" s="8"/>
      <c r="M1746" s="8"/>
      <c r="N1746" s="8"/>
      <c r="O1746" s="8"/>
      <c r="P1746" s="8"/>
      <c r="Q1746" s="8"/>
      <c r="R1746" s="8"/>
      <c r="S1746" s="8"/>
    </row>
    <row r="1747" spans="1:19" s="128" customFormat="1" ht="15.75" customHeight="1">
      <c r="A1747" s="15"/>
      <c r="B1747" s="16"/>
      <c r="C1747" s="17"/>
      <c r="D1747" s="16"/>
      <c r="E1747" s="16"/>
      <c r="F1747" s="16"/>
      <c r="G1747" s="16"/>
      <c r="H1747" s="16"/>
      <c r="I1747" s="16"/>
      <c r="J1747" s="16"/>
      <c r="K1747" s="8"/>
      <c r="L1747" s="8"/>
      <c r="M1747" s="8"/>
      <c r="N1747" s="8"/>
      <c r="O1747" s="8"/>
      <c r="P1747" s="8"/>
      <c r="Q1747" s="8"/>
      <c r="R1747" s="8"/>
      <c r="S1747" s="8"/>
    </row>
    <row r="1748" spans="1:19" s="128" customFormat="1" ht="15.75" customHeight="1">
      <c r="A1748" s="21"/>
      <c r="B1748" s="91"/>
      <c r="C1748" s="29"/>
      <c r="D1748" s="21"/>
      <c r="E1748" s="305"/>
      <c r="F1748" s="26"/>
      <c r="G1748" s="267"/>
      <c r="H1748" s="267"/>
      <c r="I1748" s="333"/>
      <c r="J1748" s="29"/>
      <c r="K1748" s="8"/>
      <c r="L1748" s="8"/>
      <c r="M1748" s="8"/>
      <c r="N1748" s="8"/>
      <c r="O1748" s="8"/>
      <c r="P1748" s="8"/>
      <c r="Q1748" s="8"/>
      <c r="R1748" s="8"/>
      <c r="S1748" s="8"/>
    </row>
    <row r="1749" spans="1:19" s="128" customFormat="1" ht="15.75" customHeight="1">
      <c r="A1749" s="21"/>
      <c r="B1749" s="51"/>
      <c r="C1749" s="52"/>
      <c r="D1749" s="21"/>
      <c r="E1749" s="305"/>
      <c r="F1749" s="26"/>
      <c r="G1749" s="267"/>
      <c r="H1749" s="267"/>
      <c r="I1749" s="333"/>
      <c r="J1749" s="29"/>
      <c r="K1749" s="8"/>
      <c r="L1749" s="8"/>
      <c r="M1749" s="8"/>
      <c r="N1749" s="8"/>
      <c r="O1749" s="8"/>
      <c r="P1749" s="8"/>
      <c r="Q1749" s="8"/>
      <c r="R1749" s="8"/>
      <c r="S1749" s="8"/>
    </row>
    <row r="1750" spans="1:19">
      <c r="A1750" s="21"/>
      <c r="B1750" s="29"/>
      <c r="C1750" s="52"/>
      <c r="D1750" s="29"/>
      <c r="E1750" s="49"/>
      <c r="F1750" s="26"/>
      <c r="G1750" s="29"/>
      <c r="H1750" s="29"/>
      <c r="I1750" s="29"/>
      <c r="J1750" s="29"/>
    </row>
    <row r="1751" spans="1:19">
      <c r="A1751" s="21"/>
      <c r="B1751" s="42"/>
      <c r="C1751" s="29"/>
      <c r="D1751" s="24"/>
      <c r="E1751" s="305"/>
      <c r="F1751" s="26"/>
      <c r="G1751" s="267"/>
      <c r="H1751" s="267"/>
      <c r="I1751" s="333"/>
      <c r="J1751" s="29"/>
    </row>
    <row r="1752" spans="1:19">
      <c r="A1752" s="21"/>
      <c r="B1752" s="51"/>
      <c r="C1752" s="52"/>
      <c r="D1752" s="21"/>
      <c r="E1752" s="305"/>
      <c r="F1752" s="26"/>
      <c r="G1752" s="267"/>
      <c r="H1752" s="267"/>
      <c r="I1752" s="333"/>
      <c r="J1752" s="29"/>
    </row>
    <row r="1753" spans="1:19">
      <c r="A1753" s="21"/>
      <c r="B1753" s="29"/>
      <c r="C1753" s="21"/>
      <c r="D1753" s="29"/>
      <c r="E1753" s="49"/>
      <c r="F1753" s="26"/>
      <c r="G1753" s="29"/>
      <c r="H1753" s="29"/>
      <c r="I1753" s="29"/>
      <c r="J1753" s="29"/>
    </row>
    <row r="1754" spans="1:19">
      <c r="A1754" s="21"/>
      <c r="B1754" s="51"/>
      <c r="C1754" s="29"/>
      <c r="D1754" s="52"/>
      <c r="E1754" s="305"/>
      <c r="F1754" s="26"/>
      <c r="G1754" s="267"/>
      <c r="H1754" s="267"/>
      <c r="I1754" s="333"/>
      <c r="J1754" s="29"/>
    </row>
    <row r="1755" spans="1:19">
      <c r="A1755" s="21"/>
      <c r="B1755" s="29"/>
      <c r="C1755" s="21"/>
      <c r="D1755" s="29"/>
      <c r="E1755" s="305"/>
      <c r="F1755" s="26"/>
      <c r="G1755" s="267"/>
      <c r="H1755" s="267"/>
      <c r="I1755" s="333"/>
      <c r="J1755" s="29"/>
    </row>
    <row r="1756" spans="1:19">
      <c r="A1756" s="21"/>
      <c r="B1756" s="29"/>
      <c r="C1756" s="21"/>
      <c r="D1756" s="29"/>
      <c r="E1756" s="49"/>
      <c r="F1756" s="26"/>
      <c r="G1756" s="29"/>
      <c r="H1756" s="29"/>
      <c r="I1756" s="29"/>
      <c r="J1756" s="29"/>
    </row>
    <row r="1757" spans="1:19">
      <c r="A1757" s="21"/>
      <c r="B1757" s="42"/>
      <c r="C1757" s="21"/>
      <c r="D1757" s="95"/>
      <c r="E1757" s="305"/>
      <c r="F1757" s="26"/>
      <c r="G1757" s="267"/>
      <c r="H1757" s="267"/>
      <c r="I1757" s="333"/>
      <c r="J1757" s="29"/>
    </row>
    <row r="1758" spans="1:19">
      <c r="A1758" s="21"/>
      <c r="B1758" s="29"/>
      <c r="C1758" s="21"/>
      <c r="D1758" s="29"/>
      <c r="E1758" s="305"/>
      <c r="F1758" s="26"/>
      <c r="G1758" s="267"/>
      <c r="H1758" s="267"/>
      <c r="I1758" s="333"/>
      <c r="J1758" s="29"/>
    </row>
    <row r="1759" spans="1:19">
      <c r="A1759" s="21"/>
      <c r="B1759" s="29"/>
      <c r="C1759" s="21"/>
      <c r="D1759" s="29"/>
      <c r="E1759" s="29"/>
      <c r="F1759" s="29"/>
      <c r="G1759" s="29"/>
      <c r="H1759" s="29"/>
      <c r="I1759" s="29"/>
      <c r="J1759" s="29"/>
    </row>
    <row r="1760" spans="1:19">
      <c r="A1760" s="21"/>
      <c r="B1760" s="29"/>
      <c r="C1760" s="21"/>
      <c r="D1760" s="95"/>
      <c r="E1760" s="305"/>
      <c r="F1760" s="26"/>
      <c r="G1760" s="267"/>
      <c r="H1760" s="267"/>
      <c r="I1760" s="333"/>
      <c r="J1760" s="29"/>
    </row>
    <row r="1761" spans="1:10">
      <c r="A1761" s="21"/>
      <c r="B1761" s="29"/>
      <c r="C1761" s="21"/>
      <c r="D1761" s="29"/>
      <c r="E1761" s="305"/>
      <c r="F1761" s="26"/>
      <c r="G1761" s="267"/>
      <c r="H1761" s="267"/>
      <c r="I1761" s="333"/>
      <c r="J1761" s="29"/>
    </row>
    <row r="1762" spans="1:10">
      <c r="A1762" s="21"/>
      <c r="B1762" s="29"/>
      <c r="C1762" s="21"/>
      <c r="D1762" s="29"/>
      <c r="E1762" s="29"/>
      <c r="F1762" s="29"/>
      <c r="G1762" s="29"/>
      <c r="H1762" s="29"/>
      <c r="I1762" s="29"/>
      <c r="J1762" s="29"/>
    </row>
    <row r="1763" spans="1:10" ht="15.75" customHeight="1">
      <c r="A1763" s="21"/>
      <c r="B1763" s="29"/>
      <c r="C1763" s="21"/>
      <c r="D1763" s="95"/>
      <c r="E1763" s="305"/>
      <c r="F1763" s="26"/>
      <c r="G1763" s="267"/>
      <c r="H1763" s="267"/>
      <c r="I1763" s="333"/>
      <c r="J1763" s="29"/>
    </row>
    <row r="1764" spans="1:10" ht="15.75" customHeight="1">
      <c r="A1764" s="21"/>
      <c r="B1764" s="29"/>
      <c r="C1764" s="21"/>
      <c r="D1764" s="29"/>
      <c r="E1764" s="305"/>
      <c r="F1764" s="26"/>
      <c r="G1764" s="267"/>
      <c r="H1764" s="267"/>
      <c r="I1764" s="333"/>
      <c r="J1764" s="29"/>
    </row>
    <row r="1765" spans="1:10" ht="15.75" customHeight="1">
      <c r="A1765" s="21"/>
      <c r="B1765" s="29"/>
      <c r="C1765" s="21"/>
      <c r="D1765" s="29"/>
      <c r="E1765" s="29"/>
      <c r="F1765" s="29"/>
      <c r="G1765" s="29"/>
      <c r="H1765" s="29"/>
      <c r="I1765" s="29"/>
      <c r="J1765" s="29"/>
    </row>
    <row r="1766" spans="1:10">
      <c r="A1766" s="21"/>
      <c r="B1766" s="29"/>
      <c r="C1766" s="52"/>
      <c r="D1766" s="52"/>
      <c r="E1766" s="305"/>
      <c r="F1766" s="21"/>
      <c r="G1766" s="267"/>
      <c r="H1766" s="267"/>
      <c r="I1766" s="333"/>
      <c r="J1766" s="29"/>
    </row>
    <row r="1767" spans="1:10">
      <c r="A1767" s="21"/>
      <c r="B1767" s="29"/>
      <c r="C1767" s="21"/>
      <c r="D1767" s="29"/>
      <c r="E1767" s="305"/>
      <c r="F1767" s="21"/>
      <c r="G1767" s="267"/>
      <c r="H1767" s="267"/>
      <c r="I1767" s="333"/>
      <c r="J1767" s="29"/>
    </row>
    <row r="1768" spans="1:10">
      <c r="A1768" s="21"/>
      <c r="B1768" s="29"/>
      <c r="C1768" s="21"/>
      <c r="D1768" s="29"/>
      <c r="E1768" s="29"/>
      <c r="F1768" s="29"/>
      <c r="G1768" s="29"/>
      <c r="H1768" s="29"/>
      <c r="I1768" s="29"/>
      <c r="J1768" s="29"/>
    </row>
    <row r="1769" spans="1:10">
      <c r="A1769" s="21"/>
      <c r="B1769" s="29"/>
      <c r="C1769" s="52"/>
      <c r="D1769" s="52"/>
      <c r="E1769" s="305"/>
      <c r="F1769" s="21"/>
      <c r="G1769" s="267"/>
      <c r="H1769" s="267"/>
      <c r="I1769" s="333"/>
      <c r="J1769" s="29"/>
    </row>
    <row r="1770" spans="1:10" ht="22.5" customHeight="1">
      <c r="A1770" s="21"/>
      <c r="B1770" s="29"/>
      <c r="C1770" s="21"/>
      <c r="D1770" s="29"/>
      <c r="E1770" s="305"/>
      <c r="F1770" s="21"/>
      <c r="G1770" s="267"/>
      <c r="H1770" s="267"/>
      <c r="I1770" s="333"/>
      <c r="J1770" s="29"/>
    </row>
    <row r="1771" spans="1:10" ht="21" customHeight="1">
      <c r="A1771" s="21"/>
      <c r="B1771" s="29"/>
      <c r="C1771" s="21"/>
      <c r="D1771" s="29"/>
      <c r="E1771" s="40"/>
      <c r="F1771" s="29"/>
      <c r="G1771" s="29"/>
      <c r="H1771" s="29"/>
      <c r="I1771" s="29"/>
      <c r="J1771" s="29"/>
    </row>
    <row r="1772" spans="1:10">
      <c r="A1772" s="21"/>
      <c r="B1772" s="29"/>
      <c r="C1772" s="52"/>
      <c r="D1772" s="52"/>
      <c r="E1772" s="305"/>
      <c r="F1772" s="21"/>
      <c r="G1772" s="267"/>
      <c r="H1772" s="267"/>
      <c r="I1772" s="333"/>
      <c r="J1772" s="29"/>
    </row>
    <row r="1773" spans="1:10" ht="17.25" customHeight="1">
      <c r="A1773" s="21"/>
      <c r="B1773" s="29"/>
      <c r="C1773" s="21"/>
      <c r="D1773" s="29"/>
      <c r="E1773" s="305"/>
      <c r="F1773" s="21"/>
      <c r="G1773" s="267"/>
      <c r="H1773" s="267"/>
      <c r="I1773" s="333"/>
      <c r="J1773" s="29"/>
    </row>
    <row r="1774" spans="1:10" ht="24" customHeight="1">
      <c r="A1774" s="21"/>
      <c r="B1774" s="29"/>
      <c r="C1774" s="21"/>
      <c r="D1774" s="29"/>
      <c r="E1774" s="40"/>
      <c r="F1774" s="29"/>
      <c r="G1774" s="29"/>
      <c r="H1774" s="29"/>
      <c r="I1774" s="29"/>
      <c r="J1774" s="29"/>
    </row>
    <row r="1775" spans="1:10">
      <c r="A1775" s="21"/>
      <c r="B1775" s="29"/>
      <c r="C1775" s="21"/>
      <c r="D1775" s="29"/>
      <c r="E1775" s="40"/>
      <c r="F1775" s="21"/>
      <c r="G1775" s="21"/>
      <c r="H1775" s="29"/>
      <c r="I1775" s="41"/>
      <c r="J1775" s="29"/>
    </row>
    <row r="1776" spans="1:10" ht="18" customHeight="1">
      <c r="A1776" s="21"/>
      <c r="B1776" s="29"/>
      <c r="C1776" s="21"/>
      <c r="D1776" s="29"/>
      <c r="E1776" s="29"/>
      <c r="F1776" s="29"/>
      <c r="G1776" s="29"/>
      <c r="H1776" s="29"/>
      <c r="I1776" s="29"/>
      <c r="J1776" s="29"/>
    </row>
    <row r="1777" spans="1:11" ht="24.75" customHeight="1">
      <c r="A1777" s="216"/>
      <c r="B1777" s="217"/>
      <c r="C1777" s="216"/>
      <c r="D1777" s="217"/>
      <c r="E1777" s="217"/>
      <c r="F1777" s="217"/>
      <c r="G1777" s="217"/>
      <c r="H1777" s="217"/>
      <c r="I1777" s="56"/>
      <c r="J1777" s="217"/>
    </row>
    <row r="1779" spans="1:11" ht="20.25" customHeight="1"/>
    <row r="1780" spans="1:11" ht="22.5" customHeight="1"/>
    <row r="1782" spans="1:11" ht="22.5" customHeight="1">
      <c r="K1782" s="6"/>
    </row>
    <row r="1783" spans="1:11" ht="16.5" customHeight="1">
      <c r="K1783" s="6"/>
    </row>
    <row r="1784" spans="1:11">
      <c r="K1784" s="6"/>
    </row>
    <row r="1785" spans="1:11" ht="26.25" customHeight="1">
      <c r="K1785" s="10"/>
    </row>
    <row r="1786" spans="1:11" ht="17.25" customHeight="1">
      <c r="F1786" s="38"/>
      <c r="G1786" s="55"/>
      <c r="K1786" s="6"/>
    </row>
    <row r="1787" spans="1:11">
      <c r="F1787" s="36"/>
      <c r="K1787" s="6"/>
    </row>
    <row r="1788" spans="1:11" ht="15.75" customHeight="1"/>
    <row r="1789" spans="1:11" ht="24.75" customHeight="1"/>
    <row r="1790" spans="1:11" ht="16.5">
      <c r="F1790" s="38"/>
      <c r="G1790" s="55"/>
    </row>
    <row r="1791" spans="1:11">
      <c r="F1791" s="36"/>
    </row>
    <row r="1796" spans="1:19">
      <c r="A1796" s="287"/>
      <c r="B1796" s="287"/>
      <c r="C1796" s="287"/>
      <c r="D1796" s="287"/>
      <c r="E1796" s="287"/>
      <c r="F1796" s="287"/>
      <c r="G1796" s="287"/>
      <c r="H1796" s="287"/>
      <c r="I1796" s="287"/>
      <c r="J1796" s="287"/>
    </row>
    <row r="1797" spans="1:19">
      <c r="A1797" s="287"/>
      <c r="B1797" s="287"/>
      <c r="C1797" s="287"/>
      <c r="D1797" s="287"/>
      <c r="E1797" s="287"/>
      <c r="F1797" s="287"/>
      <c r="G1797" s="287"/>
      <c r="H1797" s="287"/>
      <c r="I1797" s="287"/>
      <c r="J1797" s="287"/>
    </row>
    <row r="1798" spans="1:19">
      <c r="A1798" s="287"/>
      <c r="B1798" s="287"/>
      <c r="C1798" s="287"/>
      <c r="D1798" s="287"/>
      <c r="E1798" s="287"/>
      <c r="F1798" s="287"/>
      <c r="G1798" s="287"/>
      <c r="H1798" s="287"/>
      <c r="I1798" s="287"/>
      <c r="J1798" s="287"/>
    </row>
    <row r="1799" spans="1:19">
      <c r="A1799" s="9"/>
      <c r="B1799" s="10"/>
      <c r="C1799" s="9"/>
      <c r="D1799" s="10"/>
      <c r="E1799" s="10"/>
      <c r="F1799" s="10"/>
      <c r="G1799" s="10"/>
      <c r="H1799" s="10"/>
      <c r="I1799" s="10"/>
      <c r="J1799" s="10"/>
    </row>
    <row r="1800" spans="1:19">
      <c r="A1800" s="275"/>
      <c r="B1800" s="289"/>
      <c r="C1800" s="289"/>
      <c r="D1800" s="289"/>
      <c r="E1800" s="275"/>
      <c r="F1800" s="275"/>
      <c r="G1800" s="289"/>
      <c r="H1800" s="289"/>
      <c r="I1800" s="289"/>
      <c r="J1800" s="275"/>
    </row>
    <row r="1801" spans="1:19">
      <c r="A1801" s="276"/>
      <c r="B1801" s="13"/>
      <c r="C1801" s="13"/>
      <c r="D1801" s="13"/>
      <c r="E1801" s="276"/>
      <c r="F1801" s="276"/>
      <c r="G1801" s="276"/>
      <c r="H1801" s="276"/>
      <c r="I1801" s="13"/>
      <c r="J1801" s="276"/>
    </row>
    <row r="1802" spans="1:19">
      <c r="A1802" s="15"/>
      <c r="B1802" s="16"/>
      <c r="C1802" s="17"/>
      <c r="D1802" s="16"/>
      <c r="E1802" s="16"/>
      <c r="F1802" s="16"/>
      <c r="G1802" s="16"/>
      <c r="H1802" s="16"/>
      <c r="I1802" s="16"/>
      <c r="J1802" s="16"/>
    </row>
    <row r="1803" spans="1:19">
      <c r="A1803" s="21"/>
      <c r="B1803" s="91"/>
      <c r="C1803" s="29"/>
      <c r="D1803" s="21"/>
      <c r="E1803" s="305"/>
      <c r="F1803" s="26"/>
      <c r="G1803" s="267"/>
      <c r="H1803" s="267"/>
      <c r="I1803" s="333"/>
      <c r="J1803" s="29"/>
    </row>
    <row r="1804" spans="1:19">
      <c r="A1804" s="21"/>
      <c r="B1804" s="51"/>
      <c r="C1804" s="52"/>
      <c r="D1804" s="21"/>
      <c r="E1804" s="305"/>
      <c r="F1804" s="26"/>
      <c r="G1804" s="267"/>
      <c r="H1804" s="267"/>
      <c r="I1804" s="333"/>
      <c r="J1804" s="29"/>
    </row>
    <row r="1805" spans="1:19">
      <c r="A1805" s="21"/>
      <c r="B1805" s="29"/>
      <c r="C1805" s="52"/>
      <c r="D1805" s="29"/>
      <c r="E1805" s="49"/>
      <c r="F1805" s="26"/>
      <c r="G1805" s="29"/>
      <c r="H1805" s="29"/>
      <c r="I1805" s="29"/>
      <c r="J1805" s="29"/>
    </row>
    <row r="1806" spans="1:19">
      <c r="A1806" s="21"/>
      <c r="B1806" s="42"/>
      <c r="C1806" s="29"/>
      <c r="D1806" s="24"/>
      <c r="E1806" s="305"/>
      <c r="F1806" s="26"/>
      <c r="G1806" s="267"/>
      <c r="H1806" s="267"/>
      <c r="I1806" s="333"/>
      <c r="J1806" s="29"/>
    </row>
    <row r="1807" spans="1:19">
      <c r="A1807" s="21"/>
      <c r="B1807" s="51"/>
      <c r="C1807" s="52"/>
      <c r="D1807" s="21"/>
      <c r="E1807" s="305"/>
      <c r="F1807" s="26"/>
      <c r="G1807" s="267"/>
      <c r="H1807" s="267"/>
      <c r="I1807" s="333"/>
      <c r="J1807" s="29"/>
      <c r="R1807" s="128"/>
      <c r="S1807" s="128"/>
    </row>
    <row r="1808" spans="1:19">
      <c r="A1808" s="21"/>
      <c r="B1808" s="29"/>
      <c r="C1808" s="21"/>
      <c r="D1808" s="29"/>
      <c r="E1808" s="49"/>
      <c r="F1808" s="26"/>
      <c r="G1808" s="29"/>
      <c r="H1808" s="29"/>
      <c r="I1808" s="29"/>
      <c r="J1808" s="29"/>
      <c r="R1808" s="128"/>
      <c r="S1808" s="128"/>
    </row>
    <row r="1809" spans="1:19">
      <c r="A1809" s="21"/>
      <c r="B1809" s="42"/>
      <c r="C1809" s="29"/>
      <c r="D1809" s="21"/>
      <c r="E1809" s="305"/>
      <c r="F1809" s="26"/>
      <c r="G1809" s="267"/>
      <c r="H1809" s="267"/>
      <c r="I1809" s="333"/>
      <c r="J1809" s="29"/>
      <c r="R1809" s="128"/>
      <c r="S1809" s="128"/>
    </row>
    <row r="1810" spans="1:19">
      <c r="A1810" s="21"/>
      <c r="B1810" s="29"/>
      <c r="C1810" s="21"/>
      <c r="D1810" s="29"/>
      <c r="E1810" s="305"/>
      <c r="F1810" s="26"/>
      <c r="G1810" s="267"/>
      <c r="H1810" s="267"/>
      <c r="I1810" s="333"/>
      <c r="J1810" s="29"/>
      <c r="R1810" s="128"/>
      <c r="S1810" s="128"/>
    </row>
    <row r="1811" spans="1:19">
      <c r="A1811" s="21"/>
      <c r="B1811" s="29"/>
      <c r="C1811" s="21"/>
      <c r="D1811" s="29"/>
      <c r="E1811" s="49"/>
      <c r="F1811" s="26"/>
      <c r="G1811" s="29"/>
      <c r="H1811" s="29"/>
      <c r="I1811" s="29"/>
      <c r="J1811" s="29"/>
      <c r="R1811" s="128"/>
      <c r="S1811" s="128"/>
    </row>
    <row r="1812" spans="1:19" s="128" customFormat="1" ht="12.75" customHeight="1">
      <c r="A1812" s="21"/>
      <c r="B1812" s="51"/>
      <c r="C1812" s="29"/>
      <c r="D1812" s="21"/>
      <c r="E1812" s="305"/>
      <c r="F1812" s="26"/>
      <c r="G1812" s="267"/>
      <c r="H1812" s="267"/>
      <c r="I1812" s="333"/>
      <c r="J1812" s="29"/>
      <c r="K1812" s="8"/>
      <c r="L1812" s="8"/>
      <c r="M1812" s="8"/>
      <c r="N1812" s="8"/>
      <c r="O1812" s="8"/>
      <c r="P1812" s="8"/>
      <c r="Q1812" s="8"/>
    </row>
    <row r="1813" spans="1:19" s="128" customFormat="1" ht="12.75" customHeight="1">
      <c r="A1813" s="21"/>
      <c r="B1813" s="29"/>
      <c r="C1813" s="21"/>
      <c r="D1813" s="29"/>
      <c r="E1813" s="305"/>
      <c r="F1813" s="26"/>
      <c r="G1813" s="267"/>
      <c r="H1813" s="267"/>
      <c r="I1813" s="333"/>
      <c r="J1813" s="29"/>
      <c r="K1813" s="8"/>
      <c r="L1813" s="8"/>
      <c r="M1813" s="8"/>
      <c r="N1813" s="65"/>
      <c r="O1813" s="8"/>
      <c r="P1813" s="8"/>
      <c r="Q1813" s="8"/>
    </row>
    <row r="1814" spans="1:19" s="128" customFormat="1" ht="12.75" customHeight="1">
      <c r="A1814" s="21"/>
      <c r="B1814" s="29"/>
      <c r="C1814" s="21"/>
      <c r="D1814" s="29"/>
      <c r="E1814" s="29"/>
      <c r="F1814" s="29"/>
      <c r="G1814" s="29"/>
      <c r="H1814" s="29"/>
      <c r="I1814" s="29"/>
      <c r="J1814" s="29"/>
      <c r="K1814" s="8"/>
      <c r="L1814" s="8"/>
      <c r="M1814" s="8"/>
      <c r="N1814" s="65"/>
      <c r="O1814" s="8"/>
      <c r="P1814" s="8"/>
      <c r="Q1814" s="8"/>
    </row>
    <row r="1815" spans="1:19" s="128" customFormat="1" ht="12.75" customHeight="1">
      <c r="A1815" s="21"/>
      <c r="B1815" s="29"/>
      <c r="C1815" s="21"/>
      <c r="D1815" s="95"/>
      <c r="E1815" s="305"/>
      <c r="F1815" s="26"/>
      <c r="G1815" s="267"/>
      <c r="H1815" s="267"/>
      <c r="I1815" s="333"/>
      <c r="J1815" s="29"/>
      <c r="K1815" s="8"/>
      <c r="L1815" s="8"/>
      <c r="M1815" s="8"/>
      <c r="N1815" s="65"/>
      <c r="O1815" s="8"/>
      <c r="P1815" s="8"/>
      <c r="Q1815" s="8"/>
    </row>
    <row r="1816" spans="1:19" s="128" customFormat="1" ht="12.75" customHeight="1">
      <c r="A1816" s="21"/>
      <c r="B1816" s="29"/>
      <c r="C1816" s="21"/>
      <c r="D1816" s="29"/>
      <c r="E1816" s="305"/>
      <c r="F1816" s="26"/>
      <c r="G1816" s="267"/>
      <c r="H1816" s="267"/>
      <c r="I1816" s="333"/>
      <c r="J1816" s="29"/>
      <c r="K1816" s="8"/>
      <c r="L1816" s="8"/>
      <c r="M1816" s="8"/>
      <c r="N1816" s="65"/>
      <c r="O1816" s="149"/>
      <c r="P1816" s="8"/>
      <c r="Q1816" s="8"/>
    </row>
    <row r="1817" spans="1:19" s="128" customFormat="1" ht="12.75" customHeight="1">
      <c r="A1817" s="21"/>
      <c r="B1817" s="29"/>
      <c r="C1817" s="21"/>
      <c r="D1817" s="29"/>
      <c r="E1817" s="29"/>
      <c r="F1817" s="29"/>
      <c r="G1817" s="29"/>
      <c r="H1817" s="29"/>
      <c r="I1817" s="29"/>
      <c r="J1817" s="29"/>
      <c r="K1817" s="8"/>
      <c r="L1817" s="8"/>
      <c r="M1817" s="8"/>
      <c r="N1817" s="65"/>
      <c r="O1817" s="8"/>
      <c r="P1817" s="8"/>
      <c r="Q1817" s="8"/>
      <c r="R1817" s="8"/>
      <c r="S1817" s="8"/>
    </row>
    <row r="1818" spans="1:19" s="128" customFormat="1" ht="12.75" customHeight="1">
      <c r="A1818" s="21"/>
      <c r="B1818" s="29"/>
      <c r="C1818" s="21"/>
      <c r="D1818" s="95"/>
      <c r="E1818" s="305"/>
      <c r="F1818" s="26"/>
      <c r="G1818" s="267"/>
      <c r="H1818" s="267"/>
      <c r="I1818" s="333"/>
      <c r="J1818" s="29"/>
      <c r="K1818" s="8"/>
      <c r="L1818" s="8"/>
      <c r="M1818" s="8"/>
      <c r="N1818" s="65"/>
      <c r="O1818" s="8"/>
      <c r="P1818" s="8"/>
      <c r="Q1818" s="8"/>
    </row>
    <row r="1819" spans="1:19" s="128" customFormat="1" ht="12.75" customHeight="1">
      <c r="A1819" s="21"/>
      <c r="B1819" s="29"/>
      <c r="C1819" s="21"/>
      <c r="D1819" s="29"/>
      <c r="E1819" s="305"/>
      <c r="F1819" s="26"/>
      <c r="G1819" s="267"/>
      <c r="H1819" s="267"/>
      <c r="I1819" s="333"/>
      <c r="J1819" s="29"/>
      <c r="K1819" s="8"/>
      <c r="L1819" s="150"/>
      <c r="M1819" s="151"/>
      <c r="N1819" s="152"/>
      <c r="O1819" s="8"/>
      <c r="P1819" s="8"/>
      <c r="Q1819" s="8"/>
    </row>
    <row r="1820" spans="1:19" s="128" customFormat="1" ht="12.75" customHeight="1">
      <c r="A1820" s="21"/>
      <c r="B1820" s="29"/>
      <c r="C1820" s="21"/>
      <c r="D1820" s="29"/>
      <c r="E1820" s="29"/>
      <c r="F1820" s="29"/>
      <c r="G1820" s="29"/>
      <c r="H1820" s="29"/>
      <c r="I1820" s="29"/>
      <c r="J1820" s="29"/>
      <c r="K1820" s="8"/>
      <c r="L1820" s="8"/>
      <c r="M1820" s="8"/>
      <c r="N1820" s="65"/>
      <c r="O1820" s="8"/>
      <c r="P1820" s="8"/>
      <c r="Q1820" s="8"/>
      <c r="R1820" s="8"/>
      <c r="S1820" s="8"/>
    </row>
    <row r="1821" spans="1:19" s="128" customFormat="1" ht="12.75" customHeight="1">
      <c r="A1821" s="21"/>
      <c r="B1821" s="29"/>
      <c r="C1821" s="52"/>
      <c r="D1821" s="52"/>
      <c r="E1821" s="305"/>
      <c r="F1821" s="21"/>
      <c r="G1821" s="267"/>
      <c r="H1821" s="267"/>
      <c r="I1821" s="333"/>
      <c r="J1821" s="29"/>
      <c r="K1821" s="8"/>
      <c r="L1821" s="8"/>
      <c r="M1821" s="8"/>
      <c r="N1821" s="8"/>
      <c r="O1821" s="8"/>
      <c r="P1821" s="8"/>
      <c r="Q1821" s="8"/>
    </row>
    <row r="1822" spans="1:19">
      <c r="A1822" s="21"/>
      <c r="B1822" s="29"/>
      <c r="C1822" s="21"/>
      <c r="D1822" s="29"/>
      <c r="E1822" s="305"/>
      <c r="F1822" s="21"/>
      <c r="G1822" s="267"/>
      <c r="H1822" s="267"/>
      <c r="I1822" s="333"/>
      <c r="J1822" s="29"/>
    </row>
    <row r="1823" spans="1:19" s="128" customFormat="1" ht="13.5" customHeight="1">
      <c r="A1823" s="21"/>
      <c r="B1823" s="29"/>
      <c r="C1823" s="21"/>
      <c r="D1823" s="29"/>
      <c r="E1823" s="29"/>
      <c r="F1823" s="29"/>
      <c r="G1823" s="29"/>
      <c r="H1823" s="29"/>
      <c r="I1823" s="29"/>
      <c r="J1823" s="29"/>
      <c r="K1823" s="8"/>
      <c r="L1823" s="8"/>
      <c r="M1823" s="8"/>
      <c r="N1823" s="8"/>
      <c r="O1823" s="8"/>
      <c r="P1823" s="8"/>
      <c r="Q1823" s="8"/>
      <c r="R1823" s="8"/>
      <c r="S1823" s="8"/>
    </row>
    <row r="1824" spans="1:19" s="128" customFormat="1" ht="16.5" customHeight="1">
      <c r="A1824" s="21"/>
      <c r="B1824" s="29"/>
      <c r="C1824" s="52"/>
      <c r="D1824" s="52"/>
      <c r="E1824" s="305"/>
      <c r="F1824" s="21"/>
      <c r="G1824" s="267"/>
      <c r="H1824" s="267"/>
      <c r="I1824" s="333"/>
      <c r="J1824" s="29"/>
      <c r="K1824" s="8"/>
      <c r="L1824" s="8"/>
      <c r="M1824" s="8"/>
      <c r="N1824" s="8"/>
      <c r="O1824" s="8"/>
      <c r="P1824" s="8"/>
      <c r="Q1824" s="8"/>
      <c r="R1824" s="8"/>
      <c r="S1824" s="8"/>
    </row>
    <row r="1825" spans="1:19">
      <c r="A1825" s="21"/>
      <c r="B1825" s="29"/>
      <c r="C1825" s="21"/>
      <c r="D1825" s="29"/>
      <c r="E1825" s="305"/>
      <c r="F1825" s="21"/>
      <c r="G1825" s="267"/>
      <c r="H1825" s="267"/>
      <c r="I1825" s="333"/>
      <c r="J1825" s="29"/>
    </row>
    <row r="1826" spans="1:19" s="128" customFormat="1" ht="12.75" customHeight="1">
      <c r="A1826" s="21"/>
      <c r="B1826" s="29"/>
      <c r="C1826" s="21"/>
      <c r="D1826" s="29"/>
      <c r="E1826" s="40"/>
      <c r="F1826" s="29"/>
      <c r="G1826" s="29"/>
      <c r="H1826" s="29"/>
      <c r="I1826" s="29"/>
      <c r="J1826" s="29"/>
      <c r="K1826" s="8"/>
      <c r="L1826" s="8"/>
      <c r="M1826" s="8"/>
      <c r="N1826" s="8"/>
      <c r="O1826" s="8"/>
      <c r="P1826" s="8"/>
      <c r="Q1826" s="8"/>
      <c r="R1826" s="8"/>
      <c r="S1826" s="8"/>
    </row>
    <row r="1827" spans="1:19">
      <c r="A1827" s="21"/>
      <c r="B1827" s="29"/>
      <c r="C1827" s="52"/>
      <c r="D1827" s="52"/>
      <c r="E1827" s="305"/>
      <c r="F1827" s="21"/>
      <c r="G1827" s="267"/>
      <c r="H1827" s="267"/>
      <c r="I1827" s="333"/>
      <c r="J1827" s="29"/>
    </row>
    <row r="1828" spans="1:19">
      <c r="A1828" s="21"/>
      <c r="B1828" s="29"/>
      <c r="C1828" s="21"/>
      <c r="D1828" s="29"/>
      <c r="E1828" s="305"/>
      <c r="F1828" s="21"/>
      <c r="G1828" s="267"/>
      <c r="H1828" s="267"/>
      <c r="I1828" s="333"/>
      <c r="J1828" s="29"/>
    </row>
    <row r="1829" spans="1:19" ht="18.75" customHeight="1">
      <c r="A1829" s="21"/>
      <c r="B1829" s="29"/>
      <c r="C1829" s="21"/>
      <c r="D1829" s="29"/>
      <c r="E1829" s="40"/>
      <c r="F1829" s="29"/>
      <c r="G1829" s="29"/>
      <c r="H1829" s="29"/>
      <c r="I1829" s="29"/>
      <c r="J1829" s="29"/>
    </row>
    <row r="1830" spans="1:19" ht="18" customHeight="1">
      <c r="A1830" s="21"/>
      <c r="B1830" s="29"/>
      <c r="C1830" s="21"/>
      <c r="D1830" s="29"/>
      <c r="E1830" s="40"/>
      <c r="F1830" s="21"/>
      <c r="G1830" s="21"/>
      <c r="H1830" s="29"/>
      <c r="I1830" s="41"/>
      <c r="J1830" s="29"/>
    </row>
    <row r="1831" spans="1:19">
      <c r="A1831" s="21"/>
      <c r="B1831" s="29"/>
      <c r="C1831" s="21"/>
      <c r="D1831" s="29"/>
      <c r="E1831" s="29"/>
      <c r="F1831" s="29"/>
      <c r="G1831" s="29"/>
      <c r="H1831" s="29"/>
      <c r="I1831" s="29"/>
      <c r="J1831" s="29"/>
    </row>
    <row r="1832" spans="1:19" ht="23.25" customHeight="1">
      <c r="A1832" s="216"/>
      <c r="B1832" s="217"/>
      <c r="C1832" s="216"/>
      <c r="D1832" s="217"/>
      <c r="E1832" s="217"/>
      <c r="F1832" s="217"/>
      <c r="G1832" s="217"/>
      <c r="H1832" s="217"/>
      <c r="I1832" s="56"/>
      <c r="J1832" s="217"/>
    </row>
    <row r="1833" spans="1:19" ht="18" customHeight="1"/>
    <row r="1835" spans="1:19" ht="19.5" customHeight="1"/>
    <row r="1836" spans="1:19" ht="19.5" customHeight="1"/>
    <row r="1837" spans="1:19">
      <c r="K1837" s="6"/>
    </row>
    <row r="1838" spans="1:19" ht="20.25" customHeight="1">
      <c r="K1838" s="6"/>
    </row>
    <row r="1839" spans="1:19" ht="20.25" customHeight="1">
      <c r="K1839" s="6"/>
    </row>
    <row r="1840" spans="1:19">
      <c r="K1840" s="10"/>
    </row>
    <row r="1841" spans="1:11" ht="18.75" customHeight="1">
      <c r="F1841" s="38"/>
      <c r="G1841" s="55"/>
      <c r="K1841" s="6"/>
    </row>
    <row r="1842" spans="1:11" ht="18.75" customHeight="1">
      <c r="F1842" s="36"/>
      <c r="K1842" s="6"/>
    </row>
    <row r="1844" spans="1:11" ht="16.5">
      <c r="F1844" s="38"/>
      <c r="G1844" s="55"/>
    </row>
    <row r="1845" spans="1:11">
      <c r="F1845" s="36"/>
    </row>
    <row r="1851" spans="1:11">
      <c r="A1851" s="287"/>
      <c r="B1851" s="287"/>
      <c r="C1851" s="287"/>
      <c r="D1851" s="287"/>
      <c r="E1851" s="287"/>
      <c r="F1851" s="287"/>
      <c r="G1851" s="287"/>
      <c r="H1851" s="287"/>
      <c r="I1851" s="287"/>
      <c r="J1851" s="287"/>
    </row>
    <row r="1852" spans="1:11">
      <c r="A1852" s="287"/>
      <c r="B1852" s="287"/>
      <c r="C1852" s="287"/>
      <c r="D1852" s="287"/>
      <c r="E1852" s="287"/>
      <c r="F1852" s="287"/>
      <c r="G1852" s="287"/>
      <c r="H1852" s="287"/>
      <c r="I1852" s="287"/>
      <c r="J1852" s="287"/>
    </row>
    <row r="1853" spans="1:11">
      <c r="A1853" s="287"/>
      <c r="B1853" s="287"/>
      <c r="C1853" s="287"/>
      <c r="D1853" s="287"/>
      <c r="E1853" s="287"/>
      <c r="F1853" s="287"/>
      <c r="G1853" s="287"/>
      <c r="H1853" s="287"/>
      <c r="I1853" s="287"/>
      <c r="J1853" s="287"/>
    </row>
    <row r="1854" spans="1:11">
      <c r="A1854" s="9"/>
      <c r="B1854" s="10"/>
      <c r="C1854" s="9"/>
      <c r="D1854" s="10"/>
      <c r="E1854" s="10"/>
      <c r="F1854" s="10"/>
      <c r="G1854" s="10"/>
      <c r="H1854" s="10"/>
      <c r="I1854" s="10"/>
      <c r="J1854" s="10"/>
    </row>
    <row r="1855" spans="1:11">
      <c r="A1855" s="275"/>
      <c r="B1855" s="289"/>
      <c r="C1855" s="289"/>
      <c r="D1855" s="289"/>
      <c r="E1855" s="275"/>
      <c r="F1855" s="275"/>
      <c r="G1855" s="289"/>
      <c r="H1855" s="289"/>
      <c r="I1855" s="289"/>
      <c r="J1855" s="275"/>
    </row>
    <row r="1856" spans="1:11">
      <c r="A1856" s="276"/>
      <c r="B1856" s="13"/>
      <c r="C1856" s="13"/>
      <c r="D1856" s="13"/>
      <c r="E1856" s="276"/>
      <c r="F1856" s="276"/>
      <c r="G1856" s="276"/>
      <c r="H1856" s="276"/>
      <c r="I1856" s="13"/>
      <c r="J1856" s="276"/>
    </row>
    <row r="1857" spans="1:16">
      <c r="A1857" s="15"/>
      <c r="B1857" s="16"/>
      <c r="C1857" s="17"/>
      <c r="D1857" s="16"/>
      <c r="E1857" s="16"/>
      <c r="F1857" s="16"/>
      <c r="G1857" s="16"/>
      <c r="H1857" s="16"/>
      <c r="I1857" s="16"/>
      <c r="J1857" s="16"/>
    </row>
    <row r="1858" spans="1:16">
      <c r="A1858" s="21"/>
      <c r="B1858" s="29"/>
      <c r="C1858" s="29"/>
      <c r="D1858" s="21"/>
      <c r="E1858" s="305"/>
      <c r="F1858" s="26"/>
      <c r="G1858" s="267"/>
      <c r="H1858" s="267"/>
      <c r="I1858" s="333"/>
      <c r="J1858" s="29"/>
    </row>
    <row r="1859" spans="1:16">
      <c r="A1859" s="21"/>
      <c r="B1859" s="51"/>
      <c r="C1859" s="52"/>
      <c r="D1859" s="21"/>
      <c r="E1859" s="305"/>
      <c r="F1859" s="26"/>
      <c r="G1859" s="267"/>
      <c r="H1859" s="267"/>
      <c r="I1859" s="333"/>
      <c r="J1859" s="29"/>
    </row>
    <row r="1860" spans="1:16">
      <c r="A1860" s="21"/>
      <c r="B1860" s="29"/>
      <c r="C1860" s="52"/>
      <c r="D1860" s="29"/>
      <c r="E1860" s="49"/>
      <c r="F1860" s="26"/>
      <c r="G1860" s="29"/>
      <c r="H1860" s="29"/>
      <c r="I1860" s="29"/>
      <c r="J1860" s="29"/>
    </row>
    <row r="1861" spans="1:16">
      <c r="A1861" s="21"/>
      <c r="B1861" s="42"/>
      <c r="C1861" s="29"/>
      <c r="D1861" s="21"/>
      <c r="E1861" s="305"/>
      <c r="F1861" s="26"/>
      <c r="G1861" s="267"/>
      <c r="H1861" s="267"/>
      <c r="I1861" s="333"/>
      <c r="J1861" s="29"/>
      <c r="P1861" s="21"/>
    </row>
    <row r="1862" spans="1:16">
      <c r="A1862" s="21"/>
      <c r="B1862" s="51"/>
      <c r="C1862" s="52"/>
      <c r="D1862" s="21"/>
      <c r="E1862" s="305"/>
      <c r="F1862" s="26"/>
      <c r="G1862" s="267"/>
      <c r="H1862" s="267"/>
      <c r="I1862" s="333"/>
      <c r="J1862" s="29"/>
      <c r="P1862" s="21"/>
    </row>
    <row r="1863" spans="1:16">
      <c r="A1863" s="21"/>
      <c r="B1863" s="29"/>
      <c r="C1863" s="21"/>
      <c r="D1863" s="29"/>
      <c r="E1863" s="49"/>
      <c r="F1863" s="26"/>
      <c r="G1863" s="29"/>
      <c r="H1863" s="29"/>
      <c r="I1863" s="29"/>
      <c r="J1863" s="29"/>
      <c r="P1863" s="29"/>
    </row>
    <row r="1864" spans="1:16">
      <c r="A1864" s="21"/>
      <c r="B1864" s="29"/>
      <c r="C1864" s="21"/>
      <c r="D1864" s="95"/>
      <c r="E1864" s="305"/>
      <c r="F1864" s="26"/>
      <c r="G1864" s="267"/>
      <c r="H1864" s="267"/>
      <c r="I1864" s="333"/>
      <c r="J1864" s="29"/>
      <c r="P1864" s="21"/>
    </row>
    <row r="1865" spans="1:16">
      <c r="A1865" s="21"/>
      <c r="B1865" s="29"/>
      <c r="C1865" s="21"/>
      <c r="D1865" s="29"/>
      <c r="E1865" s="305"/>
      <c r="F1865" s="26"/>
      <c r="G1865" s="267"/>
      <c r="H1865" s="267"/>
      <c r="I1865" s="333"/>
      <c r="J1865" s="29"/>
      <c r="P1865" s="21"/>
    </row>
    <row r="1866" spans="1:16">
      <c r="A1866" s="21"/>
      <c r="B1866" s="29"/>
      <c r="C1866" s="21"/>
      <c r="D1866" s="29"/>
      <c r="E1866" s="49"/>
      <c r="F1866" s="26"/>
      <c r="G1866" s="29"/>
      <c r="H1866" s="29"/>
      <c r="I1866" s="29"/>
      <c r="J1866" s="29"/>
      <c r="N1866" s="51"/>
      <c r="O1866" s="29"/>
      <c r="P1866" s="29"/>
    </row>
    <row r="1867" spans="1:16">
      <c r="A1867" s="21"/>
      <c r="B1867" s="219"/>
      <c r="C1867" s="21"/>
      <c r="D1867" s="95"/>
      <c r="E1867" s="305"/>
      <c r="F1867" s="26"/>
      <c r="G1867" s="267"/>
      <c r="H1867" s="267"/>
      <c r="I1867" s="333"/>
      <c r="J1867" s="29"/>
      <c r="N1867" s="51"/>
      <c r="O1867" s="52"/>
      <c r="P1867" s="52"/>
    </row>
    <row r="1868" spans="1:16">
      <c r="A1868" s="21"/>
      <c r="B1868" s="29"/>
      <c r="C1868" s="21"/>
      <c r="D1868" s="29"/>
      <c r="E1868" s="305"/>
      <c r="F1868" s="26"/>
      <c r="G1868" s="267"/>
      <c r="H1868" s="267"/>
      <c r="I1868" s="333"/>
      <c r="J1868" s="29"/>
      <c r="N1868" s="29"/>
      <c r="O1868" s="52"/>
      <c r="P1868" s="29"/>
    </row>
    <row r="1869" spans="1:16">
      <c r="A1869" s="21"/>
      <c r="B1869" s="29"/>
      <c r="C1869" s="21"/>
      <c r="D1869" s="29"/>
      <c r="E1869" s="29"/>
      <c r="F1869" s="29"/>
      <c r="G1869" s="29"/>
      <c r="H1869" s="29"/>
      <c r="I1869" s="29"/>
      <c r="J1869" s="29"/>
      <c r="N1869" s="42"/>
      <c r="O1869" s="29"/>
      <c r="P1869" s="29"/>
    </row>
    <row r="1870" spans="1:16">
      <c r="A1870" s="21"/>
      <c r="B1870" s="29"/>
      <c r="C1870" s="21"/>
      <c r="D1870" s="95"/>
      <c r="E1870" s="305"/>
      <c r="F1870" s="26"/>
      <c r="G1870" s="267"/>
      <c r="H1870" s="267"/>
      <c r="I1870" s="333"/>
      <c r="J1870" s="29"/>
      <c r="N1870" s="51"/>
      <c r="O1870" s="52"/>
      <c r="P1870" s="21"/>
    </row>
    <row r="1871" spans="1:16">
      <c r="A1871" s="21"/>
      <c r="B1871" s="29"/>
      <c r="C1871" s="21"/>
      <c r="D1871" s="29"/>
      <c r="E1871" s="305"/>
      <c r="F1871" s="26"/>
      <c r="G1871" s="267"/>
      <c r="H1871" s="267"/>
      <c r="I1871" s="333"/>
      <c r="J1871" s="29"/>
      <c r="N1871" s="29"/>
      <c r="O1871" s="21"/>
      <c r="P1871" s="29"/>
    </row>
    <row r="1872" spans="1:16">
      <c r="A1872" s="21"/>
      <c r="B1872" s="29"/>
      <c r="C1872" s="21"/>
      <c r="D1872" s="29"/>
      <c r="E1872" s="29"/>
      <c r="F1872" s="29"/>
      <c r="G1872" s="29"/>
      <c r="H1872" s="29"/>
      <c r="I1872" s="29"/>
      <c r="J1872" s="29"/>
      <c r="N1872" s="51"/>
      <c r="O1872" s="29"/>
      <c r="P1872" s="29"/>
    </row>
    <row r="1873" spans="1:16">
      <c r="A1873" s="21"/>
      <c r="B1873" s="29"/>
      <c r="C1873" s="21"/>
      <c r="D1873" s="95"/>
      <c r="E1873" s="305"/>
      <c r="F1873" s="26"/>
      <c r="G1873" s="267"/>
      <c r="H1873" s="267"/>
      <c r="I1873" s="333"/>
      <c r="J1873" s="29"/>
      <c r="N1873" s="29"/>
      <c r="O1873" s="21"/>
      <c r="P1873" s="95"/>
    </row>
    <row r="1874" spans="1:16" ht="17.25" customHeight="1">
      <c r="A1874" s="21"/>
      <c r="B1874" s="29"/>
      <c r="C1874" s="21"/>
      <c r="D1874" s="29"/>
      <c r="E1874" s="305"/>
      <c r="F1874" s="26"/>
      <c r="G1874" s="267"/>
      <c r="H1874" s="267"/>
      <c r="I1874" s="333"/>
      <c r="J1874" s="29"/>
      <c r="N1874" s="29"/>
      <c r="O1874" s="21"/>
      <c r="P1874" s="29"/>
    </row>
    <row r="1875" spans="1:16" ht="17.25" customHeight="1">
      <c r="A1875" s="21"/>
      <c r="B1875" s="29"/>
      <c r="C1875" s="21"/>
      <c r="D1875" s="29"/>
      <c r="E1875" s="29"/>
      <c r="F1875" s="29"/>
      <c r="G1875" s="29"/>
      <c r="H1875" s="29"/>
      <c r="I1875" s="29"/>
      <c r="J1875" s="29"/>
      <c r="N1875" s="51"/>
      <c r="O1875" s="29"/>
      <c r="P1875" s="29"/>
    </row>
    <row r="1876" spans="1:16" ht="17.25" customHeight="1">
      <c r="A1876" s="21"/>
      <c r="B1876" s="29"/>
      <c r="C1876" s="52"/>
      <c r="D1876" s="52"/>
      <c r="E1876" s="305"/>
      <c r="F1876" s="21"/>
      <c r="G1876" s="267"/>
      <c r="H1876" s="267"/>
      <c r="I1876" s="333"/>
      <c r="J1876" s="29"/>
      <c r="N1876" s="29"/>
      <c r="O1876" s="21"/>
      <c r="P1876" s="95"/>
    </row>
    <row r="1877" spans="1:16">
      <c r="A1877" s="21"/>
      <c r="B1877" s="29"/>
      <c r="C1877" s="21"/>
      <c r="D1877" s="29"/>
      <c r="E1877" s="305"/>
      <c r="F1877" s="21"/>
      <c r="G1877" s="267"/>
      <c r="H1877" s="267"/>
      <c r="I1877" s="333"/>
      <c r="J1877" s="29"/>
      <c r="N1877" s="29"/>
      <c r="O1877" s="21"/>
    </row>
    <row r="1878" spans="1:16">
      <c r="A1878" s="21"/>
      <c r="B1878" s="29"/>
      <c r="C1878" s="21"/>
      <c r="D1878" s="29"/>
      <c r="E1878" s="29"/>
      <c r="F1878" s="29"/>
      <c r="G1878" s="29"/>
      <c r="H1878" s="29"/>
      <c r="I1878" s="29"/>
      <c r="J1878" s="29"/>
      <c r="N1878" s="42"/>
      <c r="O1878" s="21"/>
    </row>
    <row r="1879" spans="1:16">
      <c r="A1879" s="21"/>
      <c r="B1879" s="29"/>
      <c r="C1879" s="52"/>
      <c r="D1879" s="52"/>
      <c r="E1879" s="305"/>
      <c r="F1879" s="21"/>
      <c r="G1879" s="267"/>
      <c r="H1879" s="267"/>
      <c r="I1879" s="333"/>
      <c r="J1879" s="29"/>
      <c r="N1879" s="29"/>
      <c r="O1879" s="21"/>
    </row>
    <row r="1880" spans="1:16">
      <c r="A1880" s="21"/>
      <c r="B1880" s="29"/>
      <c r="C1880" s="21"/>
      <c r="D1880" s="29"/>
      <c r="E1880" s="305"/>
      <c r="F1880" s="21"/>
      <c r="G1880" s="267"/>
      <c r="H1880" s="267"/>
      <c r="I1880" s="333"/>
      <c r="J1880" s="29"/>
      <c r="N1880" s="29"/>
      <c r="O1880" s="21"/>
    </row>
    <row r="1881" spans="1:16" ht="27.75" customHeight="1">
      <c r="A1881" s="21"/>
      <c r="B1881" s="29"/>
      <c r="C1881" s="21"/>
      <c r="D1881" s="29"/>
      <c r="E1881" s="40"/>
      <c r="F1881" s="29"/>
      <c r="G1881" s="29"/>
      <c r="H1881" s="29"/>
      <c r="I1881" s="29"/>
      <c r="J1881" s="29"/>
      <c r="N1881" s="29"/>
      <c r="O1881" s="21"/>
    </row>
    <row r="1882" spans="1:16" ht="20.25" customHeight="1">
      <c r="A1882" s="21"/>
      <c r="B1882" s="29"/>
      <c r="C1882" s="52"/>
      <c r="D1882" s="52"/>
      <c r="E1882" s="305"/>
      <c r="F1882" s="21"/>
      <c r="G1882" s="267"/>
      <c r="H1882" s="267"/>
      <c r="I1882" s="333"/>
      <c r="J1882" s="29"/>
    </row>
    <row r="1883" spans="1:16">
      <c r="A1883" s="21"/>
      <c r="B1883" s="29"/>
      <c r="C1883" s="21"/>
      <c r="D1883" s="29"/>
      <c r="E1883" s="305"/>
      <c r="F1883" s="21"/>
      <c r="G1883" s="267"/>
      <c r="H1883" s="267"/>
      <c r="I1883" s="333"/>
      <c r="J1883" s="29"/>
    </row>
    <row r="1884" spans="1:16" ht="27" customHeight="1">
      <c r="A1884" s="21"/>
      <c r="B1884" s="29"/>
      <c r="C1884" s="21"/>
      <c r="D1884" s="29"/>
      <c r="E1884" s="40"/>
      <c r="F1884" s="29"/>
      <c r="G1884" s="29"/>
      <c r="H1884" s="29"/>
      <c r="I1884" s="29"/>
      <c r="J1884" s="29"/>
    </row>
    <row r="1885" spans="1:16" ht="19.5" customHeight="1">
      <c r="A1885" s="21"/>
      <c r="B1885" s="29"/>
      <c r="C1885" s="21"/>
      <c r="D1885" s="29"/>
      <c r="E1885" s="40"/>
      <c r="F1885" s="21"/>
      <c r="G1885" s="21"/>
      <c r="H1885" s="29"/>
      <c r="I1885" s="41"/>
      <c r="J1885" s="29"/>
    </row>
    <row r="1886" spans="1:16">
      <c r="A1886" s="21"/>
      <c r="B1886" s="29"/>
      <c r="C1886" s="21"/>
      <c r="D1886" s="29"/>
      <c r="E1886" s="29"/>
      <c r="F1886" s="29"/>
      <c r="G1886" s="29"/>
      <c r="H1886" s="29"/>
      <c r="I1886" s="29"/>
      <c r="J1886" s="29"/>
    </row>
    <row r="1887" spans="1:16" ht="19.5" customHeight="1">
      <c r="A1887" s="216"/>
      <c r="B1887" s="217"/>
      <c r="C1887" s="216"/>
      <c r="D1887" s="217"/>
      <c r="E1887" s="217"/>
      <c r="F1887" s="217"/>
      <c r="G1887" s="217"/>
      <c r="H1887" s="217"/>
      <c r="I1887" s="56"/>
      <c r="J1887" s="217"/>
    </row>
    <row r="1890" spans="6:19" ht="17.25" customHeight="1"/>
    <row r="1892" spans="6:19">
      <c r="K1892" s="6"/>
    </row>
    <row r="1893" spans="6:19" ht="17.25" customHeight="1">
      <c r="K1893" s="6"/>
    </row>
    <row r="1894" spans="6:19">
      <c r="K1894" s="6"/>
    </row>
    <row r="1895" spans="6:19">
      <c r="K1895" s="10"/>
    </row>
    <row r="1896" spans="6:19" ht="15.75" customHeight="1">
      <c r="F1896" s="38"/>
      <c r="G1896" s="55"/>
      <c r="K1896" s="6"/>
    </row>
    <row r="1897" spans="6:19">
      <c r="F1897" s="36"/>
      <c r="K1897" s="6"/>
    </row>
    <row r="1899" spans="6:19" ht="16.5">
      <c r="F1899" s="38"/>
      <c r="G1899" s="55"/>
    </row>
    <row r="1900" spans="6:19">
      <c r="F1900" s="36"/>
      <c r="R1900" s="128"/>
      <c r="S1900" s="128"/>
    </row>
    <row r="1902" spans="6:19" ht="18" customHeight="1"/>
    <row r="1905" spans="1:19" s="128" customFormat="1" ht="15.75" customHeight="1">
      <c r="B1905" s="8"/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</row>
    <row r="1906" spans="1:19">
      <c r="A1906" s="287"/>
      <c r="B1906" s="287"/>
      <c r="C1906" s="287"/>
      <c r="D1906" s="287"/>
      <c r="E1906" s="287"/>
      <c r="F1906" s="287"/>
      <c r="G1906" s="287"/>
      <c r="H1906" s="287"/>
      <c r="I1906" s="287"/>
      <c r="J1906" s="287"/>
    </row>
    <row r="1907" spans="1:19">
      <c r="A1907" s="287"/>
      <c r="B1907" s="287"/>
      <c r="C1907" s="287"/>
      <c r="D1907" s="287"/>
      <c r="E1907" s="287"/>
      <c r="F1907" s="287"/>
      <c r="G1907" s="287"/>
      <c r="H1907" s="287"/>
      <c r="I1907" s="287"/>
      <c r="J1907" s="287"/>
    </row>
    <row r="1908" spans="1:19">
      <c r="A1908" s="287"/>
      <c r="B1908" s="287"/>
      <c r="C1908" s="287"/>
      <c r="D1908" s="287"/>
      <c r="E1908" s="287"/>
      <c r="F1908" s="287"/>
      <c r="G1908" s="287"/>
      <c r="H1908" s="287"/>
      <c r="I1908" s="287"/>
      <c r="J1908" s="287"/>
    </row>
    <row r="1909" spans="1:19">
      <c r="A1909" s="9"/>
      <c r="B1909" s="10"/>
      <c r="C1909" s="9"/>
      <c r="D1909" s="10"/>
      <c r="E1909" s="10"/>
      <c r="F1909" s="10"/>
      <c r="G1909" s="10"/>
      <c r="H1909" s="10"/>
      <c r="I1909" s="10"/>
      <c r="J1909" s="10"/>
    </row>
    <row r="1910" spans="1:19">
      <c r="A1910" s="275"/>
      <c r="B1910" s="289"/>
      <c r="C1910" s="289"/>
      <c r="D1910" s="289"/>
      <c r="E1910" s="275"/>
      <c r="F1910" s="275"/>
      <c r="G1910" s="289"/>
      <c r="H1910" s="289"/>
      <c r="I1910" s="289"/>
      <c r="J1910" s="275"/>
    </row>
    <row r="1911" spans="1:19">
      <c r="A1911" s="276"/>
      <c r="B1911" s="13"/>
      <c r="C1911" s="13"/>
      <c r="D1911" s="13"/>
      <c r="E1911" s="276"/>
      <c r="F1911" s="276"/>
      <c r="G1911" s="276"/>
      <c r="H1911" s="276"/>
      <c r="I1911" s="13"/>
      <c r="J1911" s="276"/>
    </row>
    <row r="1912" spans="1:19">
      <c r="A1912" s="15"/>
      <c r="B1912" s="16"/>
      <c r="C1912" s="17"/>
      <c r="D1912" s="16"/>
      <c r="E1912" s="16"/>
      <c r="F1912" s="16"/>
      <c r="G1912" s="16"/>
      <c r="H1912" s="16"/>
      <c r="I1912" s="16"/>
      <c r="J1912" s="16"/>
    </row>
    <row r="1913" spans="1:19">
      <c r="A1913" s="21"/>
      <c r="B1913" s="42"/>
      <c r="C1913" s="29"/>
      <c r="D1913" s="24"/>
      <c r="E1913" s="305"/>
      <c r="F1913" s="26"/>
      <c r="G1913" s="267"/>
      <c r="H1913" s="267"/>
      <c r="I1913" s="333"/>
      <c r="J1913" s="29"/>
    </row>
    <row r="1914" spans="1:19">
      <c r="A1914" s="21"/>
      <c r="B1914" s="51"/>
      <c r="C1914" s="52"/>
      <c r="D1914" s="21"/>
      <c r="E1914" s="305"/>
      <c r="F1914" s="26"/>
      <c r="G1914" s="267"/>
      <c r="H1914" s="267"/>
      <c r="I1914" s="333"/>
      <c r="J1914" s="29"/>
    </row>
    <row r="1915" spans="1:19">
      <c r="A1915" s="21"/>
      <c r="B1915" s="29"/>
      <c r="C1915" s="52"/>
      <c r="D1915" s="29"/>
      <c r="E1915" s="49"/>
      <c r="F1915" s="26"/>
      <c r="G1915" s="29"/>
      <c r="H1915" s="29"/>
      <c r="I1915" s="29"/>
      <c r="J1915" s="29"/>
    </row>
    <row r="1916" spans="1:19">
      <c r="A1916" s="21"/>
      <c r="B1916" s="29"/>
      <c r="C1916" s="21"/>
      <c r="D1916" s="95"/>
      <c r="E1916" s="305"/>
      <c r="F1916" s="26"/>
      <c r="G1916" s="267"/>
      <c r="H1916" s="267"/>
      <c r="I1916" s="333"/>
      <c r="J1916" s="29"/>
    </row>
    <row r="1917" spans="1:19">
      <c r="A1917" s="21"/>
      <c r="B1917" s="51"/>
      <c r="C1917" s="52"/>
      <c r="D1917" s="21"/>
      <c r="E1917" s="305"/>
      <c r="F1917" s="26"/>
      <c r="G1917" s="267"/>
      <c r="H1917" s="267"/>
      <c r="I1917" s="333"/>
      <c r="J1917" s="29"/>
    </row>
    <row r="1918" spans="1:19">
      <c r="A1918" s="21"/>
      <c r="B1918" s="29"/>
      <c r="C1918" s="21"/>
      <c r="D1918" s="29"/>
      <c r="E1918" s="49"/>
      <c r="F1918" s="26"/>
      <c r="G1918" s="29"/>
      <c r="H1918" s="29"/>
      <c r="I1918" s="29"/>
      <c r="J1918" s="29"/>
    </row>
    <row r="1919" spans="1:19">
      <c r="A1919" s="21"/>
      <c r="B1919" s="42"/>
      <c r="C1919" s="29"/>
      <c r="D1919" s="21"/>
      <c r="E1919" s="305"/>
      <c r="F1919" s="26"/>
      <c r="G1919" s="267"/>
      <c r="H1919" s="267"/>
      <c r="I1919" s="333"/>
      <c r="J1919" s="29"/>
    </row>
    <row r="1920" spans="1:19">
      <c r="A1920" s="21"/>
      <c r="B1920" s="29"/>
      <c r="C1920" s="21"/>
      <c r="D1920" s="29"/>
      <c r="E1920" s="305"/>
      <c r="F1920" s="26"/>
      <c r="G1920" s="267"/>
      <c r="H1920" s="267"/>
      <c r="I1920" s="333"/>
      <c r="J1920" s="29"/>
    </row>
    <row r="1921" spans="1:10">
      <c r="A1921" s="21"/>
      <c r="B1921" s="29"/>
      <c r="C1921" s="21"/>
      <c r="D1921" s="29"/>
      <c r="E1921" s="49"/>
      <c r="F1921" s="26"/>
      <c r="G1921" s="29"/>
      <c r="H1921" s="29"/>
      <c r="I1921" s="29"/>
      <c r="J1921" s="29"/>
    </row>
    <row r="1922" spans="1:10">
      <c r="A1922" s="21"/>
      <c r="B1922" s="42"/>
      <c r="C1922" s="21"/>
      <c r="D1922" s="21"/>
      <c r="E1922" s="305"/>
      <c r="F1922" s="26"/>
      <c r="G1922" s="267"/>
      <c r="H1922" s="267"/>
      <c r="I1922" s="333"/>
      <c r="J1922" s="29"/>
    </row>
    <row r="1923" spans="1:10" ht="18.75" customHeight="1">
      <c r="A1923" s="21"/>
      <c r="B1923" s="29"/>
      <c r="C1923" s="21"/>
      <c r="D1923" s="29"/>
      <c r="E1923" s="305"/>
      <c r="F1923" s="26"/>
      <c r="G1923" s="267"/>
      <c r="H1923" s="267"/>
      <c r="I1923" s="333"/>
      <c r="J1923" s="29"/>
    </row>
    <row r="1924" spans="1:10" ht="18" customHeight="1">
      <c r="A1924" s="21"/>
      <c r="B1924" s="29"/>
      <c r="C1924" s="21"/>
      <c r="D1924" s="29"/>
      <c r="E1924" s="29"/>
      <c r="F1924" s="29"/>
      <c r="G1924" s="29"/>
      <c r="H1924" s="29"/>
      <c r="I1924" s="29"/>
      <c r="J1924" s="29"/>
    </row>
    <row r="1925" spans="1:10" ht="18" customHeight="1">
      <c r="A1925" s="21"/>
      <c r="B1925" s="29"/>
      <c r="C1925" s="21"/>
      <c r="D1925" s="95"/>
      <c r="E1925" s="305"/>
      <c r="F1925" s="26"/>
      <c r="G1925" s="267"/>
      <c r="H1925" s="267"/>
      <c r="I1925" s="333"/>
      <c r="J1925" s="29"/>
    </row>
    <row r="1926" spans="1:10" ht="18.75" customHeight="1">
      <c r="A1926" s="21"/>
      <c r="B1926" s="29"/>
      <c r="C1926" s="21"/>
      <c r="D1926" s="29"/>
      <c r="E1926" s="305"/>
      <c r="F1926" s="26"/>
      <c r="G1926" s="267"/>
      <c r="H1926" s="267"/>
      <c r="I1926" s="333"/>
      <c r="J1926" s="29"/>
    </row>
    <row r="1927" spans="1:10">
      <c r="A1927" s="21"/>
      <c r="B1927" s="29"/>
      <c r="C1927" s="21"/>
      <c r="D1927" s="29"/>
      <c r="E1927" s="29"/>
      <c r="F1927" s="29"/>
      <c r="G1927" s="29"/>
      <c r="H1927" s="29"/>
      <c r="I1927" s="29"/>
      <c r="J1927" s="29"/>
    </row>
    <row r="1928" spans="1:10">
      <c r="A1928" s="21"/>
      <c r="B1928" s="29"/>
      <c r="C1928" s="21"/>
      <c r="D1928" s="95"/>
      <c r="E1928" s="305"/>
      <c r="F1928" s="26"/>
      <c r="G1928" s="267"/>
      <c r="H1928" s="267"/>
      <c r="I1928" s="333"/>
      <c r="J1928" s="29"/>
    </row>
    <row r="1929" spans="1:10">
      <c r="A1929" s="21"/>
      <c r="B1929" s="29"/>
      <c r="C1929" s="21"/>
      <c r="D1929" s="29"/>
      <c r="E1929" s="305"/>
      <c r="F1929" s="26"/>
      <c r="G1929" s="267"/>
      <c r="H1929" s="267"/>
      <c r="I1929" s="333"/>
      <c r="J1929" s="29"/>
    </row>
    <row r="1930" spans="1:10" ht="12.75" customHeight="1">
      <c r="A1930" s="21"/>
      <c r="B1930" s="29"/>
      <c r="C1930" s="21"/>
      <c r="D1930" s="29"/>
      <c r="E1930" s="29"/>
      <c r="F1930" s="29"/>
      <c r="G1930" s="29"/>
      <c r="H1930" s="29"/>
      <c r="I1930" s="29"/>
      <c r="J1930" s="29"/>
    </row>
    <row r="1931" spans="1:10" ht="24" customHeight="1">
      <c r="A1931" s="21"/>
      <c r="B1931" s="29"/>
      <c r="C1931" s="52"/>
      <c r="D1931" s="52"/>
      <c r="E1931" s="305"/>
      <c r="F1931" s="21"/>
      <c r="G1931" s="267"/>
      <c r="H1931" s="267"/>
      <c r="I1931" s="333"/>
      <c r="J1931" s="29"/>
    </row>
    <row r="1932" spans="1:10" ht="22.5" customHeight="1">
      <c r="A1932" s="21"/>
      <c r="B1932" s="29"/>
      <c r="C1932" s="21"/>
      <c r="D1932" s="29"/>
      <c r="E1932" s="305"/>
      <c r="F1932" s="21"/>
      <c r="G1932" s="267"/>
      <c r="H1932" s="267"/>
      <c r="I1932" s="333"/>
      <c r="J1932" s="29"/>
    </row>
    <row r="1933" spans="1:10" ht="12" customHeight="1">
      <c r="A1933" s="21"/>
      <c r="B1933" s="29"/>
      <c r="C1933" s="21"/>
      <c r="D1933" s="29"/>
      <c r="E1933" s="29"/>
      <c r="F1933" s="29"/>
      <c r="G1933" s="29"/>
      <c r="H1933" s="29"/>
      <c r="I1933" s="29"/>
      <c r="J1933" s="29"/>
    </row>
    <row r="1934" spans="1:10" ht="23.25" customHeight="1">
      <c r="A1934" s="21"/>
      <c r="B1934" s="29"/>
      <c r="C1934" s="52"/>
      <c r="D1934" s="52"/>
      <c r="E1934" s="305"/>
      <c r="F1934" s="21"/>
      <c r="G1934" s="267"/>
      <c r="H1934" s="267"/>
      <c r="I1934" s="333"/>
      <c r="J1934" s="29"/>
    </row>
    <row r="1935" spans="1:10" ht="16.5" customHeight="1">
      <c r="A1935" s="21"/>
      <c r="B1935" s="29"/>
      <c r="C1935" s="21"/>
      <c r="D1935" s="29"/>
      <c r="E1935" s="305"/>
      <c r="F1935" s="21"/>
      <c r="G1935" s="267"/>
      <c r="H1935" s="267"/>
      <c r="I1935" s="333"/>
      <c r="J1935" s="29"/>
    </row>
    <row r="1936" spans="1:10" ht="21" customHeight="1">
      <c r="A1936" s="21"/>
      <c r="B1936" s="29"/>
      <c r="C1936" s="21"/>
      <c r="D1936" s="29"/>
      <c r="E1936" s="40"/>
      <c r="F1936" s="29"/>
      <c r="G1936" s="29"/>
      <c r="H1936" s="29"/>
      <c r="I1936" s="29"/>
      <c r="J1936" s="29"/>
    </row>
    <row r="1937" spans="1:11" ht="24" customHeight="1">
      <c r="A1937" s="21"/>
      <c r="B1937" s="29"/>
      <c r="C1937" s="52"/>
      <c r="D1937" s="52"/>
      <c r="E1937" s="305"/>
      <c r="F1937" s="21"/>
      <c r="G1937" s="267"/>
      <c r="H1937" s="267"/>
      <c r="I1937" s="333"/>
      <c r="J1937" s="29"/>
    </row>
    <row r="1938" spans="1:11" ht="24" customHeight="1">
      <c r="A1938" s="21"/>
      <c r="B1938" s="29"/>
      <c r="C1938" s="21"/>
      <c r="D1938" s="29"/>
      <c r="E1938" s="305"/>
      <c r="F1938" s="21"/>
      <c r="G1938" s="267"/>
      <c r="H1938" s="267"/>
      <c r="I1938" s="333"/>
      <c r="J1938" s="29"/>
    </row>
    <row r="1939" spans="1:11">
      <c r="A1939" s="21"/>
      <c r="B1939" s="29"/>
      <c r="C1939" s="21"/>
      <c r="D1939" s="29"/>
      <c r="E1939" s="40"/>
      <c r="F1939" s="29"/>
      <c r="G1939" s="29"/>
      <c r="H1939" s="29"/>
      <c r="I1939" s="29"/>
      <c r="J1939" s="29"/>
    </row>
    <row r="1940" spans="1:11" ht="23.25" customHeight="1">
      <c r="A1940" s="21"/>
      <c r="B1940" s="29"/>
      <c r="C1940" s="21"/>
      <c r="D1940" s="29"/>
      <c r="E1940" s="40"/>
      <c r="F1940" s="21"/>
      <c r="G1940" s="21"/>
      <c r="H1940" s="29"/>
      <c r="I1940" s="41"/>
      <c r="J1940" s="29"/>
    </row>
    <row r="1941" spans="1:11" ht="23.25" customHeight="1">
      <c r="A1941" s="21"/>
      <c r="B1941" s="29"/>
      <c r="C1941" s="21"/>
      <c r="D1941" s="29"/>
      <c r="E1941" s="29"/>
      <c r="F1941" s="29"/>
      <c r="G1941" s="29"/>
      <c r="H1941" s="29"/>
      <c r="I1941" s="29"/>
      <c r="J1941" s="29"/>
    </row>
    <row r="1942" spans="1:11">
      <c r="A1942" s="216"/>
      <c r="B1942" s="217"/>
      <c r="C1942" s="216"/>
      <c r="D1942" s="217"/>
      <c r="E1942" s="217"/>
      <c r="F1942" s="217"/>
      <c r="G1942" s="217"/>
      <c r="H1942" s="217"/>
      <c r="I1942" s="56"/>
      <c r="J1942" s="217"/>
    </row>
    <row r="1947" spans="1:11">
      <c r="K1947" s="6"/>
    </row>
    <row r="1948" spans="1:11">
      <c r="K1948" s="6"/>
    </row>
    <row r="1949" spans="1:11">
      <c r="K1949" s="6"/>
    </row>
    <row r="1950" spans="1:11">
      <c r="K1950" s="10"/>
    </row>
    <row r="1951" spans="1:11" ht="16.5">
      <c r="F1951" s="38"/>
      <c r="G1951" s="55"/>
      <c r="K1951" s="6"/>
    </row>
    <row r="1952" spans="1:11">
      <c r="F1952" s="36"/>
      <c r="K1952" s="6"/>
    </row>
    <row r="1953" spans="1:10">
      <c r="A1953" s="220"/>
      <c r="B1953" s="107"/>
      <c r="C1953" s="220"/>
      <c r="D1953" s="107"/>
      <c r="E1953" s="107"/>
      <c r="F1953" s="107"/>
      <c r="G1953" s="107"/>
      <c r="H1953" s="107"/>
      <c r="I1953" s="107"/>
      <c r="J1953" s="107"/>
    </row>
    <row r="1954" spans="1:10" ht="16.5">
      <c r="A1954" s="220"/>
      <c r="B1954" s="107"/>
      <c r="C1954" s="221"/>
      <c r="D1954" s="222"/>
      <c r="E1954" s="221"/>
      <c r="F1954" s="112"/>
      <c r="G1954" s="223"/>
      <c r="H1954" s="107"/>
      <c r="I1954" s="107"/>
      <c r="J1954" s="107"/>
    </row>
    <row r="1955" spans="1:10">
      <c r="A1955" s="220"/>
      <c r="B1955" s="107"/>
      <c r="C1955" s="221"/>
      <c r="D1955" s="222"/>
      <c r="E1955" s="222"/>
      <c r="F1955" s="115"/>
      <c r="G1955" s="107"/>
      <c r="H1955" s="107"/>
      <c r="I1955" s="107"/>
      <c r="J1955" s="107"/>
    </row>
    <row r="1956" spans="1:10">
      <c r="C1956" s="218"/>
      <c r="D1956" s="65"/>
      <c r="E1956" s="65"/>
    </row>
    <row r="1957" spans="1:10">
      <c r="C1957" s="218"/>
      <c r="D1957" s="65"/>
      <c r="E1957" s="65"/>
    </row>
    <row r="1960" spans="1:10">
      <c r="A1960" s="287"/>
      <c r="B1960" s="287"/>
      <c r="C1960" s="287"/>
      <c r="D1960" s="287"/>
      <c r="E1960" s="287"/>
      <c r="F1960" s="287"/>
      <c r="G1960" s="287"/>
      <c r="H1960" s="287"/>
      <c r="I1960" s="287"/>
      <c r="J1960" s="287"/>
    </row>
    <row r="1961" spans="1:10">
      <c r="A1961" s="287"/>
      <c r="B1961" s="287"/>
      <c r="C1961" s="287"/>
      <c r="D1961" s="287"/>
      <c r="E1961" s="287"/>
      <c r="F1961" s="287"/>
      <c r="G1961" s="287"/>
      <c r="H1961" s="287"/>
      <c r="I1961" s="287"/>
      <c r="J1961" s="287"/>
    </row>
    <row r="1962" spans="1:10">
      <c r="A1962" s="287"/>
      <c r="B1962" s="287"/>
      <c r="C1962" s="287"/>
      <c r="D1962" s="287"/>
      <c r="E1962" s="287"/>
      <c r="F1962" s="287"/>
      <c r="G1962" s="287"/>
      <c r="H1962" s="287"/>
      <c r="I1962" s="287"/>
      <c r="J1962" s="287"/>
    </row>
    <row r="1963" spans="1:10">
      <c r="A1963" s="9"/>
      <c r="B1963" s="10"/>
      <c r="C1963" s="9"/>
      <c r="D1963" s="10"/>
      <c r="E1963" s="10"/>
      <c r="F1963" s="10"/>
      <c r="G1963" s="10"/>
      <c r="H1963" s="10"/>
      <c r="I1963" s="10"/>
      <c r="J1963" s="10"/>
    </row>
    <row r="1964" spans="1:10">
      <c r="A1964" s="275"/>
      <c r="B1964" s="289"/>
      <c r="C1964" s="289"/>
      <c r="D1964" s="289"/>
      <c r="E1964" s="275"/>
      <c r="F1964" s="275"/>
      <c r="G1964" s="289"/>
      <c r="H1964" s="289"/>
      <c r="I1964" s="289"/>
      <c r="J1964" s="275"/>
    </row>
    <row r="1965" spans="1:10">
      <c r="A1965" s="276"/>
      <c r="B1965" s="13"/>
      <c r="C1965" s="13"/>
      <c r="D1965" s="13"/>
      <c r="E1965" s="276"/>
      <c r="F1965" s="276"/>
      <c r="G1965" s="276"/>
      <c r="H1965" s="276"/>
      <c r="I1965" s="13"/>
      <c r="J1965" s="276"/>
    </row>
    <row r="1966" spans="1:10">
      <c r="A1966" s="15"/>
      <c r="B1966" s="16"/>
      <c r="C1966" s="17"/>
      <c r="D1966" s="16"/>
      <c r="E1966" s="16"/>
      <c r="F1966" s="16"/>
      <c r="G1966" s="16"/>
      <c r="H1966" s="16"/>
      <c r="I1966" s="16"/>
      <c r="J1966" s="16"/>
    </row>
    <row r="1967" spans="1:10">
      <c r="A1967" s="21"/>
      <c r="B1967" s="42"/>
      <c r="C1967" s="42"/>
      <c r="D1967" s="52"/>
      <c r="E1967" s="305"/>
      <c r="F1967" s="26"/>
      <c r="G1967" s="267"/>
      <c r="H1967" s="267"/>
      <c r="I1967" s="333"/>
      <c r="J1967" s="29"/>
    </row>
    <row r="1968" spans="1:10">
      <c r="A1968" s="21"/>
      <c r="B1968" s="51"/>
      <c r="C1968" s="52"/>
      <c r="D1968" s="21"/>
      <c r="E1968" s="305"/>
      <c r="F1968" s="26"/>
      <c r="G1968" s="267"/>
      <c r="H1968" s="267"/>
      <c r="I1968" s="333"/>
      <c r="J1968" s="29"/>
    </row>
    <row r="1969" spans="1:14">
      <c r="A1969" s="21"/>
      <c r="B1969" s="29"/>
      <c r="C1969" s="52"/>
      <c r="D1969" s="29"/>
      <c r="E1969" s="49"/>
      <c r="F1969" s="26"/>
      <c r="G1969" s="29"/>
      <c r="H1969" s="29"/>
      <c r="I1969" s="29"/>
      <c r="J1969" s="29"/>
    </row>
    <row r="1970" spans="1:14">
      <c r="A1970" s="21"/>
      <c r="B1970" s="42"/>
      <c r="C1970" s="29"/>
      <c r="D1970" s="24"/>
      <c r="E1970" s="305"/>
      <c r="F1970" s="26"/>
      <c r="G1970" s="267"/>
      <c r="H1970" s="267"/>
      <c r="I1970" s="333"/>
      <c r="J1970" s="29"/>
    </row>
    <row r="1971" spans="1:14">
      <c r="A1971" s="21"/>
      <c r="B1971" s="51"/>
      <c r="C1971" s="52"/>
      <c r="D1971" s="21"/>
      <c r="E1971" s="305"/>
      <c r="F1971" s="26"/>
      <c r="G1971" s="267"/>
      <c r="H1971" s="267"/>
      <c r="I1971" s="333"/>
      <c r="J1971" s="29"/>
    </row>
    <row r="1972" spans="1:14">
      <c r="A1972" s="21"/>
      <c r="B1972" s="29"/>
      <c r="C1972" s="21"/>
      <c r="D1972" s="29"/>
      <c r="E1972" s="49"/>
      <c r="F1972" s="26"/>
      <c r="G1972" s="29"/>
      <c r="H1972" s="29"/>
      <c r="I1972" s="29"/>
      <c r="J1972" s="29"/>
    </row>
    <row r="1973" spans="1:14">
      <c r="A1973" s="21"/>
      <c r="B1973" s="42"/>
      <c r="C1973" s="29"/>
      <c r="D1973" s="21"/>
      <c r="E1973" s="305"/>
      <c r="F1973" s="26"/>
      <c r="G1973" s="267"/>
      <c r="H1973" s="267"/>
      <c r="I1973" s="333"/>
      <c r="J1973" s="29"/>
    </row>
    <row r="1974" spans="1:14">
      <c r="A1974" s="21"/>
      <c r="B1974" s="29"/>
      <c r="C1974" s="21"/>
      <c r="D1974" s="29"/>
      <c r="E1974" s="305"/>
      <c r="F1974" s="26"/>
      <c r="G1974" s="267"/>
      <c r="H1974" s="267"/>
      <c r="I1974" s="333"/>
      <c r="J1974" s="29"/>
    </row>
    <row r="1975" spans="1:14">
      <c r="A1975" s="21"/>
      <c r="B1975" s="29"/>
      <c r="C1975" s="21"/>
      <c r="D1975" s="29"/>
      <c r="E1975" s="49"/>
      <c r="F1975" s="26"/>
      <c r="G1975" s="29"/>
      <c r="H1975" s="29"/>
      <c r="I1975" s="29"/>
      <c r="J1975" s="29"/>
    </row>
    <row r="1976" spans="1:14">
      <c r="A1976" s="21"/>
      <c r="B1976" s="42"/>
      <c r="C1976" s="21"/>
      <c r="D1976" s="21"/>
      <c r="E1976" s="305"/>
      <c r="F1976" s="26"/>
      <c r="G1976" s="267"/>
      <c r="H1976" s="267"/>
      <c r="I1976" s="333"/>
      <c r="J1976" s="29"/>
      <c r="N1976" s="91"/>
    </row>
    <row r="1977" spans="1:14">
      <c r="A1977" s="21"/>
      <c r="B1977" s="29"/>
      <c r="C1977" s="21"/>
      <c r="D1977" s="29"/>
      <c r="E1977" s="305"/>
      <c r="F1977" s="26"/>
      <c r="G1977" s="267"/>
      <c r="H1977" s="267"/>
      <c r="I1977" s="333"/>
      <c r="J1977" s="29"/>
      <c r="N1977" s="51"/>
    </row>
    <row r="1978" spans="1:14">
      <c r="A1978" s="21"/>
      <c r="B1978" s="29"/>
      <c r="C1978" s="21"/>
      <c r="D1978" s="29"/>
      <c r="E1978" s="29"/>
      <c r="F1978" s="29"/>
      <c r="G1978" s="29"/>
      <c r="H1978" s="29"/>
      <c r="I1978" s="29"/>
      <c r="J1978" s="29"/>
      <c r="N1978" s="29"/>
    </row>
    <row r="1979" spans="1:14">
      <c r="A1979" s="21"/>
      <c r="B1979" s="29"/>
      <c r="C1979" s="21"/>
      <c r="D1979" s="95"/>
      <c r="E1979" s="305"/>
      <c r="F1979" s="26"/>
      <c r="G1979" s="267"/>
      <c r="H1979" s="267"/>
      <c r="I1979" s="333"/>
      <c r="J1979" s="29"/>
      <c r="N1979" s="29"/>
    </row>
    <row r="1980" spans="1:14">
      <c r="A1980" s="21"/>
      <c r="B1980" s="29"/>
      <c r="C1980" s="21"/>
      <c r="D1980" s="29"/>
      <c r="E1980" s="305"/>
      <c r="F1980" s="26"/>
      <c r="G1980" s="267"/>
      <c r="H1980" s="267"/>
      <c r="I1980" s="333"/>
      <c r="J1980" s="29"/>
      <c r="N1980" s="51"/>
    </row>
    <row r="1981" spans="1:14">
      <c r="A1981" s="21"/>
      <c r="B1981" s="29"/>
      <c r="C1981" s="21"/>
      <c r="D1981" s="29"/>
      <c r="E1981" s="29"/>
      <c r="F1981" s="29"/>
      <c r="G1981" s="29"/>
      <c r="H1981" s="29"/>
      <c r="I1981" s="29"/>
      <c r="J1981" s="29"/>
      <c r="N1981" s="29"/>
    </row>
    <row r="1982" spans="1:14">
      <c r="A1982" s="21"/>
      <c r="B1982" s="29"/>
      <c r="C1982" s="21"/>
      <c r="D1982" s="95"/>
      <c r="E1982" s="305"/>
      <c r="F1982" s="26"/>
      <c r="G1982" s="267"/>
      <c r="H1982" s="267"/>
      <c r="I1982" s="333"/>
      <c r="J1982" s="29"/>
      <c r="N1982" s="42"/>
    </row>
    <row r="1983" spans="1:14">
      <c r="A1983" s="21"/>
      <c r="B1983" s="29"/>
      <c r="C1983" s="21"/>
      <c r="D1983" s="29"/>
      <c r="E1983" s="305"/>
      <c r="F1983" s="26"/>
      <c r="G1983" s="267"/>
      <c r="H1983" s="267"/>
      <c r="I1983" s="333"/>
      <c r="J1983" s="29"/>
      <c r="N1983" s="29"/>
    </row>
    <row r="1984" spans="1:14">
      <c r="A1984" s="21"/>
      <c r="B1984" s="29"/>
      <c r="C1984" s="21"/>
      <c r="D1984" s="29"/>
      <c r="E1984" s="29"/>
      <c r="F1984" s="29"/>
      <c r="G1984" s="29"/>
      <c r="H1984" s="29"/>
      <c r="I1984" s="29"/>
      <c r="J1984" s="29"/>
      <c r="N1984" s="29"/>
    </row>
    <row r="1985" spans="1:22" ht="19.5" customHeight="1">
      <c r="A1985" s="21"/>
      <c r="B1985" s="29"/>
      <c r="C1985" s="52"/>
      <c r="D1985" s="52"/>
      <c r="E1985" s="305"/>
      <c r="F1985" s="21"/>
      <c r="G1985" s="267"/>
      <c r="H1985" s="267"/>
      <c r="I1985" s="333"/>
      <c r="J1985" s="29"/>
      <c r="N1985" s="42"/>
    </row>
    <row r="1986" spans="1:22" ht="17.25" customHeight="1">
      <c r="A1986" s="21"/>
      <c r="B1986" s="29"/>
      <c r="C1986" s="21"/>
      <c r="D1986" s="29"/>
      <c r="E1986" s="305"/>
      <c r="F1986" s="21"/>
      <c r="G1986" s="267"/>
      <c r="H1986" s="267"/>
      <c r="I1986" s="333"/>
      <c r="J1986" s="29"/>
      <c r="N1986" s="29"/>
    </row>
    <row r="1987" spans="1:22" ht="20.25" customHeight="1">
      <c r="A1987" s="21"/>
      <c r="B1987" s="29"/>
      <c r="C1987" s="21"/>
      <c r="D1987" s="29"/>
      <c r="E1987" s="29"/>
      <c r="F1987" s="29"/>
      <c r="G1987" s="29"/>
      <c r="H1987" s="29"/>
      <c r="I1987" s="29"/>
      <c r="J1987" s="29"/>
      <c r="N1987" s="29"/>
      <c r="R1987" s="305"/>
      <c r="S1987" s="26"/>
    </row>
    <row r="1988" spans="1:22">
      <c r="A1988" s="21"/>
      <c r="B1988" s="29"/>
      <c r="C1988" s="52"/>
      <c r="D1988" s="52"/>
      <c r="E1988" s="305"/>
      <c r="F1988" s="21"/>
      <c r="G1988" s="267"/>
      <c r="H1988" s="267"/>
      <c r="I1988" s="333"/>
      <c r="J1988" s="29"/>
      <c r="N1988" s="29"/>
      <c r="R1988" s="305"/>
      <c r="S1988" s="26"/>
    </row>
    <row r="1989" spans="1:22">
      <c r="A1989" s="21"/>
      <c r="B1989" s="29"/>
      <c r="C1989" s="21"/>
      <c r="D1989" s="29"/>
      <c r="E1989" s="305"/>
      <c r="F1989" s="21"/>
      <c r="G1989" s="267"/>
      <c r="H1989" s="267"/>
      <c r="I1989" s="333"/>
      <c r="J1989" s="29"/>
      <c r="R1989" s="40"/>
      <c r="S1989" s="26"/>
    </row>
    <row r="1990" spans="1:22">
      <c r="A1990" s="21"/>
      <c r="B1990" s="29"/>
      <c r="C1990" s="21"/>
      <c r="D1990" s="29"/>
      <c r="E1990" s="40"/>
      <c r="F1990" s="29"/>
      <c r="G1990" s="29"/>
      <c r="H1990" s="29"/>
      <c r="I1990" s="29"/>
      <c r="J1990" s="29"/>
      <c r="R1990" s="305"/>
      <c r="S1990" s="26"/>
    </row>
    <row r="1991" spans="1:22">
      <c r="A1991" s="21"/>
      <c r="B1991" s="29"/>
      <c r="C1991" s="52"/>
      <c r="D1991" s="52"/>
      <c r="E1991" s="305"/>
      <c r="F1991" s="21"/>
      <c r="G1991" s="267"/>
      <c r="H1991" s="267"/>
      <c r="I1991" s="333"/>
      <c r="J1991" s="29"/>
      <c r="R1991" s="305"/>
      <c r="S1991" s="26"/>
    </row>
    <row r="1992" spans="1:22" ht="21.75" customHeight="1">
      <c r="A1992" s="21"/>
      <c r="B1992" s="29"/>
      <c r="C1992" s="21"/>
      <c r="D1992" s="29"/>
      <c r="E1992" s="305"/>
      <c r="F1992" s="21"/>
      <c r="G1992" s="267"/>
      <c r="H1992" s="267"/>
      <c r="I1992" s="333"/>
      <c r="J1992" s="29"/>
      <c r="R1992" s="49"/>
      <c r="S1992" s="26"/>
      <c r="T1992" s="267"/>
      <c r="U1992" s="267"/>
      <c r="V1992" s="333"/>
    </row>
    <row r="1993" spans="1:22" ht="21.75" customHeight="1">
      <c r="A1993" s="21"/>
      <c r="B1993" s="29"/>
      <c r="C1993" s="21"/>
      <c r="D1993" s="29"/>
      <c r="E1993" s="40"/>
      <c r="F1993" s="29"/>
      <c r="G1993" s="29"/>
      <c r="H1993" s="29"/>
      <c r="I1993" s="29"/>
      <c r="J1993" s="29"/>
      <c r="R1993" s="305"/>
      <c r="S1993" s="26"/>
      <c r="T1993" s="267"/>
      <c r="U1993" s="267"/>
      <c r="V1993" s="333"/>
    </row>
    <row r="1994" spans="1:22">
      <c r="A1994" s="21"/>
      <c r="B1994" s="29"/>
      <c r="C1994" s="21"/>
      <c r="D1994" s="29"/>
      <c r="E1994" s="40"/>
      <c r="F1994" s="21"/>
      <c r="G1994" s="21"/>
      <c r="H1994" s="29"/>
      <c r="I1994" s="41"/>
      <c r="J1994" s="29"/>
      <c r="K1994" s="107"/>
      <c r="R1994" s="305"/>
      <c r="S1994" s="26"/>
      <c r="T1994" s="21"/>
      <c r="U1994" s="21"/>
      <c r="V1994" s="41"/>
    </row>
    <row r="1995" spans="1:22" ht="23.25" customHeight="1">
      <c r="A1995" s="21"/>
      <c r="B1995" s="29"/>
      <c r="C1995" s="21"/>
      <c r="D1995" s="29"/>
      <c r="E1995" s="29"/>
      <c r="F1995" s="29"/>
      <c r="G1995" s="29"/>
      <c r="H1995" s="29"/>
      <c r="I1995" s="29"/>
      <c r="J1995" s="29"/>
      <c r="K1995" s="107"/>
      <c r="R1995" s="29"/>
      <c r="S1995" s="29"/>
      <c r="T1995" s="267"/>
      <c r="U1995" s="267"/>
      <c r="V1995" s="333"/>
    </row>
    <row r="1996" spans="1:22" ht="23.25" customHeight="1">
      <c r="A1996" s="216"/>
      <c r="B1996" s="217"/>
      <c r="C1996" s="216"/>
      <c r="D1996" s="217"/>
      <c r="E1996" s="217"/>
      <c r="F1996" s="217"/>
      <c r="G1996" s="217"/>
      <c r="H1996" s="217"/>
      <c r="I1996" s="56"/>
      <c r="J1996" s="217"/>
      <c r="K1996" s="107"/>
      <c r="R1996" s="305"/>
      <c r="S1996" s="26"/>
      <c r="T1996" s="267"/>
      <c r="U1996" s="267"/>
      <c r="V1996" s="333"/>
    </row>
    <row r="1997" spans="1:22">
      <c r="R1997" s="305"/>
      <c r="S1997" s="26"/>
      <c r="T1997" s="29"/>
      <c r="U1997" s="29"/>
      <c r="V1997" s="29"/>
    </row>
    <row r="1998" spans="1:22" ht="22.5" customHeight="1">
      <c r="R1998" s="29"/>
      <c r="S1998" s="29"/>
      <c r="T1998" s="267"/>
      <c r="U1998" s="267"/>
      <c r="V1998" s="333"/>
    </row>
    <row r="1999" spans="1:22" ht="22.5" customHeight="1">
      <c r="R1999" s="305"/>
      <c r="S1999" s="26"/>
      <c r="T1999" s="267"/>
      <c r="U1999" s="267"/>
      <c r="V1999" s="333"/>
    </row>
    <row r="2000" spans="1:22">
      <c r="R2000" s="305"/>
      <c r="S2000" s="26"/>
      <c r="T2000" s="29"/>
      <c r="U2000" s="29"/>
      <c r="V2000" s="29"/>
    </row>
    <row r="2001" spans="1:22" ht="18.75" customHeight="1">
      <c r="K2001" s="6"/>
      <c r="T2001" s="267"/>
      <c r="U2001" s="267"/>
      <c r="V2001" s="333"/>
    </row>
    <row r="2002" spans="1:22" ht="18.75" customHeight="1">
      <c r="K2002" s="6"/>
      <c r="T2002" s="267"/>
      <c r="U2002" s="267"/>
      <c r="V2002" s="333"/>
    </row>
    <row r="2003" spans="1:22">
      <c r="K2003" s="6"/>
      <c r="T2003" s="29"/>
      <c r="U2003" s="29"/>
      <c r="V2003" s="29"/>
    </row>
    <row r="2004" spans="1:22" ht="27" customHeight="1">
      <c r="K2004" s="10"/>
      <c r="T2004" s="267"/>
      <c r="U2004" s="267"/>
      <c r="V2004" s="333"/>
    </row>
    <row r="2005" spans="1:22" ht="27" customHeight="1">
      <c r="F2005" s="38"/>
      <c r="G2005" s="55"/>
      <c r="K2005" s="6"/>
      <c r="T2005" s="267"/>
      <c r="U2005" s="267"/>
      <c r="V2005" s="333"/>
    </row>
    <row r="2006" spans="1:22">
      <c r="F2006" s="36"/>
      <c r="K2006" s="6"/>
    </row>
    <row r="2007" spans="1:22">
      <c r="A2007" s="220"/>
      <c r="B2007" s="107"/>
      <c r="C2007" s="220"/>
      <c r="D2007" s="107"/>
      <c r="E2007" s="107"/>
      <c r="F2007" s="107"/>
      <c r="G2007" s="107"/>
      <c r="H2007" s="107"/>
      <c r="I2007" s="107"/>
      <c r="J2007" s="107"/>
    </row>
    <row r="2008" spans="1:22" ht="16.5">
      <c r="F2008" s="38"/>
      <c r="G2008" s="55"/>
    </row>
    <row r="2009" spans="1:22">
      <c r="F2009" s="36"/>
      <c r="V2009" s="54"/>
    </row>
    <row r="2010" spans="1:22">
      <c r="A2010" s="287"/>
      <c r="B2010" s="287"/>
      <c r="C2010" s="287"/>
      <c r="D2010" s="287"/>
      <c r="E2010" s="287"/>
      <c r="F2010" s="287"/>
      <c r="G2010" s="287"/>
      <c r="H2010" s="287"/>
      <c r="I2010" s="287"/>
      <c r="J2010" s="287"/>
    </row>
    <row r="2011" spans="1:22">
      <c r="A2011" s="287"/>
      <c r="B2011" s="287"/>
      <c r="C2011" s="287"/>
      <c r="D2011" s="287"/>
      <c r="E2011" s="287"/>
      <c r="F2011" s="287"/>
      <c r="G2011" s="287"/>
      <c r="H2011" s="287"/>
      <c r="I2011" s="287"/>
      <c r="J2011" s="287"/>
    </row>
    <row r="2012" spans="1:22">
      <c r="A2012" s="287"/>
      <c r="B2012" s="287"/>
      <c r="C2012" s="287"/>
      <c r="D2012" s="287"/>
      <c r="E2012" s="287"/>
      <c r="F2012" s="287"/>
      <c r="G2012" s="287"/>
      <c r="H2012" s="287"/>
      <c r="I2012" s="287"/>
      <c r="J2012" s="287"/>
    </row>
    <row r="2013" spans="1:22">
      <c r="A2013" s="9"/>
      <c r="B2013" s="10"/>
      <c r="C2013" s="9"/>
      <c r="D2013" s="10"/>
      <c r="E2013" s="10"/>
      <c r="F2013" s="10"/>
      <c r="G2013" s="10"/>
      <c r="H2013" s="10"/>
      <c r="I2013" s="10"/>
      <c r="J2013" s="10"/>
      <c r="V2013" s="54"/>
    </row>
    <row r="2014" spans="1:22">
      <c r="A2014" s="275"/>
      <c r="B2014" s="289"/>
      <c r="C2014" s="289"/>
      <c r="D2014" s="289"/>
      <c r="E2014" s="275"/>
      <c r="F2014" s="275"/>
      <c r="G2014" s="289"/>
      <c r="H2014" s="289"/>
      <c r="I2014" s="289"/>
      <c r="J2014" s="275"/>
    </row>
    <row r="2015" spans="1:22">
      <c r="A2015" s="276"/>
      <c r="B2015" s="13"/>
      <c r="C2015" s="13"/>
      <c r="D2015" s="13"/>
      <c r="E2015" s="276"/>
      <c r="F2015" s="276"/>
      <c r="G2015" s="276"/>
      <c r="H2015" s="276"/>
      <c r="I2015" s="13"/>
      <c r="J2015" s="276"/>
    </row>
    <row r="2016" spans="1:22">
      <c r="A2016" s="15"/>
      <c r="B2016" s="16"/>
      <c r="C2016" s="17"/>
      <c r="D2016" s="16"/>
      <c r="E2016" s="16"/>
      <c r="F2016" s="16"/>
      <c r="G2016" s="16"/>
      <c r="H2016" s="16"/>
      <c r="I2016" s="16"/>
      <c r="J2016" s="16"/>
    </row>
    <row r="2017" spans="1:17">
      <c r="A2017" s="21"/>
      <c r="B2017" s="42"/>
      <c r="C2017" s="76"/>
      <c r="D2017" s="77"/>
      <c r="E2017" s="305"/>
      <c r="F2017" s="26"/>
      <c r="G2017" s="267"/>
      <c r="H2017" s="267"/>
      <c r="I2017" s="333"/>
      <c r="J2017" s="29"/>
    </row>
    <row r="2018" spans="1:17">
      <c r="A2018" s="21"/>
      <c r="B2018" s="42"/>
      <c r="C2018" s="76"/>
      <c r="D2018" s="77"/>
      <c r="E2018" s="305"/>
      <c r="F2018" s="26"/>
      <c r="G2018" s="267"/>
      <c r="H2018" s="267"/>
      <c r="I2018" s="333"/>
      <c r="J2018" s="29"/>
    </row>
    <row r="2019" spans="1:17">
      <c r="A2019" s="21"/>
      <c r="B2019" s="29"/>
      <c r="C2019" s="52"/>
      <c r="D2019" s="29"/>
      <c r="E2019" s="49"/>
      <c r="F2019" s="26"/>
      <c r="G2019" s="29"/>
      <c r="H2019" s="29"/>
      <c r="I2019" s="29"/>
      <c r="J2019" s="29"/>
    </row>
    <row r="2020" spans="1:17">
      <c r="A2020" s="21"/>
      <c r="B2020" s="42"/>
      <c r="C2020" s="76"/>
      <c r="D2020" s="77"/>
      <c r="E2020" s="305"/>
      <c r="F2020" s="26"/>
      <c r="G2020" s="267"/>
      <c r="H2020" s="267"/>
      <c r="I2020" s="333"/>
      <c r="J2020" s="29"/>
    </row>
    <row r="2021" spans="1:17">
      <c r="A2021" s="21"/>
      <c r="B2021" s="51"/>
      <c r="C2021" s="52"/>
      <c r="D2021" s="21"/>
      <c r="E2021" s="305"/>
      <c r="F2021" s="26"/>
      <c r="G2021" s="267"/>
      <c r="H2021" s="267"/>
      <c r="I2021" s="333"/>
      <c r="J2021" s="29"/>
    </row>
    <row r="2022" spans="1:17">
      <c r="A2022" s="21"/>
      <c r="B2022" s="29"/>
      <c r="C2022" s="21"/>
      <c r="D2022" s="29"/>
      <c r="E2022" s="49"/>
      <c r="F2022" s="26"/>
      <c r="G2022" s="29"/>
      <c r="H2022" s="29"/>
      <c r="I2022" s="29"/>
      <c r="J2022" s="29"/>
    </row>
    <row r="2023" spans="1:17">
      <c r="A2023" s="21"/>
      <c r="B2023" s="42"/>
      <c r="C2023" s="29"/>
      <c r="D2023" s="21"/>
      <c r="E2023" s="305"/>
      <c r="F2023" s="26"/>
      <c r="G2023" s="267"/>
      <c r="H2023" s="267"/>
      <c r="I2023" s="333"/>
      <c r="J2023" s="29"/>
    </row>
    <row r="2024" spans="1:17">
      <c r="A2024" s="21"/>
      <c r="B2024" s="29"/>
      <c r="C2024" s="21"/>
      <c r="D2024" s="29"/>
      <c r="E2024" s="305"/>
      <c r="F2024" s="26"/>
      <c r="G2024" s="267"/>
      <c r="H2024" s="267"/>
      <c r="I2024" s="333"/>
      <c r="J2024" s="29"/>
    </row>
    <row r="2025" spans="1:17">
      <c r="A2025" s="21"/>
      <c r="B2025" s="29"/>
      <c r="C2025" s="21"/>
      <c r="D2025" s="29"/>
      <c r="E2025" s="49"/>
      <c r="F2025" s="26"/>
      <c r="G2025" s="29"/>
      <c r="H2025" s="29"/>
      <c r="I2025" s="29"/>
      <c r="J2025" s="29"/>
    </row>
    <row r="2026" spans="1:17">
      <c r="A2026" s="21"/>
      <c r="B2026" s="42"/>
      <c r="C2026" s="21"/>
      <c r="D2026" s="21"/>
      <c r="E2026" s="305"/>
      <c r="F2026" s="26"/>
      <c r="G2026" s="267"/>
      <c r="H2026" s="267"/>
      <c r="I2026" s="333"/>
      <c r="J2026" s="29"/>
      <c r="P2026" s="21"/>
      <c r="Q2026" s="305"/>
    </row>
    <row r="2027" spans="1:17">
      <c r="A2027" s="21"/>
      <c r="B2027" s="29"/>
      <c r="C2027" s="21"/>
      <c r="D2027" s="29"/>
      <c r="E2027" s="305"/>
      <c r="F2027" s="26"/>
      <c r="G2027" s="267"/>
      <c r="H2027" s="267"/>
      <c r="I2027" s="333"/>
      <c r="J2027" s="29"/>
      <c r="P2027" s="21"/>
      <c r="Q2027" s="305"/>
    </row>
    <row r="2028" spans="1:17">
      <c r="A2028" s="21"/>
      <c r="B2028" s="29"/>
      <c r="C2028" s="21"/>
      <c r="D2028" s="29"/>
      <c r="E2028" s="29"/>
      <c r="F2028" s="29"/>
      <c r="G2028" s="29"/>
      <c r="H2028" s="29"/>
      <c r="I2028" s="29"/>
      <c r="J2028" s="29"/>
      <c r="P2028" s="29"/>
      <c r="Q2028" s="49"/>
    </row>
    <row r="2029" spans="1:17">
      <c r="A2029" s="21"/>
      <c r="B2029" s="29"/>
      <c r="C2029" s="21"/>
      <c r="D2029" s="95"/>
      <c r="E2029" s="305"/>
      <c r="F2029" s="26"/>
      <c r="G2029" s="267"/>
      <c r="H2029" s="267"/>
      <c r="I2029" s="333"/>
      <c r="J2029" s="29"/>
      <c r="P2029" s="21"/>
      <c r="Q2029" s="305"/>
    </row>
    <row r="2030" spans="1:17">
      <c r="A2030" s="21"/>
      <c r="B2030" s="29"/>
      <c r="C2030" s="21"/>
      <c r="D2030" s="29"/>
      <c r="E2030" s="305"/>
      <c r="F2030" s="26"/>
      <c r="G2030" s="267"/>
      <c r="H2030" s="267"/>
      <c r="I2030" s="333"/>
      <c r="J2030" s="29"/>
      <c r="P2030" s="21"/>
      <c r="Q2030" s="305"/>
    </row>
    <row r="2031" spans="1:17">
      <c r="A2031" s="21"/>
      <c r="B2031" s="29"/>
      <c r="C2031" s="21"/>
      <c r="D2031" s="29"/>
      <c r="E2031" s="29"/>
      <c r="F2031" s="29"/>
      <c r="G2031" s="29"/>
      <c r="H2031" s="29"/>
      <c r="I2031" s="29"/>
      <c r="J2031" s="29"/>
      <c r="N2031" s="91"/>
      <c r="O2031" s="29"/>
      <c r="P2031" s="29"/>
      <c r="Q2031" s="49"/>
    </row>
    <row r="2032" spans="1:17">
      <c r="A2032" s="21"/>
      <c r="B2032" s="29"/>
      <c r="C2032" s="21"/>
      <c r="D2032" s="95"/>
      <c r="E2032" s="305"/>
      <c r="F2032" s="26"/>
      <c r="G2032" s="267"/>
      <c r="H2032" s="267"/>
      <c r="I2032" s="333"/>
      <c r="J2032" s="29"/>
      <c r="N2032" s="51"/>
      <c r="O2032" s="52"/>
      <c r="P2032" s="21"/>
      <c r="Q2032" s="305"/>
    </row>
    <row r="2033" spans="1:17">
      <c r="A2033" s="21"/>
      <c r="B2033" s="29"/>
      <c r="C2033" s="21"/>
      <c r="D2033" s="29"/>
      <c r="E2033" s="305"/>
      <c r="F2033" s="26"/>
      <c r="G2033" s="267"/>
      <c r="H2033" s="267"/>
      <c r="I2033" s="333"/>
      <c r="J2033" s="29"/>
      <c r="N2033" s="29"/>
      <c r="O2033" s="52"/>
      <c r="P2033" s="29"/>
      <c r="Q2033" s="305"/>
    </row>
    <row r="2034" spans="1:17">
      <c r="A2034" s="21"/>
      <c r="B2034" s="29"/>
      <c r="C2034" s="21"/>
      <c r="D2034" s="29"/>
      <c r="E2034" s="29"/>
      <c r="F2034" s="29"/>
      <c r="G2034" s="29"/>
      <c r="H2034" s="29"/>
      <c r="I2034" s="29"/>
      <c r="J2034" s="29"/>
      <c r="N2034" s="29"/>
      <c r="O2034" s="29"/>
      <c r="P2034" s="29"/>
      <c r="Q2034" s="49"/>
    </row>
    <row r="2035" spans="1:17" ht="17.25" customHeight="1">
      <c r="A2035" s="21"/>
      <c r="B2035" s="29"/>
      <c r="C2035" s="52"/>
      <c r="D2035" s="52"/>
      <c r="E2035" s="305"/>
      <c r="F2035" s="21"/>
      <c r="G2035" s="267"/>
      <c r="H2035" s="267"/>
      <c r="I2035" s="333"/>
      <c r="J2035" s="29"/>
      <c r="N2035" s="51"/>
      <c r="O2035" s="52"/>
      <c r="P2035" s="21"/>
      <c r="Q2035" s="305"/>
    </row>
    <row r="2036" spans="1:17" ht="17.25" customHeight="1">
      <c r="A2036" s="21"/>
      <c r="B2036" s="29"/>
      <c r="C2036" s="21"/>
      <c r="D2036" s="29"/>
      <c r="E2036" s="305"/>
      <c r="F2036" s="21"/>
      <c r="G2036" s="267"/>
      <c r="H2036" s="267"/>
      <c r="I2036" s="333"/>
      <c r="J2036" s="29"/>
      <c r="N2036" s="29"/>
      <c r="O2036" s="21"/>
      <c r="P2036" s="29"/>
      <c r="Q2036" s="305"/>
    </row>
    <row r="2037" spans="1:17" ht="17.25" customHeight="1">
      <c r="A2037" s="21"/>
      <c r="B2037" s="29"/>
      <c r="C2037" s="21"/>
      <c r="D2037" s="29"/>
      <c r="E2037" s="29"/>
      <c r="F2037" s="29"/>
      <c r="G2037" s="29"/>
      <c r="H2037" s="29"/>
      <c r="I2037" s="29"/>
      <c r="J2037" s="29"/>
      <c r="N2037" s="42"/>
      <c r="O2037" s="29"/>
    </row>
    <row r="2038" spans="1:17">
      <c r="A2038" s="21"/>
      <c r="B2038" s="29"/>
      <c r="C2038" s="52"/>
      <c r="D2038" s="52"/>
      <c r="E2038" s="305"/>
      <c r="F2038" s="21"/>
      <c r="G2038" s="267"/>
      <c r="H2038" s="267"/>
      <c r="I2038" s="333"/>
      <c r="J2038" s="29"/>
      <c r="N2038" s="29"/>
      <c r="O2038" s="21"/>
    </row>
    <row r="2039" spans="1:17">
      <c r="A2039" s="21"/>
      <c r="B2039" s="29"/>
      <c r="C2039" s="21"/>
      <c r="D2039" s="29"/>
      <c r="E2039" s="305"/>
      <c r="F2039" s="21"/>
      <c r="G2039" s="267"/>
      <c r="H2039" s="267"/>
      <c r="I2039" s="333"/>
      <c r="J2039" s="29"/>
      <c r="N2039" s="29"/>
      <c r="O2039" s="21"/>
    </row>
    <row r="2040" spans="1:17">
      <c r="A2040" s="21"/>
      <c r="B2040" s="29"/>
      <c r="C2040" s="21"/>
      <c r="D2040" s="29"/>
      <c r="E2040" s="40"/>
      <c r="F2040" s="29"/>
      <c r="G2040" s="29"/>
      <c r="H2040" s="29"/>
      <c r="I2040" s="29"/>
      <c r="J2040" s="29"/>
      <c r="N2040" s="42"/>
      <c r="O2040" s="21"/>
    </row>
    <row r="2041" spans="1:17">
      <c r="A2041" s="21"/>
      <c r="B2041" s="29"/>
      <c r="C2041" s="52"/>
      <c r="D2041" s="52"/>
      <c r="E2041" s="305"/>
      <c r="F2041" s="21"/>
      <c r="G2041" s="267"/>
      <c r="H2041" s="267"/>
      <c r="I2041" s="333"/>
      <c r="J2041" s="29"/>
      <c r="N2041" s="29"/>
      <c r="O2041" s="21"/>
    </row>
    <row r="2042" spans="1:17" ht="27" customHeight="1">
      <c r="A2042" s="21"/>
      <c r="B2042" s="29"/>
      <c r="C2042" s="21"/>
      <c r="D2042" s="29"/>
      <c r="E2042" s="305"/>
      <c r="F2042" s="21"/>
      <c r="G2042" s="267"/>
      <c r="H2042" s="267"/>
      <c r="I2042" s="333"/>
      <c r="J2042" s="29"/>
    </row>
    <row r="2043" spans="1:17" ht="21.75" customHeight="1">
      <c r="A2043" s="21"/>
      <c r="B2043" s="29"/>
      <c r="C2043" s="21"/>
      <c r="D2043" s="29"/>
      <c r="E2043" s="40"/>
      <c r="F2043" s="29"/>
      <c r="G2043" s="29"/>
      <c r="H2043" s="29"/>
      <c r="I2043" s="29"/>
      <c r="J2043" s="29"/>
    </row>
    <row r="2044" spans="1:17">
      <c r="A2044" s="21"/>
      <c r="B2044" s="29"/>
      <c r="C2044" s="21"/>
      <c r="D2044" s="29"/>
      <c r="E2044" s="40"/>
      <c r="F2044" s="21"/>
      <c r="G2044" s="21"/>
      <c r="H2044" s="29"/>
      <c r="I2044" s="41"/>
      <c r="J2044" s="29"/>
    </row>
    <row r="2045" spans="1:17" ht="27" customHeight="1">
      <c r="A2045" s="21"/>
      <c r="B2045" s="29"/>
      <c r="C2045" s="21"/>
      <c r="D2045" s="29"/>
      <c r="E2045" s="29"/>
      <c r="F2045" s="29"/>
      <c r="G2045" s="29"/>
      <c r="H2045" s="29"/>
      <c r="I2045" s="29"/>
      <c r="J2045" s="29"/>
    </row>
    <row r="2046" spans="1:17" ht="27" customHeight="1">
      <c r="A2046" s="216"/>
      <c r="B2046" s="217"/>
      <c r="C2046" s="216"/>
      <c r="D2046" s="217"/>
      <c r="E2046" s="217"/>
      <c r="F2046" s="217"/>
      <c r="G2046" s="217"/>
      <c r="H2046" s="217"/>
      <c r="I2046" s="56"/>
      <c r="J2046" s="217"/>
    </row>
    <row r="2048" spans="1:17" ht="28.5" customHeight="1">
      <c r="K2048" s="107"/>
    </row>
    <row r="2049" spans="1:11" ht="21.75" customHeight="1"/>
    <row r="2051" spans="1:11" ht="25.5" customHeight="1">
      <c r="K2051" s="6"/>
    </row>
    <row r="2052" spans="1:11" ht="25.5" customHeight="1">
      <c r="K2052" s="6"/>
    </row>
    <row r="2053" spans="1:11">
      <c r="K2053" s="6"/>
    </row>
    <row r="2054" spans="1:11" ht="18.75" customHeight="1">
      <c r="K2054" s="10"/>
    </row>
    <row r="2055" spans="1:11" ht="18.75" customHeight="1">
      <c r="F2055" s="38"/>
      <c r="G2055" s="55"/>
      <c r="K2055" s="6"/>
    </row>
    <row r="2056" spans="1:11" ht="13.5" customHeight="1">
      <c r="F2056" s="36"/>
      <c r="K2056" s="6"/>
    </row>
    <row r="2057" spans="1:11" ht="18.75" customHeight="1"/>
    <row r="2058" spans="1:11" ht="23.25" customHeight="1"/>
    <row r="2061" spans="1:11">
      <c r="A2061" s="287"/>
      <c r="B2061" s="287"/>
      <c r="C2061" s="287"/>
      <c r="D2061" s="287"/>
      <c r="E2061" s="287"/>
      <c r="F2061" s="287"/>
      <c r="G2061" s="287"/>
      <c r="H2061" s="287"/>
      <c r="I2061" s="287"/>
      <c r="J2061" s="287"/>
    </row>
    <row r="2062" spans="1:11">
      <c r="A2062" s="287"/>
      <c r="B2062" s="287"/>
      <c r="C2062" s="287"/>
      <c r="D2062" s="287"/>
      <c r="E2062" s="287"/>
      <c r="F2062" s="287"/>
      <c r="G2062" s="287"/>
      <c r="H2062" s="287"/>
      <c r="I2062" s="287"/>
      <c r="J2062" s="287"/>
    </row>
    <row r="2063" spans="1:11">
      <c r="A2063" s="287"/>
      <c r="B2063" s="287"/>
      <c r="C2063" s="287"/>
      <c r="D2063" s="287"/>
      <c r="E2063" s="287"/>
      <c r="F2063" s="287"/>
      <c r="G2063" s="287"/>
      <c r="H2063" s="287"/>
      <c r="I2063" s="287"/>
      <c r="J2063" s="287"/>
    </row>
    <row r="2064" spans="1:11">
      <c r="A2064" s="9"/>
      <c r="B2064" s="10"/>
      <c r="C2064" s="9"/>
      <c r="D2064" s="10"/>
      <c r="E2064" s="10"/>
      <c r="F2064" s="10"/>
      <c r="G2064" s="10"/>
      <c r="H2064" s="10"/>
      <c r="I2064" s="10"/>
      <c r="J2064" s="10"/>
    </row>
    <row r="2065" spans="1:10">
      <c r="A2065" s="275"/>
      <c r="B2065" s="289"/>
      <c r="C2065" s="289"/>
      <c r="D2065" s="289"/>
      <c r="E2065" s="275"/>
      <c r="F2065" s="275"/>
      <c r="G2065" s="289"/>
      <c r="H2065" s="289"/>
      <c r="I2065" s="289"/>
      <c r="J2065" s="275"/>
    </row>
    <row r="2066" spans="1:10">
      <c r="A2066" s="276"/>
      <c r="B2066" s="13"/>
      <c r="C2066" s="13"/>
      <c r="D2066" s="13"/>
      <c r="E2066" s="276"/>
      <c r="F2066" s="276"/>
      <c r="G2066" s="276"/>
      <c r="H2066" s="276"/>
      <c r="I2066" s="13"/>
      <c r="J2066" s="276"/>
    </row>
    <row r="2067" spans="1:10">
      <c r="A2067" s="15"/>
      <c r="B2067" s="16"/>
      <c r="C2067" s="17"/>
      <c r="D2067" s="16"/>
      <c r="E2067" s="16"/>
      <c r="F2067" s="16"/>
      <c r="G2067" s="16"/>
      <c r="H2067" s="16"/>
      <c r="I2067" s="16"/>
      <c r="J2067" s="16"/>
    </row>
    <row r="2068" spans="1:10">
      <c r="A2068" s="21"/>
      <c r="B2068" s="42"/>
      <c r="C2068" s="76"/>
      <c r="D2068" s="77"/>
      <c r="E2068" s="305"/>
      <c r="F2068" s="26"/>
      <c r="G2068" s="267"/>
      <c r="H2068" s="267"/>
      <c r="I2068" s="333"/>
      <c r="J2068" s="29"/>
    </row>
    <row r="2069" spans="1:10">
      <c r="A2069" s="21"/>
      <c r="B2069" s="51"/>
      <c r="C2069" s="52"/>
      <c r="D2069" s="21"/>
      <c r="E2069" s="305"/>
      <c r="F2069" s="26"/>
      <c r="G2069" s="267"/>
      <c r="H2069" s="267"/>
      <c r="I2069" s="333"/>
      <c r="J2069" s="29"/>
    </row>
    <row r="2070" spans="1:10">
      <c r="A2070" s="21"/>
      <c r="B2070" s="29"/>
      <c r="C2070" s="52"/>
      <c r="D2070" s="29"/>
      <c r="E2070" s="49"/>
      <c r="F2070" s="26"/>
      <c r="G2070" s="29"/>
      <c r="H2070" s="29"/>
      <c r="I2070" s="29"/>
      <c r="J2070" s="29"/>
    </row>
    <row r="2071" spans="1:10">
      <c r="A2071" s="21"/>
      <c r="B2071" s="51"/>
      <c r="C2071" s="29"/>
      <c r="D2071" s="21"/>
      <c r="E2071" s="305"/>
      <c r="F2071" s="26"/>
      <c r="G2071" s="267"/>
      <c r="H2071" s="267"/>
      <c r="I2071" s="333"/>
      <c r="J2071" s="29"/>
    </row>
    <row r="2072" spans="1:10">
      <c r="A2072" s="21"/>
      <c r="B2072" s="51"/>
      <c r="C2072" s="52"/>
      <c r="D2072" s="21"/>
      <c r="E2072" s="305"/>
      <c r="F2072" s="26"/>
      <c r="G2072" s="267"/>
      <c r="H2072" s="267"/>
      <c r="I2072" s="333"/>
      <c r="J2072" s="29"/>
    </row>
    <row r="2073" spans="1:10">
      <c r="A2073" s="21"/>
      <c r="B2073" s="29"/>
      <c r="C2073" s="21"/>
      <c r="D2073" s="29"/>
      <c r="E2073" s="49"/>
      <c r="F2073" s="26"/>
      <c r="G2073" s="29"/>
      <c r="H2073" s="29"/>
      <c r="I2073" s="29"/>
      <c r="J2073" s="29"/>
    </row>
    <row r="2074" spans="1:10">
      <c r="A2074" s="21"/>
      <c r="B2074" s="42"/>
      <c r="C2074" s="29"/>
      <c r="D2074" s="21"/>
      <c r="E2074" s="305"/>
      <c r="F2074" s="26"/>
      <c r="G2074" s="267"/>
      <c r="H2074" s="267"/>
      <c r="I2074" s="333"/>
      <c r="J2074" s="29"/>
    </row>
    <row r="2075" spans="1:10">
      <c r="A2075" s="21"/>
      <c r="B2075" s="29"/>
      <c r="C2075" s="21"/>
      <c r="D2075" s="29"/>
      <c r="E2075" s="305"/>
      <c r="F2075" s="26"/>
      <c r="G2075" s="267"/>
      <c r="H2075" s="267"/>
      <c r="I2075" s="333"/>
      <c r="J2075" s="29"/>
    </row>
    <row r="2076" spans="1:10">
      <c r="A2076" s="21"/>
      <c r="B2076" s="29"/>
      <c r="C2076" s="21"/>
      <c r="D2076" s="29"/>
      <c r="E2076" s="49"/>
      <c r="F2076" s="26"/>
      <c r="G2076" s="29"/>
      <c r="H2076" s="29"/>
      <c r="I2076" s="29"/>
      <c r="J2076" s="29"/>
    </row>
    <row r="2077" spans="1:10">
      <c r="A2077" s="21"/>
      <c r="B2077" s="42"/>
      <c r="C2077" s="21"/>
      <c r="D2077" s="21"/>
      <c r="E2077" s="305"/>
      <c r="F2077" s="26"/>
      <c r="G2077" s="267"/>
      <c r="H2077" s="267"/>
      <c r="I2077" s="333"/>
      <c r="J2077" s="29"/>
    </row>
    <row r="2078" spans="1:10">
      <c r="A2078" s="21"/>
      <c r="B2078" s="29"/>
      <c r="C2078" s="21"/>
      <c r="D2078" s="29"/>
      <c r="E2078" s="305"/>
      <c r="F2078" s="26"/>
      <c r="G2078" s="267"/>
      <c r="H2078" s="267"/>
      <c r="I2078" s="333"/>
      <c r="J2078" s="29"/>
    </row>
    <row r="2079" spans="1:10">
      <c r="A2079" s="21"/>
      <c r="B2079" s="29"/>
      <c r="C2079" s="21"/>
      <c r="D2079" s="29"/>
      <c r="E2079" s="29"/>
      <c r="F2079" s="29"/>
      <c r="G2079" s="29"/>
      <c r="H2079" s="29"/>
      <c r="I2079" s="29"/>
      <c r="J2079" s="29"/>
    </row>
    <row r="2080" spans="1:10">
      <c r="A2080" s="21"/>
      <c r="B2080" s="29"/>
      <c r="C2080" s="21"/>
      <c r="D2080" s="95"/>
      <c r="E2080" s="305"/>
      <c r="F2080" s="26"/>
      <c r="G2080" s="267"/>
      <c r="H2080" s="267"/>
      <c r="I2080" s="333"/>
      <c r="J2080" s="29"/>
    </row>
    <row r="2081" spans="1:17">
      <c r="A2081" s="21"/>
      <c r="B2081" s="29"/>
      <c r="C2081" s="21"/>
      <c r="D2081" s="29"/>
      <c r="E2081" s="305"/>
      <c r="F2081" s="26"/>
      <c r="G2081" s="267"/>
      <c r="H2081" s="267"/>
      <c r="I2081" s="333"/>
      <c r="J2081" s="29"/>
      <c r="P2081" s="21"/>
      <c r="Q2081" s="305"/>
    </row>
    <row r="2082" spans="1:17">
      <c r="A2082" s="21"/>
      <c r="B2082" s="29"/>
      <c r="C2082" s="21"/>
      <c r="D2082" s="29"/>
      <c r="E2082" s="29"/>
      <c r="F2082" s="29"/>
      <c r="G2082" s="29"/>
      <c r="H2082" s="29"/>
      <c r="I2082" s="29"/>
      <c r="J2082" s="29"/>
      <c r="P2082" s="21"/>
      <c r="Q2082" s="305"/>
    </row>
    <row r="2083" spans="1:17">
      <c r="A2083" s="21"/>
      <c r="B2083" s="29"/>
      <c r="C2083" s="21"/>
      <c r="D2083" s="95"/>
      <c r="E2083" s="305"/>
      <c r="F2083" s="26"/>
      <c r="G2083" s="267"/>
      <c r="H2083" s="267"/>
      <c r="I2083" s="333"/>
      <c r="J2083" s="29"/>
      <c r="P2083" s="29"/>
      <c r="Q2083" s="49"/>
    </row>
    <row r="2084" spans="1:17">
      <c r="A2084" s="21"/>
      <c r="B2084" s="29"/>
      <c r="C2084" s="21"/>
      <c r="D2084" s="29"/>
      <c r="E2084" s="305"/>
      <c r="F2084" s="26"/>
      <c r="G2084" s="267"/>
      <c r="H2084" s="267"/>
      <c r="I2084" s="333"/>
      <c r="J2084" s="29"/>
      <c r="P2084" s="24"/>
      <c r="Q2084" s="305"/>
    </row>
    <row r="2085" spans="1:17">
      <c r="A2085" s="21"/>
      <c r="B2085" s="29"/>
      <c r="C2085" s="21"/>
      <c r="D2085" s="29"/>
      <c r="E2085" s="29"/>
      <c r="F2085" s="29"/>
      <c r="G2085" s="29"/>
      <c r="H2085" s="29"/>
      <c r="I2085" s="29"/>
      <c r="J2085" s="29"/>
      <c r="P2085" s="21"/>
      <c r="Q2085" s="305"/>
    </row>
    <row r="2086" spans="1:17">
      <c r="A2086" s="21"/>
      <c r="B2086" s="29"/>
      <c r="C2086" s="52"/>
      <c r="D2086" s="52"/>
      <c r="E2086" s="305"/>
      <c r="F2086" s="21"/>
      <c r="G2086" s="267"/>
      <c r="H2086" s="267"/>
      <c r="I2086" s="333"/>
      <c r="J2086" s="29"/>
      <c r="N2086" s="29"/>
      <c r="O2086" s="29"/>
    </row>
    <row r="2087" spans="1:17">
      <c r="A2087" s="21"/>
      <c r="B2087" s="29"/>
      <c r="C2087" s="21"/>
      <c r="D2087" s="29"/>
      <c r="E2087" s="305"/>
      <c r="F2087" s="21"/>
      <c r="G2087" s="267"/>
      <c r="H2087" s="267"/>
      <c r="I2087" s="333"/>
      <c r="J2087" s="29"/>
      <c r="N2087" s="51"/>
      <c r="O2087" s="52"/>
    </row>
    <row r="2088" spans="1:17">
      <c r="A2088" s="21"/>
      <c r="B2088" s="29"/>
      <c r="C2088" s="21"/>
      <c r="D2088" s="29"/>
      <c r="E2088" s="29"/>
      <c r="F2088" s="29"/>
      <c r="G2088" s="29"/>
      <c r="H2088" s="29"/>
      <c r="I2088" s="29"/>
      <c r="J2088" s="29"/>
      <c r="N2088" s="29"/>
      <c r="O2088" s="52"/>
    </row>
    <row r="2089" spans="1:17">
      <c r="A2089" s="21"/>
      <c r="B2089" s="29"/>
      <c r="C2089" s="52"/>
      <c r="D2089" s="52"/>
      <c r="E2089" s="305"/>
      <c r="F2089" s="21"/>
      <c r="G2089" s="267"/>
      <c r="H2089" s="267"/>
      <c r="I2089" s="333"/>
      <c r="J2089" s="29"/>
      <c r="N2089" s="42"/>
      <c r="O2089" s="29"/>
    </row>
    <row r="2090" spans="1:17">
      <c r="A2090" s="21"/>
      <c r="B2090" s="29"/>
      <c r="C2090" s="21"/>
      <c r="D2090" s="29"/>
      <c r="E2090" s="305"/>
      <c r="F2090" s="21"/>
      <c r="G2090" s="267"/>
      <c r="H2090" s="267"/>
      <c r="I2090" s="333"/>
      <c r="J2090" s="29"/>
      <c r="N2090" s="51"/>
      <c r="O2090" s="52"/>
    </row>
    <row r="2091" spans="1:17" ht="18" customHeight="1">
      <c r="A2091" s="21"/>
      <c r="B2091" s="29"/>
      <c r="C2091" s="21"/>
      <c r="D2091" s="29"/>
      <c r="E2091" s="40"/>
      <c r="F2091" s="29"/>
      <c r="G2091" s="29"/>
      <c r="H2091" s="29"/>
      <c r="I2091" s="29"/>
      <c r="J2091" s="29"/>
    </row>
    <row r="2092" spans="1:17" ht="18" customHeight="1">
      <c r="A2092" s="21"/>
      <c r="B2092" s="29"/>
      <c r="C2092" s="52"/>
      <c r="D2092" s="52"/>
      <c r="E2092" s="305"/>
      <c r="F2092" s="21"/>
      <c r="G2092" s="267"/>
      <c r="H2092" s="267"/>
      <c r="I2092" s="333"/>
      <c r="J2092" s="29"/>
    </row>
    <row r="2093" spans="1:17" ht="18" customHeight="1">
      <c r="A2093" s="21"/>
      <c r="B2093" s="29"/>
      <c r="C2093" s="21"/>
      <c r="D2093" s="29"/>
      <c r="E2093" s="305"/>
      <c r="F2093" s="21"/>
      <c r="G2093" s="267"/>
      <c r="H2093" s="267"/>
      <c r="I2093" s="333"/>
      <c r="J2093" s="29"/>
    </row>
    <row r="2094" spans="1:17">
      <c r="A2094" s="21"/>
      <c r="B2094" s="29"/>
      <c r="C2094" s="21"/>
      <c r="D2094" s="29"/>
      <c r="E2094" s="40"/>
      <c r="F2094" s="29"/>
      <c r="G2094" s="29"/>
      <c r="H2094" s="29"/>
      <c r="I2094" s="29"/>
      <c r="J2094" s="29"/>
    </row>
    <row r="2095" spans="1:17">
      <c r="A2095" s="21"/>
      <c r="B2095" s="29"/>
      <c r="C2095" s="21"/>
      <c r="D2095" s="29"/>
      <c r="E2095" s="40"/>
      <c r="F2095" s="21"/>
      <c r="G2095" s="21"/>
      <c r="H2095" s="29"/>
      <c r="I2095" s="41"/>
      <c r="J2095" s="29"/>
    </row>
    <row r="2096" spans="1:17">
      <c r="A2096" s="21"/>
      <c r="B2096" s="29"/>
      <c r="C2096" s="21"/>
      <c r="D2096" s="29"/>
      <c r="E2096" s="29"/>
      <c r="F2096" s="29"/>
      <c r="G2096" s="29"/>
      <c r="H2096" s="29"/>
      <c r="I2096" s="29"/>
      <c r="J2096" s="29"/>
    </row>
    <row r="2097" spans="1:19">
      <c r="A2097" s="216"/>
      <c r="B2097" s="217"/>
      <c r="C2097" s="216"/>
      <c r="D2097" s="217"/>
      <c r="E2097" s="217"/>
      <c r="F2097" s="217"/>
      <c r="G2097" s="217"/>
      <c r="H2097" s="217"/>
      <c r="I2097" s="56"/>
      <c r="J2097" s="217"/>
    </row>
    <row r="2098" spans="1:19" ht="18.75" customHeight="1"/>
    <row r="2099" spans="1:19" ht="21.75" customHeight="1">
      <c r="R2099" s="129"/>
      <c r="S2099" s="129"/>
    </row>
    <row r="2100" spans="1:19" ht="13.5">
      <c r="R2100" s="130"/>
      <c r="S2100" s="130"/>
    </row>
    <row r="2101" spans="1:19" ht="25.5" customHeight="1"/>
    <row r="2102" spans="1:19" ht="18" customHeight="1">
      <c r="K2102" s="6"/>
    </row>
    <row r="2103" spans="1:19">
      <c r="K2103" s="6"/>
    </row>
    <row r="2104" spans="1:19" s="129" customFormat="1" ht="22.5" customHeight="1">
      <c r="A2104" s="128"/>
      <c r="B2104" s="8"/>
      <c r="C2104" s="128"/>
      <c r="D2104" s="8"/>
      <c r="E2104" s="8"/>
      <c r="F2104" s="8"/>
      <c r="G2104" s="8"/>
      <c r="H2104" s="8"/>
      <c r="I2104" s="8"/>
      <c r="J2104" s="8"/>
      <c r="K2104" s="6"/>
      <c r="L2104" s="8"/>
      <c r="M2104" s="8"/>
      <c r="N2104" s="8"/>
      <c r="O2104" s="8"/>
      <c r="P2104" s="8"/>
      <c r="Q2104" s="8"/>
      <c r="R2104" s="8"/>
      <c r="S2104" s="8"/>
    </row>
    <row r="2105" spans="1:19" s="130" customFormat="1" ht="22.5" customHeight="1">
      <c r="A2105" s="128"/>
      <c r="B2105" s="8"/>
      <c r="C2105" s="128"/>
      <c r="D2105" s="8"/>
      <c r="E2105" s="8"/>
      <c r="F2105" s="8"/>
      <c r="G2105" s="8"/>
      <c r="H2105" s="8"/>
      <c r="I2105" s="8"/>
      <c r="J2105" s="8"/>
      <c r="K2105" s="10"/>
      <c r="L2105" s="8"/>
      <c r="M2105" s="8"/>
      <c r="N2105" s="8"/>
      <c r="O2105" s="8"/>
      <c r="P2105" s="8"/>
      <c r="Q2105" s="8"/>
      <c r="R2105" s="8"/>
      <c r="S2105" s="8"/>
    </row>
    <row r="2106" spans="1:19" ht="16.5">
      <c r="F2106" s="38"/>
      <c r="G2106" s="55"/>
      <c r="K2106" s="6"/>
    </row>
    <row r="2107" spans="1:19" ht="20.25" customHeight="1">
      <c r="F2107" s="36"/>
      <c r="K2107" s="6"/>
    </row>
    <row r="2108" spans="1:19" ht="20.25" customHeight="1"/>
    <row r="2110" spans="1:19" ht="22.5" customHeight="1"/>
    <row r="2111" spans="1:19" ht="22.5" customHeight="1">
      <c r="A2111" s="287"/>
      <c r="B2111" s="287"/>
      <c r="C2111" s="287"/>
      <c r="D2111" s="287"/>
      <c r="E2111" s="287"/>
      <c r="F2111" s="287"/>
      <c r="G2111" s="287"/>
      <c r="H2111" s="287"/>
      <c r="I2111" s="287"/>
      <c r="J2111" s="287"/>
    </row>
    <row r="2112" spans="1:19">
      <c r="A2112" s="287"/>
      <c r="B2112" s="287"/>
      <c r="C2112" s="287"/>
      <c r="D2112" s="287"/>
      <c r="E2112" s="287"/>
      <c r="F2112" s="287"/>
      <c r="G2112" s="287"/>
      <c r="H2112" s="287"/>
      <c r="I2112" s="287"/>
      <c r="J2112" s="287"/>
    </row>
    <row r="2113" spans="1:10">
      <c r="A2113" s="287"/>
      <c r="B2113" s="287"/>
      <c r="C2113" s="287"/>
      <c r="D2113" s="287"/>
      <c r="E2113" s="287"/>
      <c r="F2113" s="287"/>
      <c r="G2113" s="287"/>
      <c r="H2113" s="287"/>
      <c r="I2113" s="287"/>
      <c r="J2113" s="287"/>
    </row>
    <row r="2114" spans="1:10">
      <c r="A2114" s="9"/>
      <c r="B2114" s="10"/>
      <c r="C2114" s="9"/>
      <c r="D2114" s="10"/>
      <c r="E2114" s="10"/>
      <c r="F2114" s="10"/>
      <c r="G2114" s="10"/>
      <c r="H2114" s="10"/>
      <c r="I2114" s="10"/>
      <c r="J2114" s="10"/>
    </row>
    <row r="2115" spans="1:10">
      <c r="A2115" s="275"/>
      <c r="B2115" s="289"/>
      <c r="C2115" s="289"/>
      <c r="D2115" s="289"/>
      <c r="E2115" s="275"/>
      <c r="F2115" s="275"/>
      <c r="G2115" s="289"/>
      <c r="H2115" s="289"/>
      <c r="I2115" s="289"/>
      <c r="J2115" s="275"/>
    </row>
    <row r="2116" spans="1:10">
      <c r="A2116" s="276"/>
      <c r="B2116" s="13"/>
      <c r="C2116" s="13"/>
      <c r="D2116" s="13"/>
      <c r="E2116" s="276"/>
      <c r="F2116" s="276"/>
      <c r="G2116" s="276"/>
      <c r="H2116" s="276"/>
      <c r="I2116" s="13"/>
      <c r="J2116" s="276"/>
    </row>
    <row r="2117" spans="1:10">
      <c r="A2117" s="15"/>
      <c r="B2117" s="16"/>
      <c r="C2117" s="17"/>
      <c r="D2117" s="16"/>
      <c r="E2117" s="16"/>
      <c r="F2117" s="16"/>
      <c r="G2117" s="16"/>
      <c r="H2117" s="16"/>
      <c r="I2117" s="16"/>
      <c r="J2117" s="16"/>
    </row>
    <row r="2118" spans="1:10">
      <c r="A2118" s="21"/>
      <c r="B2118" s="51"/>
      <c r="C2118" s="29"/>
      <c r="D2118" s="21"/>
      <c r="E2118" s="305"/>
      <c r="F2118" s="117"/>
      <c r="G2118" s="267"/>
      <c r="H2118" s="267"/>
      <c r="I2118" s="333"/>
      <c r="J2118" s="29"/>
    </row>
    <row r="2119" spans="1:10" ht="13.5">
      <c r="A2119" s="21"/>
      <c r="B2119" s="45"/>
      <c r="C2119" s="45"/>
      <c r="D2119" s="46"/>
      <c r="E2119" s="305"/>
      <c r="F2119" s="117"/>
      <c r="G2119" s="267"/>
      <c r="H2119" s="267"/>
      <c r="I2119" s="333"/>
      <c r="J2119" s="29"/>
    </row>
    <row r="2120" spans="1:10">
      <c r="A2120" s="21"/>
      <c r="B2120" s="51"/>
      <c r="C2120" s="52"/>
      <c r="D2120" s="21"/>
      <c r="E2120" s="40"/>
      <c r="F2120" s="26"/>
      <c r="G2120" s="21"/>
      <c r="H2120" s="21"/>
      <c r="I2120" s="41"/>
      <c r="J2120" s="29"/>
    </row>
    <row r="2121" spans="1:10">
      <c r="A2121" s="21"/>
      <c r="B2121" s="29"/>
      <c r="C2121" s="29"/>
      <c r="D2121" s="21"/>
      <c r="E2121" s="305"/>
      <c r="F2121" s="26"/>
      <c r="G2121" s="267"/>
      <c r="H2121" s="267"/>
      <c r="I2121" s="333"/>
      <c r="J2121" s="29"/>
    </row>
    <row r="2122" spans="1:10">
      <c r="A2122" s="21"/>
      <c r="B2122" s="51"/>
      <c r="C2122" s="52"/>
      <c r="D2122" s="21"/>
      <c r="E2122" s="305"/>
      <c r="F2122" s="26"/>
      <c r="G2122" s="267"/>
      <c r="H2122" s="267"/>
      <c r="I2122" s="333"/>
      <c r="J2122" s="29"/>
    </row>
    <row r="2123" spans="1:10">
      <c r="A2123" s="21"/>
      <c r="B2123" s="29"/>
      <c r="C2123" s="21"/>
      <c r="D2123" s="29"/>
      <c r="E2123" s="49"/>
      <c r="F2123" s="26"/>
      <c r="G2123" s="29"/>
      <c r="H2123" s="29"/>
      <c r="I2123" s="29"/>
      <c r="J2123" s="29"/>
    </row>
    <row r="2124" spans="1:10">
      <c r="A2124" s="21"/>
      <c r="B2124" s="42"/>
      <c r="C2124" s="29"/>
      <c r="D2124" s="24"/>
      <c r="E2124" s="305"/>
      <c r="F2124" s="26"/>
      <c r="G2124" s="267"/>
      <c r="H2124" s="267"/>
      <c r="I2124" s="333"/>
      <c r="J2124" s="29"/>
    </row>
    <row r="2125" spans="1:10">
      <c r="A2125" s="21"/>
      <c r="B2125" s="29"/>
      <c r="C2125" s="21"/>
      <c r="D2125" s="29"/>
      <c r="E2125" s="305"/>
      <c r="F2125" s="26"/>
      <c r="G2125" s="267"/>
      <c r="H2125" s="267"/>
      <c r="I2125" s="333"/>
      <c r="J2125" s="29"/>
    </row>
    <row r="2126" spans="1:10">
      <c r="A2126" s="21"/>
      <c r="B2126" s="29"/>
      <c r="C2126" s="21"/>
      <c r="D2126" s="29"/>
      <c r="E2126" s="29"/>
      <c r="F2126" s="29"/>
      <c r="G2126" s="29"/>
      <c r="H2126" s="29"/>
      <c r="I2126" s="29"/>
      <c r="J2126" s="29"/>
    </row>
    <row r="2127" spans="1:10">
      <c r="A2127" s="21"/>
      <c r="B2127" s="51"/>
      <c r="C2127" s="29"/>
      <c r="D2127" s="52"/>
      <c r="E2127" s="305"/>
      <c r="F2127" s="26"/>
      <c r="G2127" s="267"/>
      <c r="H2127" s="267"/>
      <c r="I2127" s="333"/>
      <c r="J2127" s="29"/>
    </row>
    <row r="2128" spans="1:10">
      <c r="A2128" s="21"/>
      <c r="B2128" s="29"/>
      <c r="C2128" s="21"/>
      <c r="D2128" s="29"/>
      <c r="E2128" s="305"/>
      <c r="F2128" s="26"/>
      <c r="G2128" s="267"/>
      <c r="H2128" s="267"/>
      <c r="I2128" s="333"/>
      <c r="J2128" s="29"/>
    </row>
    <row r="2129" spans="1:10">
      <c r="A2129" s="21"/>
      <c r="B2129" s="29"/>
      <c r="C2129" s="21"/>
      <c r="D2129" s="29"/>
      <c r="E2129" s="29"/>
      <c r="F2129" s="29"/>
      <c r="G2129" s="29"/>
      <c r="H2129" s="29"/>
      <c r="I2129" s="29"/>
      <c r="J2129" s="29"/>
    </row>
    <row r="2130" spans="1:10">
      <c r="A2130" s="21"/>
      <c r="B2130" s="51"/>
      <c r="C2130" s="29"/>
      <c r="D2130" s="21"/>
      <c r="E2130" s="305"/>
      <c r="F2130" s="26"/>
      <c r="G2130" s="267"/>
      <c r="H2130" s="267"/>
      <c r="I2130" s="333"/>
      <c r="J2130" s="29"/>
    </row>
    <row r="2131" spans="1:10">
      <c r="A2131" s="21"/>
      <c r="B2131" s="29"/>
      <c r="C2131" s="21"/>
      <c r="D2131" s="29"/>
      <c r="E2131" s="305"/>
      <c r="F2131" s="26"/>
      <c r="G2131" s="267"/>
      <c r="H2131" s="267"/>
      <c r="I2131" s="333"/>
      <c r="J2131" s="29"/>
    </row>
    <row r="2132" spans="1:10">
      <c r="A2132" s="21"/>
      <c r="B2132" s="29"/>
      <c r="C2132" s="21"/>
      <c r="D2132" s="29"/>
      <c r="E2132" s="29"/>
      <c r="F2132" s="29"/>
      <c r="G2132" s="29"/>
      <c r="H2132" s="29"/>
      <c r="I2132" s="29"/>
      <c r="J2132" s="29"/>
    </row>
    <row r="2133" spans="1:10">
      <c r="A2133" s="21"/>
      <c r="B2133" s="29"/>
      <c r="C2133" s="52"/>
      <c r="D2133" s="42"/>
      <c r="E2133" s="29"/>
      <c r="F2133" s="29"/>
      <c r="G2133" s="29"/>
      <c r="H2133" s="29"/>
      <c r="I2133" s="29"/>
      <c r="J2133" s="29"/>
    </row>
    <row r="2134" spans="1:10">
      <c r="A2134" s="21"/>
      <c r="B2134" s="29"/>
      <c r="C2134" s="52"/>
      <c r="D2134" s="42"/>
      <c r="E2134" s="29"/>
      <c r="F2134" s="29"/>
      <c r="G2134" s="29"/>
      <c r="H2134" s="29"/>
      <c r="I2134" s="29"/>
      <c r="J2134" s="29"/>
    </row>
    <row r="2135" spans="1:10">
      <c r="A2135" s="21"/>
      <c r="B2135" s="29"/>
      <c r="C2135" s="52"/>
      <c r="D2135" s="42"/>
      <c r="E2135" s="29"/>
      <c r="F2135" s="29"/>
      <c r="G2135" s="29"/>
      <c r="H2135" s="29"/>
      <c r="I2135" s="29"/>
      <c r="J2135" s="29"/>
    </row>
    <row r="2136" spans="1:10">
      <c r="A2136" s="21"/>
      <c r="B2136" s="29"/>
      <c r="C2136" s="52"/>
      <c r="D2136" s="52"/>
      <c r="E2136" s="305"/>
      <c r="F2136" s="21"/>
      <c r="G2136" s="267"/>
      <c r="H2136" s="267"/>
      <c r="I2136" s="333"/>
      <c r="J2136" s="29"/>
    </row>
    <row r="2137" spans="1:10">
      <c r="A2137" s="21"/>
      <c r="B2137" s="29"/>
      <c r="C2137" s="21"/>
      <c r="D2137" s="29"/>
      <c r="E2137" s="305"/>
      <c r="F2137" s="21"/>
      <c r="G2137" s="267"/>
      <c r="H2137" s="267"/>
      <c r="I2137" s="333"/>
      <c r="J2137" s="29"/>
    </row>
    <row r="2138" spans="1:10">
      <c r="A2138" s="21"/>
      <c r="B2138" s="29"/>
      <c r="C2138" s="21"/>
      <c r="D2138" s="29"/>
      <c r="E2138" s="40"/>
      <c r="F2138" s="29"/>
      <c r="G2138" s="29"/>
      <c r="H2138" s="29"/>
      <c r="I2138" s="29"/>
      <c r="J2138" s="29"/>
    </row>
    <row r="2139" spans="1:10">
      <c r="A2139" s="21"/>
      <c r="B2139" s="29"/>
      <c r="C2139" s="52"/>
      <c r="D2139" s="52"/>
      <c r="E2139" s="305"/>
      <c r="F2139" s="21"/>
      <c r="G2139" s="267"/>
      <c r="H2139" s="267"/>
      <c r="I2139" s="333"/>
      <c r="J2139" s="29"/>
    </row>
    <row r="2140" spans="1:10">
      <c r="A2140" s="21"/>
      <c r="B2140" s="29"/>
      <c r="C2140" s="21"/>
      <c r="D2140" s="29"/>
      <c r="E2140" s="305"/>
      <c r="F2140" s="21"/>
      <c r="G2140" s="267"/>
      <c r="H2140" s="267"/>
      <c r="I2140" s="333"/>
      <c r="J2140" s="29"/>
    </row>
    <row r="2141" spans="1:10">
      <c r="A2141" s="21"/>
      <c r="B2141" s="29"/>
      <c r="C2141" s="21"/>
      <c r="D2141" s="29"/>
      <c r="E2141" s="40"/>
      <c r="F2141" s="29"/>
      <c r="G2141" s="29"/>
      <c r="H2141" s="29"/>
      <c r="I2141" s="29"/>
      <c r="J2141" s="29"/>
    </row>
    <row r="2142" spans="1:10">
      <c r="A2142" s="21"/>
      <c r="B2142" s="29"/>
      <c r="C2142" s="21"/>
      <c r="D2142" s="29"/>
      <c r="E2142" s="40"/>
      <c r="F2142" s="21"/>
      <c r="G2142" s="21"/>
      <c r="H2142" s="29"/>
      <c r="I2142" s="41"/>
      <c r="J2142" s="29"/>
    </row>
    <row r="2143" spans="1:10" ht="15" customHeight="1">
      <c r="A2143" s="21"/>
      <c r="B2143" s="29"/>
      <c r="C2143" s="21"/>
      <c r="D2143" s="29"/>
      <c r="E2143" s="29"/>
      <c r="F2143" s="29"/>
      <c r="G2143" s="29"/>
      <c r="H2143" s="29"/>
      <c r="I2143" s="29"/>
      <c r="J2143" s="29"/>
    </row>
    <row r="2144" spans="1:10" ht="15" customHeight="1">
      <c r="A2144" s="216"/>
      <c r="B2144" s="217"/>
      <c r="C2144" s="216"/>
      <c r="D2144" s="217"/>
      <c r="E2144" s="217"/>
      <c r="F2144" s="217"/>
      <c r="G2144" s="217"/>
      <c r="H2144" s="217"/>
      <c r="I2144" s="56"/>
      <c r="J2144" s="217"/>
    </row>
    <row r="2145" spans="6:11" ht="15" customHeight="1"/>
    <row r="2150" spans="6:11" ht="23.25" customHeight="1"/>
    <row r="2151" spans="6:11" ht="23.25" customHeight="1"/>
    <row r="2152" spans="6:11">
      <c r="K2152" s="6"/>
    </row>
    <row r="2153" spans="6:11" ht="21" customHeight="1">
      <c r="F2153" s="38"/>
      <c r="G2153" s="55"/>
      <c r="K2153" s="6"/>
    </row>
    <row r="2154" spans="6:11" ht="21" customHeight="1">
      <c r="F2154" s="36"/>
      <c r="K2154" s="6"/>
    </row>
    <row r="2155" spans="6:11">
      <c r="K2155" s="10"/>
    </row>
    <row r="2156" spans="6:11" ht="21" customHeight="1">
      <c r="K2156" s="6"/>
    </row>
    <row r="2157" spans="6:11" ht="21" customHeight="1">
      <c r="K2157" s="6"/>
    </row>
    <row r="2159" spans="6:11" ht="20.25" customHeight="1"/>
    <row r="2160" spans="6:11" ht="15.75" customHeight="1"/>
    <row r="2162" spans="1:10" ht="18.75" customHeight="1"/>
    <row r="2163" spans="1:10" ht="18.75" customHeight="1"/>
    <row r="2175" spans="1:10">
      <c r="A2175" s="287"/>
      <c r="B2175" s="287"/>
      <c r="C2175" s="287"/>
      <c r="D2175" s="287"/>
      <c r="E2175" s="287"/>
      <c r="F2175" s="287"/>
      <c r="G2175" s="287"/>
      <c r="H2175" s="287"/>
      <c r="I2175" s="287"/>
      <c r="J2175" s="287"/>
    </row>
    <row r="2176" spans="1:10">
      <c r="A2176" s="287"/>
      <c r="B2176" s="287"/>
      <c r="C2176" s="287"/>
      <c r="D2176" s="287"/>
      <c r="E2176" s="287"/>
      <c r="F2176" s="287"/>
      <c r="G2176" s="287"/>
      <c r="H2176" s="287"/>
      <c r="I2176" s="287"/>
      <c r="J2176" s="287"/>
    </row>
    <row r="2177" spans="1:10">
      <c r="A2177" s="287"/>
      <c r="B2177" s="287"/>
      <c r="C2177" s="287"/>
      <c r="D2177" s="287"/>
      <c r="E2177" s="287"/>
      <c r="F2177" s="287"/>
      <c r="G2177" s="287"/>
      <c r="H2177" s="287"/>
      <c r="I2177" s="287"/>
      <c r="J2177" s="287"/>
    </row>
    <row r="2178" spans="1:10">
      <c r="A2178" s="9"/>
      <c r="B2178" s="10"/>
      <c r="C2178" s="9"/>
      <c r="D2178" s="10"/>
      <c r="E2178" s="10"/>
      <c r="F2178" s="10"/>
      <c r="G2178" s="10"/>
      <c r="H2178" s="10"/>
      <c r="I2178" s="10"/>
      <c r="J2178" s="10"/>
    </row>
    <row r="2179" spans="1:10">
      <c r="A2179" s="275"/>
      <c r="B2179" s="289"/>
      <c r="C2179" s="289"/>
      <c r="D2179" s="289"/>
      <c r="E2179" s="275"/>
      <c r="F2179" s="275"/>
      <c r="G2179" s="289"/>
      <c r="H2179" s="289"/>
      <c r="I2179" s="289"/>
      <c r="J2179" s="275"/>
    </row>
    <row r="2180" spans="1:10">
      <c r="A2180" s="276"/>
      <c r="B2180" s="13"/>
      <c r="C2180" s="13"/>
      <c r="D2180" s="13"/>
      <c r="E2180" s="276"/>
      <c r="F2180" s="276"/>
      <c r="G2180" s="276"/>
      <c r="H2180" s="276"/>
      <c r="I2180" s="13"/>
      <c r="J2180" s="276"/>
    </row>
    <row r="2181" spans="1:10">
      <c r="A2181" s="15"/>
      <c r="B2181" s="16"/>
      <c r="C2181" s="17"/>
      <c r="D2181" s="16"/>
      <c r="E2181" s="16"/>
      <c r="F2181" s="16"/>
      <c r="G2181" s="16"/>
      <c r="H2181" s="16"/>
      <c r="I2181" s="16"/>
      <c r="J2181" s="16"/>
    </row>
    <row r="2182" spans="1:10">
      <c r="A2182" s="21"/>
      <c r="B2182" s="51"/>
      <c r="C2182" s="29"/>
      <c r="D2182" s="21"/>
      <c r="E2182" s="305"/>
      <c r="F2182" s="117"/>
      <c r="G2182" s="267"/>
      <c r="H2182" s="267"/>
      <c r="I2182" s="333"/>
      <c r="J2182" s="29"/>
    </row>
    <row r="2183" spans="1:10" ht="13.5">
      <c r="A2183" s="21"/>
      <c r="B2183" s="45"/>
      <c r="C2183" s="45"/>
      <c r="D2183" s="46"/>
      <c r="E2183" s="305"/>
      <c r="F2183" s="117"/>
      <c r="G2183" s="267"/>
      <c r="H2183" s="267"/>
      <c r="I2183" s="333"/>
      <c r="J2183" s="29"/>
    </row>
    <row r="2184" spans="1:10">
      <c r="A2184" s="21"/>
      <c r="B2184" s="29"/>
      <c r="C2184" s="29"/>
      <c r="D2184" s="21"/>
      <c r="E2184" s="305"/>
      <c r="F2184" s="26"/>
      <c r="G2184" s="267"/>
      <c r="H2184" s="267"/>
      <c r="I2184" s="333"/>
      <c r="J2184" s="29"/>
    </row>
    <row r="2185" spans="1:10">
      <c r="A2185" s="21"/>
      <c r="B2185" s="51"/>
      <c r="C2185" s="52"/>
      <c r="D2185" s="21"/>
      <c r="E2185" s="305"/>
      <c r="F2185" s="26"/>
      <c r="G2185" s="267"/>
      <c r="H2185" s="267"/>
      <c r="I2185" s="333"/>
      <c r="J2185" s="29"/>
    </row>
    <row r="2186" spans="1:10">
      <c r="A2186" s="21"/>
      <c r="B2186" s="29"/>
      <c r="C2186" s="21"/>
      <c r="D2186" s="29"/>
      <c r="E2186" s="49"/>
      <c r="F2186" s="26"/>
      <c r="G2186" s="29"/>
      <c r="H2186" s="29"/>
      <c r="I2186" s="29"/>
      <c r="J2186" s="29"/>
    </row>
    <row r="2187" spans="1:10">
      <c r="A2187" s="21"/>
      <c r="B2187" s="42"/>
      <c r="C2187" s="29"/>
      <c r="D2187" s="24"/>
      <c r="E2187" s="305"/>
      <c r="F2187" s="26"/>
      <c r="G2187" s="267"/>
      <c r="H2187" s="267"/>
      <c r="I2187" s="333"/>
      <c r="J2187" s="29"/>
    </row>
    <row r="2188" spans="1:10">
      <c r="A2188" s="21"/>
      <c r="B2188" s="29"/>
      <c r="C2188" s="21"/>
      <c r="D2188" s="29"/>
      <c r="E2188" s="305"/>
      <c r="F2188" s="26"/>
      <c r="G2188" s="267"/>
      <c r="H2188" s="267"/>
      <c r="I2188" s="333"/>
      <c r="J2188" s="29"/>
    </row>
    <row r="2189" spans="1:10">
      <c r="A2189" s="21"/>
      <c r="B2189" s="29"/>
      <c r="C2189" s="21"/>
      <c r="D2189" s="29"/>
      <c r="E2189" s="29"/>
      <c r="F2189" s="29"/>
      <c r="G2189" s="29"/>
      <c r="H2189" s="29"/>
      <c r="I2189" s="29"/>
      <c r="J2189" s="29"/>
    </row>
    <row r="2190" spans="1:10">
      <c r="A2190" s="21"/>
      <c r="B2190" s="51"/>
      <c r="C2190" s="29"/>
      <c r="D2190" s="52"/>
      <c r="E2190" s="305"/>
      <c r="F2190" s="26"/>
      <c r="G2190" s="267"/>
      <c r="H2190" s="267"/>
      <c r="I2190" s="333"/>
      <c r="J2190" s="29"/>
    </row>
    <row r="2191" spans="1:10">
      <c r="A2191" s="21"/>
      <c r="B2191" s="29"/>
      <c r="C2191" s="21"/>
      <c r="D2191" s="29"/>
      <c r="E2191" s="305"/>
      <c r="F2191" s="26"/>
      <c r="G2191" s="267"/>
      <c r="H2191" s="267"/>
      <c r="I2191" s="333"/>
      <c r="J2191" s="29"/>
    </row>
    <row r="2192" spans="1:10">
      <c r="A2192" s="21"/>
      <c r="B2192" s="29"/>
      <c r="C2192" s="21"/>
      <c r="D2192" s="29"/>
      <c r="E2192" s="29"/>
      <c r="F2192" s="29"/>
      <c r="G2192" s="29"/>
      <c r="H2192" s="29"/>
      <c r="I2192" s="29"/>
      <c r="J2192" s="29"/>
    </row>
    <row r="2193" spans="1:10">
      <c r="A2193" s="21"/>
      <c r="B2193" s="51"/>
      <c r="C2193" s="29"/>
      <c r="D2193" s="21"/>
      <c r="E2193" s="305"/>
      <c r="F2193" s="26"/>
      <c r="G2193" s="267"/>
      <c r="H2193" s="267"/>
      <c r="I2193" s="333"/>
      <c r="J2193" s="29"/>
    </row>
    <row r="2194" spans="1:10">
      <c r="A2194" s="21"/>
      <c r="B2194" s="29"/>
      <c r="C2194" s="21"/>
      <c r="D2194" s="29"/>
      <c r="E2194" s="305"/>
      <c r="F2194" s="26"/>
      <c r="G2194" s="267"/>
      <c r="H2194" s="267"/>
      <c r="I2194" s="333"/>
      <c r="J2194" s="29"/>
    </row>
    <row r="2195" spans="1:10">
      <c r="A2195" s="21"/>
      <c r="B2195" s="29"/>
      <c r="C2195" s="21"/>
      <c r="D2195" s="29"/>
      <c r="E2195" s="29"/>
      <c r="F2195" s="29"/>
      <c r="G2195" s="29"/>
      <c r="H2195" s="29"/>
      <c r="I2195" s="29"/>
      <c r="J2195" s="29"/>
    </row>
    <row r="2196" spans="1:10">
      <c r="A2196" s="21"/>
      <c r="B2196" s="29"/>
      <c r="C2196" s="52"/>
      <c r="D2196" s="42"/>
      <c r="E2196" s="29"/>
      <c r="F2196" s="29"/>
      <c r="G2196" s="29"/>
      <c r="H2196" s="29"/>
      <c r="I2196" s="29"/>
      <c r="J2196" s="29"/>
    </row>
    <row r="2197" spans="1:10">
      <c r="A2197" s="21"/>
      <c r="B2197" s="29"/>
      <c r="C2197" s="52"/>
      <c r="D2197" s="42"/>
      <c r="E2197" s="29"/>
      <c r="F2197" s="29"/>
      <c r="G2197" s="29"/>
      <c r="H2197" s="29"/>
      <c r="I2197" s="29"/>
      <c r="J2197" s="29"/>
    </row>
    <row r="2198" spans="1:10" ht="15.75" customHeight="1">
      <c r="A2198" s="21"/>
      <c r="B2198" s="29"/>
      <c r="C2198" s="52"/>
      <c r="D2198" s="42"/>
      <c r="E2198" s="29"/>
      <c r="F2198" s="29"/>
      <c r="G2198" s="29"/>
      <c r="H2198" s="29"/>
      <c r="I2198" s="29"/>
      <c r="J2198" s="29"/>
    </row>
    <row r="2199" spans="1:10" ht="18" customHeight="1">
      <c r="A2199" s="21"/>
      <c r="B2199" s="29"/>
      <c r="C2199" s="52"/>
      <c r="D2199" s="52"/>
      <c r="E2199" s="305"/>
      <c r="F2199" s="21"/>
      <c r="G2199" s="267"/>
      <c r="H2199" s="267"/>
      <c r="I2199" s="333"/>
      <c r="J2199" s="29"/>
    </row>
    <row r="2200" spans="1:10" ht="19.5" customHeight="1">
      <c r="A2200" s="21"/>
      <c r="B2200" s="29"/>
      <c r="C2200" s="21"/>
      <c r="D2200" s="29"/>
      <c r="E2200" s="305"/>
      <c r="F2200" s="21"/>
      <c r="G2200" s="267"/>
      <c r="H2200" s="267"/>
      <c r="I2200" s="333"/>
      <c r="J2200" s="29"/>
    </row>
    <row r="2201" spans="1:10">
      <c r="A2201" s="21"/>
      <c r="B2201" s="29"/>
      <c r="C2201" s="21"/>
      <c r="D2201" s="29"/>
      <c r="E2201" s="40"/>
      <c r="F2201" s="29"/>
      <c r="G2201" s="29"/>
      <c r="H2201" s="29"/>
      <c r="I2201" s="29"/>
      <c r="J2201" s="29"/>
    </row>
    <row r="2202" spans="1:10">
      <c r="A2202" s="21"/>
      <c r="B2202" s="29"/>
      <c r="C2202" s="52"/>
      <c r="D2202" s="52"/>
      <c r="E2202" s="305"/>
      <c r="F2202" s="21"/>
      <c r="G2202" s="267"/>
      <c r="H2202" s="267"/>
      <c r="I2202" s="333"/>
      <c r="J2202" s="29"/>
    </row>
    <row r="2203" spans="1:10">
      <c r="A2203" s="21"/>
      <c r="B2203" s="29"/>
      <c r="C2203" s="21"/>
      <c r="D2203" s="29"/>
      <c r="E2203" s="305"/>
      <c r="F2203" s="21"/>
      <c r="G2203" s="267"/>
      <c r="H2203" s="267"/>
      <c r="I2203" s="333"/>
      <c r="J2203" s="29"/>
    </row>
    <row r="2204" spans="1:10">
      <c r="A2204" s="21"/>
      <c r="B2204" s="29"/>
      <c r="C2204" s="21"/>
      <c r="D2204" s="29"/>
      <c r="E2204" s="40"/>
      <c r="F2204" s="29"/>
      <c r="G2204" s="29"/>
      <c r="H2204" s="29"/>
      <c r="I2204" s="29"/>
      <c r="J2204" s="29"/>
    </row>
    <row r="2205" spans="1:10" ht="21" customHeight="1">
      <c r="A2205" s="21"/>
      <c r="B2205" s="29"/>
      <c r="C2205" s="21"/>
      <c r="D2205" s="29"/>
      <c r="E2205" s="40"/>
      <c r="F2205" s="21"/>
      <c r="G2205" s="21"/>
      <c r="H2205" s="29"/>
      <c r="I2205" s="41"/>
      <c r="J2205" s="29"/>
    </row>
    <row r="2206" spans="1:10" ht="21" customHeight="1">
      <c r="A2206" s="21"/>
      <c r="B2206" s="29"/>
      <c r="C2206" s="21"/>
      <c r="D2206" s="29"/>
      <c r="E2206" s="29"/>
      <c r="F2206" s="29"/>
      <c r="G2206" s="29"/>
      <c r="H2206" s="29"/>
      <c r="I2206" s="29"/>
      <c r="J2206" s="29"/>
    </row>
    <row r="2207" spans="1:10">
      <c r="A2207" s="216"/>
      <c r="B2207" s="217"/>
      <c r="C2207" s="216"/>
      <c r="D2207" s="217"/>
      <c r="E2207" s="217"/>
      <c r="F2207" s="217"/>
      <c r="G2207" s="217"/>
      <c r="H2207" s="217"/>
      <c r="I2207" s="56"/>
      <c r="J2207" s="217"/>
    </row>
    <row r="2208" spans="1:10" ht="20.25" customHeight="1"/>
    <row r="2209" spans="1:11" ht="20.25" customHeight="1"/>
    <row r="2211" spans="1:11" ht="17.25" customHeight="1"/>
    <row r="2212" spans="1:11" ht="17.25" customHeight="1"/>
    <row r="2214" spans="1:11" ht="17.25" customHeight="1"/>
    <row r="2215" spans="1:11" ht="17.25" customHeight="1"/>
    <row r="2216" spans="1:11" ht="16.5">
      <c r="F2216" s="38"/>
      <c r="G2216" s="55"/>
      <c r="K2216" s="6"/>
    </row>
    <row r="2217" spans="1:11" ht="20.25" customHeight="1">
      <c r="F2217" s="36"/>
      <c r="K2217" s="6"/>
    </row>
    <row r="2218" spans="1:11" ht="20.25" customHeight="1">
      <c r="K2218" s="6"/>
    </row>
    <row r="2219" spans="1:11">
      <c r="K2219" s="10"/>
    </row>
    <row r="2220" spans="1:11">
      <c r="K2220" s="6"/>
    </row>
    <row r="2221" spans="1:11">
      <c r="K2221" s="6"/>
    </row>
    <row r="2224" spans="1:11">
      <c r="A2224" s="287"/>
      <c r="B2224" s="287"/>
      <c r="C2224" s="287"/>
      <c r="D2224" s="287"/>
      <c r="E2224" s="287"/>
      <c r="F2224" s="287"/>
      <c r="G2224" s="287"/>
      <c r="H2224" s="287"/>
      <c r="I2224" s="287"/>
      <c r="J2224" s="287"/>
    </row>
    <row r="2225" spans="1:10">
      <c r="A2225" s="287"/>
      <c r="B2225" s="287"/>
      <c r="C2225" s="287"/>
      <c r="D2225" s="287"/>
      <c r="E2225" s="287"/>
      <c r="F2225" s="287"/>
      <c r="G2225" s="287"/>
      <c r="H2225" s="287"/>
      <c r="I2225" s="287"/>
      <c r="J2225" s="287"/>
    </row>
    <row r="2226" spans="1:10">
      <c r="A2226" s="287"/>
      <c r="B2226" s="287"/>
      <c r="C2226" s="287"/>
      <c r="D2226" s="287"/>
      <c r="E2226" s="287"/>
      <c r="F2226" s="287"/>
      <c r="G2226" s="287"/>
      <c r="H2226" s="287"/>
      <c r="I2226" s="287"/>
      <c r="J2226" s="287"/>
    </row>
    <row r="2227" spans="1:10">
      <c r="A2227" s="9"/>
      <c r="B2227" s="10"/>
      <c r="C2227" s="9"/>
      <c r="D2227" s="10"/>
      <c r="E2227" s="10"/>
      <c r="F2227" s="10"/>
      <c r="G2227" s="10"/>
      <c r="H2227" s="10"/>
      <c r="I2227" s="10"/>
      <c r="J2227" s="10"/>
    </row>
    <row r="2228" spans="1:10">
      <c r="A2228" s="275"/>
      <c r="B2228" s="289"/>
      <c r="C2228" s="289"/>
      <c r="D2228" s="289"/>
      <c r="E2228" s="275"/>
      <c r="F2228" s="275"/>
      <c r="G2228" s="289"/>
      <c r="H2228" s="289"/>
      <c r="I2228" s="289"/>
      <c r="J2228" s="275"/>
    </row>
    <row r="2229" spans="1:10">
      <c r="A2229" s="276"/>
      <c r="B2229" s="13"/>
      <c r="C2229" s="13"/>
      <c r="D2229" s="13"/>
      <c r="E2229" s="276"/>
      <c r="F2229" s="276"/>
      <c r="G2229" s="276"/>
      <c r="H2229" s="276"/>
      <c r="I2229" s="13"/>
      <c r="J2229" s="276"/>
    </row>
    <row r="2230" spans="1:10">
      <c r="A2230" s="15"/>
      <c r="B2230" s="16"/>
      <c r="C2230" s="17"/>
      <c r="D2230" s="16"/>
      <c r="E2230" s="16"/>
      <c r="F2230" s="16"/>
      <c r="G2230" s="16"/>
      <c r="H2230" s="16"/>
      <c r="I2230" s="16"/>
      <c r="J2230" s="16"/>
    </row>
    <row r="2231" spans="1:10">
      <c r="A2231" s="21"/>
      <c r="B2231" s="51"/>
      <c r="C2231" s="29"/>
      <c r="D2231" s="21"/>
      <c r="E2231" s="305"/>
      <c r="F2231" s="117"/>
      <c r="G2231" s="267"/>
      <c r="H2231" s="267"/>
      <c r="I2231" s="333"/>
      <c r="J2231" s="29"/>
    </row>
    <row r="2232" spans="1:10" ht="13.5">
      <c r="A2232" s="21"/>
      <c r="B2232" s="45"/>
      <c r="C2232" s="45"/>
      <c r="D2232" s="46"/>
      <c r="E2232" s="305"/>
      <c r="F2232" s="117"/>
      <c r="G2232" s="267"/>
      <c r="H2232" s="267"/>
      <c r="I2232" s="333"/>
      <c r="J2232" s="29"/>
    </row>
    <row r="2233" spans="1:10">
      <c r="A2233" s="21"/>
      <c r="B2233" s="29"/>
      <c r="C2233" s="29"/>
      <c r="D2233" s="21"/>
      <c r="E2233" s="305"/>
      <c r="F2233" s="26"/>
      <c r="G2233" s="267"/>
      <c r="H2233" s="267"/>
      <c r="I2233" s="333"/>
      <c r="J2233" s="29"/>
    </row>
    <row r="2234" spans="1:10">
      <c r="A2234" s="21"/>
      <c r="B2234" s="51"/>
      <c r="C2234" s="52"/>
      <c r="D2234" s="21"/>
      <c r="E2234" s="305"/>
      <c r="F2234" s="26"/>
      <c r="G2234" s="267"/>
      <c r="H2234" s="267"/>
      <c r="I2234" s="333"/>
      <c r="J2234" s="29"/>
    </row>
    <row r="2235" spans="1:10">
      <c r="A2235" s="21"/>
      <c r="B2235" s="29"/>
      <c r="C2235" s="21"/>
      <c r="D2235" s="29"/>
      <c r="E2235" s="49"/>
      <c r="F2235" s="26"/>
      <c r="G2235" s="29"/>
      <c r="H2235" s="29"/>
      <c r="I2235" s="29"/>
      <c r="J2235" s="29"/>
    </row>
    <row r="2236" spans="1:10">
      <c r="A2236" s="21"/>
      <c r="B2236" s="42"/>
      <c r="C2236" s="29"/>
      <c r="D2236" s="24"/>
      <c r="E2236" s="305"/>
      <c r="F2236" s="26"/>
      <c r="G2236" s="267"/>
      <c r="H2236" s="267"/>
      <c r="I2236" s="333"/>
      <c r="J2236" s="29"/>
    </row>
    <row r="2237" spans="1:10">
      <c r="A2237" s="21"/>
      <c r="B2237" s="29"/>
      <c r="C2237" s="21"/>
      <c r="D2237" s="29"/>
      <c r="E2237" s="305"/>
      <c r="F2237" s="26"/>
      <c r="G2237" s="267"/>
      <c r="H2237" s="267"/>
      <c r="I2237" s="333"/>
      <c r="J2237" s="29"/>
    </row>
    <row r="2238" spans="1:10">
      <c r="A2238" s="21"/>
      <c r="B2238" s="29"/>
      <c r="C2238" s="21"/>
      <c r="D2238" s="29"/>
      <c r="E2238" s="29"/>
      <c r="F2238" s="29"/>
      <c r="G2238" s="29"/>
      <c r="H2238" s="29"/>
      <c r="I2238" s="29"/>
      <c r="J2238" s="29"/>
    </row>
    <row r="2239" spans="1:10">
      <c r="A2239" s="21"/>
      <c r="B2239" s="51"/>
      <c r="C2239" s="29"/>
      <c r="D2239" s="52"/>
      <c r="E2239" s="305"/>
      <c r="F2239" s="26"/>
      <c r="G2239" s="267"/>
      <c r="H2239" s="267"/>
      <c r="I2239" s="333"/>
      <c r="J2239" s="29"/>
    </row>
    <row r="2240" spans="1:10">
      <c r="A2240" s="21"/>
      <c r="B2240" s="29"/>
      <c r="C2240" s="21"/>
      <c r="D2240" s="29"/>
      <c r="E2240" s="305"/>
      <c r="F2240" s="26"/>
      <c r="G2240" s="267"/>
      <c r="H2240" s="267"/>
      <c r="I2240" s="333"/>
      <c r="J2240" s="29"/>
    </row>
    <row r="2241" spans="1:10">
      <c r="A2241" s="21"/>
      <c r="B2241" s="29"/>
      <c r="C2241" s="21"/>
      <c r="D2241" s="29"/>
      <c r="E2241" s="29"/>
      <c r="F2241" s="29"/>
      <c r="G2241" s="29"/>
      <c r="H2241" s="29"/>
      <c r="I2241" s="29"/>
      <c r="J2241" s="29"/>
    </row>
    <row r="2242" spans="1:10">
      <c r="A2242" s="21"/>
      <c r="B2242" s="51"/>
      <c r="C2242" s="29"/>
      <c r="D2242" s="21"/>
      <c r="E2242" s="305"/>
      <c r="F2242" s="26"/>
      <c r="G2242" s="267"/>
      <c r="H2242" s="267"/>
      <c r="I2242" s="333"/>
      <c r="J2242" s="29"/>
    </row>
    <row r="2243" spans="1:10">
      <c r="A2243" s="21"/>
      <c r="B2243" s="29"/>
      <c r="C2243" s="21"/>
      <c r="D2243" s="29"/>
      <c r="E2243" s="305"/>
      <c r="F2243" s="26"/>
      <c r="G2243" s="267"/>
      <c r="H2243" s="267"/>
      <c r="I2243" s="333"/>
      <c r="J2243" s="29"/>
    </row>
    <row r="2244" spans="1:10">
      <c r="A2244" s="21"/>
      <c r="B2244" s="29"/>
      <c r="C2244" s="21"/>
      <c r="D2244" s="29"/>
      <c r="E2244" s="29"/>
      <c r="F2244" s="29"/>
      <c r="G2244" s="29"/>
      <c r="H2244" s="29"/>
      <c r="I2244" s="29"/>
      <c r="J2244" s="29"/>
    </row>
    <row r="2245" spans="1:10">
      <c r="A2245" s="21"/>
      <c r="B2245" s="29"/>
      <c r="C2245" s="52"/>
      <c r="D2245" s="42"/>
      <c r="E2245" s="29"/>
      <c r="F2245" s="29"/>
      <c r="G2245" s="29"/>
      <c r="H2245" s="29"/>
      <c r="I2245" s="29"/>
      <c r="J2245" s="29"/>
    </row>
    <row r="2246" spans="1:10">
      <c r="A2246" s="21"/>
      <c r="B2246" s="29"/>
      <c r="C2246" s="52"/>
      <c r="D2246" s="42"/>
      <c r="E2246" s="29"/>
      <c r="F2246" s="29"/>
      <c r="G2246" s="29"/>
      <c r="H2246" s="29"/>
      <c r="I2246" s="29"/>
      <c r="J2246" s="29"/>
    </row>
    <row r="2247" spans="1:10">
      <c r="A2247" s="21"/>
      <c r="B2247" s="29"/>
      <c r="C2247" s="52"/>
      <c r="D2247" s="42"/>
      <c r="E2247" s="29"/>
      <c r="F2247" s="29"/>
      <c r="G2247" s="29"/>
      <c r="H2247" s="29"/>
      <c r="I2247" s="29"/>
      <c r="J2247" s="29"/>
    </row>
    <row r="2248" spans="1:10">
      <c r="A2248" s="21"/>
      <c r="B2248" s="29"/>
      <c r="C2248" s="52"/>
      <c r="D2248" s="52"/>
      <c r="E2248" s="305"/>
      <c r="F2248" s="21"/>
      <c r="G2248" s="267"/>
      <c r="H2248" s="267"/>
      <c r="I2248" s="333"/>
      <c r="J2248" s="29"/>
    </row>
    <row r="2249" spans="1:10">
      <c r="A2249" s="21"/>
      <c r="B2249" s="29"/>
      <c r="C2249" s="21"/>
      <c r="D2249" s="29"/>
      <c r="E2249" s="305"/>
      <c r="F2249" s="21"/>
      <c r="G2249" s="267"/>
      <c r="H2249" s="267"/>
      <c r="I2249" s="333"/>
      <c r="J2249" s="29"/>
    </row>
    <row r="2250" spans="1:10">
      <c r="A2250" s="21"/>
      <c r="B2250" s="29"/>
      <c r="C2250" s="21"/>
      <c r="D2250" s="29"/>
      <c r="E2250" s="40"/>
      <c r="F2250" s="29"/>
      <c r="G2250" s="29"/>
      <c r="H2250" s="29"/>
      <c r="I2250" s="29"/>
      <c r="J2250" s="29"/>
    </row>
    <row r="2251" spans="1:10">
      <c r="A2251" s="21"/>
      <c r="B2251" s="29"/>
      <c r="C2251" s="52"/>
      <c r="D2251" s="52"/>
      <c r="E2251" s="305"/>
      <c r="F2251" s="21"/>
      <c r="G2251" s="267"/>
      <c r="H2251" s="267"/>
      <c r="I2251" s="333"/>
      <c r="J2251" s="29"/>
    </row>
    <row r="2252" spans="1:10">
      <c r="A2252" s="21"/>
      <c r="B2252" s="29"/>
      <c r="C2252" s="21"/>
      <c r="D2252" s="29"/>
      <c r="E2252" s="305"/>
      <c r="F2252" s="21"/>
      <c r="G2252" s="267"/>
      <c r="H2252" s="267"/>
      <c r="I2252" s="333"/>
      <c r="J2252" s="29"/>
    </row>
    <row r="2253" spans="1:10">
      <c r="A2253" s="21"/>
      <c r="B2253" s="29"/>
      <c r="C2253" s="21"/>
      <c r="D2253" s="29"/>
      <c r="E2253" s="40"/>
      <c r="F2253" s="29"/>
      <c r="G2253" s="29"/>
      <c r="H2253" s="29"/>
      <c r="I2253" s="29"/>
      <c r="J2253" s="29"/>
    </row>
    <row r="2254" spans="1:10">
      <c r="A2254" s="21"/>
      <c r="B2254" s="29"/>
      <c r="C2254" s="21"/>
      <c r="D2254" s="29"/>
      <c r="E2254" s="40"/>
      <c r="F2254" s="21"/>
      <c r="G2254" s="21"/>
      <c r="H2254" s="29"/>
      <c r="I2254" s="41"/>
      <c r="J2254" s="29"/>
    </row>
    <row r="2255" spans="1:10" ht="14.25" customHeight="1">
      <c r="A2255" s="21"/>
      <c r="B2255" s="29"/>
      <c r="C2255" s="21"/>
      <c r="D2255" s="29"/>
      <c r="E2255" s="29"/>
      <c r="F2255" s="29"/>
      <c r="G2255" s="29"/>
      <c r="H2255" s="29"/>
      <c r="I2255" s="29"/>
      <c r="J2255" s="29"/>
    </row>
    <row r="2256" spans="1:10" ht="14.25" customHeight="1">
      <c r="A2256" s="216"/>
      <c r="B2256" s="217"/>
      <c r="C2256" s="216"/>
      <c r="D2256" s="217"/>
      <c r="E2256" s="217"/>
      <c r="F2256" s="217"/>
      <c r="G2256" s="217"/>
      <c r="H2256" s="217"/>
      <c r="I2256" s="56"/>
      <c r="J2256" s="217"/>
    </row>
    <row r="2257" spans="1:11" ht="14.25" customHeight="1"/>
    <row r="2262" spans="1:11" ht="21" customHeight="1"/>
    <row r="2263" spans="1:11" ht="18.75" customHeight="1"/>
    <row r="2265" spans="1:11" ht="20.25" customHeight="1">
      <c r="F2265" s="38"/>
      <c r="G2265" s="55"/>
      <c r="K2265" s="6"/>
    </row>
    <row r="2266" spans="1:11" ht="20.25" customHeight="1">
      <c r="F2266" s="36"/>
      <c r="K2266" s="6"/>
    </row>
    <row r="2267" spans="1:11">
      <c r="K2267" s="6"/>
    </row>
    <row r="2268" spans="1:11" ht="18" customHeight="1">
      <c r="K2268" s="10"/>
    </row>
    <row r="2269" spans="1:11" ht="18" customHeight="1">
      <c r="K2269" s="6"/>
    </row>
    <row r="2270" spans="1:11">
      <c r="K2270" s="6"/>
    </row>
    <row r="2271" spans="1:11" ht="18" customHeight="1">
      <c r="A2271" s="287"/>
      <c r="B2271" s="287"/>
      <c r="C2271" s="287"/>
      <c r="D2271" s="287"/>
      <c r="E2271" s="287"/>
      <c r="F2271" s="287"/>
      <c r="G2271" s="287"/>
      <c r="H2271" s="287"/>
      <c r="I2271" s="287"/>
      <c r="J2271" s="287"/>
    </row>
    <row r="2272" spans="1:11" ht="18" customHeight="1">
      <c r="A2272" s="287"/>
      <c r="B2272" s="287"/>
      <c r="C2272" s="287"/>
      <c r="D2272" s="287"/>
      <c r="E2272" s="287"/>
      <c r="F2272" s="287"/>
      <c r="G2272" s="287"/>
      <c r="H2272" s="287"/>
      <c r="I2272" s="287"/>
      <c r="J2272" s="287"/>
    </row>
    <row r="2273" spans="1:10">
      <c r="A2273" s="287"/>
      <c r="B2273" s="287"/>
      <c r="C2273" s="287"/>
      <c r="D2273" s="287"/>
      <c r="E2273" s="287"/>
      <c r="F2273" s="287"/>
      <c r="G2273" s="287"/>
      <c r="H2273" s="287"/>
      <c r="I2273" s="287"/>
      <c r="J2273" s="287"/>
    </row>
    <row r="2274" spans="1:10" ht="18" customHeight="1">
      <c r="A2274" s="9"/>
      <c r="B2274" s="10"/>
      <c r="C2274" s="9"/>
      <c r="D2274" s="10"/>
      <c r="E2274" s="10"/>
      <c r="F2274" s="10"/>
      <c r="G2274" s="10"/>
      <c r="H2274" s="10"/>
      <c r="I2274" s="10"/>
      <c r="J2274" s="10"/>
    </row>
    <row r="2275" spans="1:10" ht="18" customHeight="1">
      <c r="A2275" s="275"/>
      <c r="B2275" s="289"/>
      <c r="C2275" s="289"/>
      <c r="D2275" s="289"/>
      <c r="E2275" s="275"/>
      <c r="F2275" s="275"/>
      <c r="G2275" s="289"/>
      <c r="H2275" s="289"/>
      <c r="I2275" s="289"/>
      <c r="J2275" s="275"/>
    </row>
    <row r="2276" spans="1:10">
      <c r="A2276" s="276"/>
      <c r="B2276" s="13"/>
      <c r="C2276" s="13"/>
      <c r="D2276" s="13"/>
      <c r="E2276" s="276"/>
      <c r="F2276" s="276"/>
      <c r="G2276" s="276"/>
      <c r="H2276" s="276"/>
      <c r="I2276" s="13"/>
      <c r="J2276" s="276"/>
    </row>
    <row r="2277" spans="1:10">
      <c r="A2277" s="15"/>
      <c r="B2277" s="16"/>
      <c r="C2277" s="17"/>
      <c r="D2277" s="16"/>
      <c r="E2277" s="16"/>
      <c r="F2277" s="16"/>
      <c r="G2277" s="16"/>
      <c r="H2277" s="16"/>
      <c r="I2277" s="16"/>
      <c r="J2277" s="16"/>
    </row>
    <row r="2278" spans="1:10">
      <c r="A2278" s="21"/>
      <c r="B2278" s="51"/>
      <c r="C2278" s="29"/>
      <c r="D2278" s="21"/>
      <c r="E2278" s="305"/>
      <c r="F2278" s="117"/>
      <c r="G2278" s="267"/>
      <c r="H2278" s="267"/>
      <c r="I2278" s="333"/>
      <c r="J2278" s="29"/>
    </row>
    <row r="2279" spans="1:10" ht="13.5">
      <c r="A2279" s="21"/>
      <c r="B2279" s="45"/>
      <c r="C2279" s="45"/>
      <c r="D2279" s="46"/>
      <c r="E2279" s="305"/>
      <c r="F2279" s="117"/>
      <c r="G2279" s="267"/>
      <c r="H2279" s="267"/>
      <c r="I2279" s="333"/>
      <c r="J2279" s="29"/>
    </row>
    <row r="2280" spans="1:10">
      <c r="A2280" s="21"/>
      <c r="B2280" s="29"/>
      <c r="C2280" s="29"/>
      <c r="D2280" s="21"/>
      <c r="E2280" s="305"/>
      <c r="F2280" s="26"/>
      <c r="G2280" s="267"/>
      <c r="H2280" s="267"/>
      <c r="I2280" s="333"/>
      <c r="J2280" s="29"/>
    </row>
    <row r="2281" spans="1:10">
      <c r="A2281" s="21"/>
      <c r="B2281" s="51"/>
      <c r="C2281" s="52"/>
      <c r="D2281" s="21"/>
      <c r="E2281" s="305"/>
      <c r="F2281" s="26"/>
      <c r="G2281" s="267"/>
      <c r="H2281" s="267"/>
      <c r="I2281" s="333"/>
      <c r="J2281" s="29"/>
    </row>
    <row r="2282" spans="1:10">
      <c r="A2282" s="21"/>
      <c r="B2282" s="29"/>
      <c r="C2282" s="21"/>
      <c r="D2282" s="29"/>
      <c r="E2282" s="49"/>
      <c r="F2282" s="26"/>
      <c r="G2282" s="29"/>
      <c r="H2282" s="29"/>
      <c r="I2282" s="29"/>
      <c r="J2282" s="29"/>
    </row>
    <row r="2283" spans="1:10">
      <c r="A2283" s="21"/>
      <c r="B2283" s="42"/>
      <c r="C2283" s="29"/>
      <c r="D2283" s="24"/>
      <c r="E2283" s="305"/>
      <c r="F2283" s="26"/>
      <c r="G2283" s="267"/>
      <c r="H2283" s="267"/>
      <c r="I2283" s="333"/>
      <c r="J2283" s="29"/>
    </row>
    <row r="2284" spans="1:10">
      <c r="A2284" s="21"/>
      <c r="B2284" s="29"/>
      <c r="C2284" s="21"/>
      <c r="D2284" s="29"/>
      <c r="E2284" s="305"/>
      <c r="F2284" s="26"/>
      <c r="G2284" s="267"/>
      <c r="H2284" s="267"/>
      <c r="I2284" s="333"/>
      <c r="J2284" s="29"/>
    </row>
    <row r="2285" spans="1:10">
      <c r="A2285" s="21"/>
      <c r="B2285" s="29"/>
      <c r="C2285" s="21"/>
      <c r="D2285" s="29"/>
      <c r="E2285" s="29"/>
      <c r="F2285" s="29"/>
      <c r="G2285" s="29"/>
      <c r="H2285" s="29"/>
      <c r="I2285" s="29"/>
      <c r="J2285" s="29"/>
    </row>
    <row r="2286" spans="1:10">
      <c r="A2286" s="21"/>
      <c r="B2286" s="51"/>
      <c r="C2286" s="29"/>
      <c r="D2286" s="52"/>
      <c r="E2286" s="305"/>
      <c r="F2286" s="26"/>
      <c r="G2286" s="267"/>
      <c r="H2286" s="267"/>
      <c r="I2286" s="333"/>
      <c r="J2286" s="29"/>
    </row>
    <row r="2287" spans="1:10">
      <c r="A2287" s="21"/>
      <c r="B2287" s="29"/>
      <c r="C2287" s="21"/>
      <c r="D2287" s="29"/>
      <c r="E2287" s="305"/>
      <c r="F2287" s="26"/>
      <c r="G2287" s="267"/>
      <c r="H2287" s="267"/>
      <c r="I2287" s="333"/>
      <c r="J2287" s="29"/>
    </row>
    <row r="2288" spans="1:10">
      <c r="A2288" s="21"/>
      <c r="B2288" s="29"/>
      <c r="C2288" s="21"/>
      <c r="D2288" s="29"/>
      <c r="E2288" s="29"/>
      <c r="F2288" s="29"/>
      <c r="G2288" s="29"/>
      <c r="H2288" s="29"/>
      <c r="I2288" s="29"/>
      <c r="J2288" s="29"/>
    </row>
    <row r="2289" spans="1:10">
      <c r="A2289" s="21"/>
      <c r="B2289" s="51"/>
      <c r="C2289" s="29"/>
      <c r="D2289" s="21"/>
      <c r="E2289" s="305"/>
      <c r="F2289" s="26"/>
      <c r="G2289" s="267"/>
      <c r="H2289" s="267"/>
      <c r="I2289" s="333"/>
      <c r="J2289" s="29"/>
    </row>
    <row r="2290" spans="1:10">
      <c r="A2290" s="21"/>
      <c r="B2290" s="29"/>
      <c r="C2290" s="21"/>
      <c r="D2290" s="29"/>
      <c r="E2290" s="305"/>
      <c r="F2290" s="26"/>
      <c r="G2290" s="267"/>
      <c r="H2290" s="267"/>
      <c r="I2290" s="333"/>
      <c r="J2290" s="29"/>
    </row>
    <row r="2291" spans="1:10">
      <c r="A2291" s="21"/>
      <c r="B2291" s="29"/>
      <c r="C2291" s="21"/>
      <c r="D2291" s="29"/>
      <c r="E2291" s="29"/>
      <c r="F2291" s="29"/>
      <c r="G2291" s="29"/>
      <c r="H2291" s="29"/>
      <c r="I2291" s="29"/>
      <c r="J2291" s="29"/>
    </row>
    <row r="2292" spans="1:10">
      <c r="A2292" s="21"/>
      <c r="B2292" s="29"/>
      <c r="C2292" s="52"/>
      <c r="D2292" s="42"/>
      <c r="E2292" s="29"/>
      <c r="F2292" s="29"/>
      <c r="G2292" s="29"/>
      <c r="H2292" s="29"/>
      <c r="I2292" s="29"/>
      <c r="J2292" s="29"/>
    </row>
    <row r="2293" spans="1:10">
      <c r="A2293" s="21"/>
      <c r="B2293" s="29"/>
      <c r="C2293" s="52"/>
      <c r="D2293" s="42"/>
      <c r="E2293" s="29"/>
      <c r="F2293" s="29"/>
      <c r="G2293" s="29"/>
      <c r="H2293" s="29"/>
      <c r="I2293" s="29"/>
      <c r="J2293" s="29"/>
    </row>
    <row r="2294" spans="1:10">
      <c r="A2294" s="21"/>
      <c r="B2294" s="29"/>
      <c r="C2294" s="52"/>
      <c r="D2294" s="42"/>
      <c r="E2294" s="29"/>
      <c r="F2294" s="29"/>
      <c r="G2294" s="29"/>
      <c r="H2294" s="29"/>
      <c r="I2294" s="29"/>
      <c r="J2294" s="29"/>
    </row>
    <row r="2295" spans="1:10">
      <c r="A2295" s="21"/>
      <c r="B2295" s="29"/>
      <c r="C2295" s="52"/>
      <c r="D2295" s="52"/>
      <c r="E2295" s="305"/>
      <c r="F2295" s="21"/>
      <c r="G2295" s="267"/>
      <c r="H2295" s="267"/>
      <c r="I2295" s="333"/>
      <c r="J2295" s="29"/>
    </row>
    <row r="2296" spans="1:10">
      <c r="A2296" s="21"/>
      <c r="B2296" s="29"/>
      <c r="C2296" s="21"/>
      <c r="D2296" s="29"/>
      <c r="E2296" s="305"/>
      <c r="F2296" s="21"/>
      <c r="G2296" s="267"/>
      <c r="H2296" s="267"/>
      <c r="I2296" s="333"/>
      <c r="J2296" s="29"/>
    </row>
    <row r="2297" spans="1:10">
      <c r="A2297" s="21"/>
      <c r="B2297" s="29"/>
      <c r="C2297" s="21"/>
      <c r="D2297" s="29"/>
      <c r="E2297" s="40"/>
      <c r="F2297" s="29"/>
      <c r="G2297" s="29"/>
      <c r="H2297" s="29"/>
      <c r="I2297" s="29"/>
      <c r="J2297" s="29"/>
    </row>
    <row r="2298" spans="1:10">
      <c r="A2298" s="21"/>
      <c r="B2298" s="29"/>
      <c r="C2298" s="52"/>
      <c r="D2298" s="52"/>
      <c r="E2298" s="305"/>
      <c r="F2298" s="21"/>
      <c r="G2298" s="267"/>
      <c r="H2298" s="267"/>
      <c r="I2298" s="333"/>
      <c r="J2298" s="29"/>
    </row>
    <row r="2299" spans="1:10">
      <c r="A2299" s="21"/>
      <c r="B2299" s="29"/>
      <c r="C2299" s="21"/>
      <c r="D2299" s="29"/>
      <c r="E2299" s="305"/>
      <c r="F2299" s="21"/>
      <c r="G2299" s="267"/>
      <c r="H2299" s="267"/>
      <c r="I2299" s="333"/>
      <c r="J2299" s="29"/>
    </row>
    <row r="2300" spans="1:10">
      <c r="A2300" s="21"/>
      <c r="B2300" s="29"/>
      <c r="C2300" s="21"/>
      <c r="D2300" s="29"/>
      <c r="E2300" s="40"/>
      <c r="F2300" s="29"/>
      <c r="G2300" s="29"/>
      <c r="H2300" s="29"/>
      <c r="I2300" s="29"/>
      <c r="J2300" s="29"/>
    </row>
    <row r="2301" spans="1:10">
      <c r="A2301" s="21"/>
      <c r="B2301" s="29"/>
      <c r="C2301" s="21"/>
      <c r="D2301" s="29"/>
      <c r="E2301" s="40"/>
      <c r="F2301" s="21"/>
      <c r="G2301" s="21"/>
      <c r="H2301" s="29"/>
      <c r="I2301" s="41"/>
      <c r="J2301" s="29"/>
    </row>
    <row r="2302" spans="1:10">
      <c r="A2302" s="21"/>
      <c r="B2302" s="29"/>
      <c r="C2302" s="21"/>
      <c r="D2302" s="29"/>
      <c r="E2302" s="29"/>
      <c r="F2302" s="29"/>
      <c r="G2302" s="29"/>
      <c r="H2302" s="29"/>
      <c r="I2302" s="29"/>
      <c r="J2302" s="29"/>
    </row>
    <row r="2303" spans="1:10">
      <c r="A2303" s="216"/>
      <c r="B2303" s="217"/>
      <c r="C2303" s="216"/>
      <c r="D2303" s="217"/>
      <c r="E2303" s="217"/>
      <c r="F2303" s="217"/>
      <c r="G2303" s="217"/>
      <c r="H2303" s="217"/>
      <c r="I2303" s="56"/>
      <c r="J2303" s="217"/>
    </row>
    <row r="2306" spans="1:11" ht="17.25" customHeight="1"/>
    <row r="2307" spans="1:11" ht="17.25" customHeight="1"/>
    <row r="2308" spans="1:11" ht="17.25" customHeight="1"/>
    <row r="2310" spans="1:11" ht="18" customHeight="1"/>
    <row r="2312" spans="1:11" ht="16.5">
      <c r="F2312" s="38"/>
      <c r="G2312" s="55"/>
      <c r="K2312" s="6"/>
    </row>
    <row r="2313" spans="1:11" ht="22.5" customHeight="1">
      <c r="F2313" s="36"/>
      <c r="K2313" s="6"/>
    </row>
    <row r="2314" spans="1:11" ht="18" customHeight="1">
      <c r="K2314" s="6"/>
    </row>
    <row r="2315" spans="1:11" ht="21.75" customHeight="1">
      <c r="K2315" s="10"/>
    </row>
    <row r="2316" spans="1:11" ht="18" customHeight="1">
      <c r="K2316" s="6"/>
    </row>
    <row r="2317" spans="1:11" ht="16.5" customHeight="1">
      <c r="K2317" s="6"/>
    </row>
    <row r="2318" spans="1:11" ht="21.75" customHeight="1"/>
    <row r="2319" spans="1:11" ht="18" customHeight="1"/>
    <row r="2320" spans="1:11" ht="18" customHeight="1">
      <c r="A2320" s="287"/>
      <c r="B2320" s="287"/>
      <c r="C2320" s="287"/>
      <c r="D2320" s="287"/>
      <c r="E2320" s="287"/>
      <c r="F2320" s="287"/>
      <c r="G2320" s="287"/>
      <c r="H2320" s="287"/>
      <c r="I2320" s="287"/>
      <c r="J2320" s="287"/>
    </row>
    <row r="2321" spans="1:10">
      <c r="A2321" s="287"/>
      <c r="B2321" s="287"/>
      <c r="C2321" s="287"/>
      <c r="D2321" s="287"/>
      <c r="E2321" s="287"/>
      <c r="F2321" s="287"/>
      <c r="G2321" s="287"/>
      <c r="H2321" s="287"/>
      <c r="I2321" s="287"/>
      <c r="J2321" s="287"/>
    </row>
    <row r="2322" spans="1:10" ht="19.5" customHeight="1">
      <c r="A2322" s="287"/>
      <c r="B2322" s="287"/>
      <c r="C2322" s="287"/>
      <c r="D2322" s="287"/>
      <c r="E2322" s="287"/>
      <c r="F2322" s="287"/>
      <c r="G2322" s="287"/>
      <c r="H2322" s="287"/>
      <c r="I2322" s="287"/>
      <c r="J2322" s="287"/>
    </row>
    <row r="2323" spans="1:10" ht="19.5" customHeight="1">
      <c r="A2323" s="9"/>
      <c r="B2323" s="10"/>
      <c r="C2323" s="9"/>
      <c r="D2323" s="10"/>
      <c r="E2323" s="10"/>
      <c r="F2323" s="10"/>
      <c r="G2323" s="10"/>
      <c r="H2323" s="10"/>
      <c r="I2323" s="10"/>
      <c r="J2323" s="10"/>
    </row>
    <row r="2324" spans="1:10">
      <c r="A2324" s="275"/>
      <c r="B2324" s="289"/>
      <c r="C2324" s="289"/>
      <c r="D2324" s="289"/>
      <c r="E2324" s="275"/>
      <c r="F2324" s="275"/>
      <c r="G2324" s="289"/>
      <c r="H2324" s="289"/>
      <c r="I2324" s="289"/>
      <c r="J2324" s="275"/>
    </row>
    <row r="2325" spans="1:10" ht="19.5" customHeight="1">
      <c r="A2325" s="276"/>
      <c r="B2325" s="13"/>
      <c r="C2325" s="13"/>
      <c r="D2325" s="13"/>
      <c r="E2325" s="276"/>
      <c r="F2325" s="276"/>
      <c r="G2325" s="276"/>
      <c r="H2325" s="276"/>
      <c r="I2325" s="13"/>
      <c r="J2325" s="276"/>
    </row>
    <row r="2326" spans="1:10" ht="19.5" customHeight="1">
      <c r="A2326" s="15"/>
      <c r="B2326" s="16"/>
      <c r="C2326" s="17"/>
      <c r="D2326" s="16"/>
      <c r="E2326" s="16"/>
      <c r="F2326" s="16"/>
      <c r="G2326" s="16"/>
      <c r="H2326" s="16"/>
      <c r="I2326" s="16"/>
      <c r="J2326" s="16"/>
    </row>
    <row r="2327" spans="1:10">
      <c r="A2327" s="21"/>
      <c r="B2327" s="118"/>
      <c r="C2327" s="29"/>
      <c r="D2327" s="21"/>
      <c r="E2327" s="305"/>
      <c r="F2327" s="117"/>
      <c r="G2327" s="267"/>
      <c r="H2327" s="267"/>
      <c r="I2327" s="333"/>
      <c r="J2327" s="29"/>
    </row>
    <row r="2328" spans="1:10" ht="13.5">
      <c r="A2328" s="21"/>
      <c r="B2328" s="45"/>
      <c r="C2328" s="45"/>
      <c r="D2328" s="46"/>
      <c r="E2328" s="305"/>
      <c r="F2328" s="117"/>
      <c r="G2328" s="267"/>
      <c r="H2328" s="267"/>
      <c r="I2328" s="333"/>
      <c r="J2328" s="29"/>
    </row>
    <row r="2329" spans="1:10">
      <c r="A2329" s="21"/>
      <c r="B2329" s="29"/>
      <c r="C2329" s="29"/>
      <c r="D2329" s="21"/>
      <c r="E2329" s="305"/>
      <c r="F2329" s="26"/>
      <c r="G2329" s="267"/>
      <c r="H2329" s="267"/>
      <c r="I2329" s="333"/>
      <c r="J2329" s="29"/>
    </row>
    <row r="2330" spans="1:10">
      <c r="A2330" s="21"/>
      <c r="B2330" s="51"/>
      <c r="C2330" s="52"/>
      <c r="D2330" s="21"/>
      <c r="E2330" s="305"/>
      <c r="F2330" s="26"/>
      <c r="G2330" s="267"/>
      <c r="H2330" s="267"/>
      <c r="I2330" s="333"/>
      <c r="J2330" s="29"/>
    </row>
    <row r="2331" spans="1:10">
      <c r="A2331" s="21"/>
      <c r="B2331" s="29"/>
      <c r="C2331" s="21"/>
      <c r="D2331" s="29"/>
      <c r="E2331" s="49"/>
      <c r="F2331" s="26"/>
      <c r="G2331" s="29"/>
      <c r="H2331" s="29"/>
      <c r="I2331" s="29"/>
      <c r="J2331" s="29"/>
    </row>
    <row r="2332" spans="1:10">
      <c r="A2332" s="21"/>
      <c r="B2332" s="42"/>
      <c r="C2332" s="29"/>
      <c r="D2332" s="24"/>
      <c r="E2332" s="305"/>
      <c r="F2332" s="26"/>
      <c r="G2332" s="267"/>
      <c r="H2332" s="267"/>
      <c r="I2332" s="333"/>
      <c r="J2332" s="29"/>
    </row>
    <row r="2333" spans="1:10">
      <c r="A2333" s="21"/>
      <c r="B2333" s="29"/>
      <c r="C2333" s="21"/>
      <c r="D2333" s="29"/>
      <c r="E2333" s="305"/>
      <c r="F2333" s="26"/>
      <c r="G2333" s="267"/>
      <c r="H2333" s="267"/>
      <c r="I2333" s="333"/>
      <c r="J2333" s="29"/>
    </row>
    <row r="2334" spans="1:10">
      <c r="A2334" s="21"/>
      <c r="B2334" s="29"/>
      <c r="C2334" s="21"/>
      <c r="D2334" s="29"/>
      <c r="E2334" s="29"/>
      <c r="F2334" s="29"/>
      <c r="G2334" s="29"/>
      <c r="H2334" s="29"/>
      <c r="I2334" s="29"/>
      <c r="J2334" s="29"/>
    </row>
    <row r="2335" spans="1:10">
      <c r="A2335" s="21"/>
      <c r="B2335" s="51"/>
      <c r="C2335" s="29"/>
      <c r="D2335" s="52"/>
      <c r="E2335" s="305"/>
      <c r="F2335" s="26"/>
      <c r="G2335" s="267"/>
      <c r="H2335" s="267"/>
      <c r="I2335" s="333"/>
      <c r="J2335" s="29"/>
    </row>
    <row r="2336" spans="1:10">
      <c r="A2336" s="21"/>
      <c r="B2336" s="29"/>
      <c r="C2336" s="21"/>
      <c r="D2336" s="29"/>
      <c r="E2336" s="305"/>
      <c r="F2336" s="26"/>
      <c r="G2336" s="267"/>
      <c r="H2336" s="267"/>
      <c r="I2336" s="333"/>
      <c r="J2336" s="29"/>
    </row>
    <row r="2337" spans="1:10">
      <c r="A2337" s="21"/>
      <c r="B2337" s="29"/>
      <c r="C2337" s="21"/>
      <c r="D2337" s="29"/>
      <c r="E2337" s="29"/>
      <c r="F2337" s="29"/>
      <c r="G2337" s="29"/>
      <c r="H2337" s="29"/>
      <c r="I2337" s="29"/>
      <c r="J2337" s="29"/>
    </row>
    <row r="2338" spans="1:10">
      <c r="A2338" s="21"/>
      <c r="B2338" s="51"/>
      <c r="C2338" s="29"/>
      <c r="D2338" s="21"/>
      <c r="E2338" s="305"/>
      <c r="F2338" s="26"/>
      <c r="G2338" s="267"/>
      <c r="H2338" s="267"/>
      <c r="I2338" s="333"/>
      <c r="J2338" s="29"/>
    </row>
    <row r="2339" spans="1:10">
      <c r="A2339" s="21"/>
      <c r="B2339" s="29"/>
      <c r="C2339" s="21"/>
      <c r="D2339" s="29"/>
      <c r="E2339" s="305"/>
      <c r="F2339" s="26"/>
      <c r="G2339" s="267"/>
      <c r="H2339" s="267"/>
      <c r="I2339" s="333"/>
      <c r="J2339" s="29"/>
    </row>
    <row r="2340" spans="1:10">
      <c r="A2340" s="21"/>
      <c r="B2340" s="29"/>
      <c r="C2340" s="21"/>
      <c r="D2340" s="29"/>
      <c r="E2340" s="29"/>
      <c r="F2340" s="29"/>
      <c r="G2340" s="29"/>
      <c r="H2340" s="29"/>
      <c r="I2340" s="29"/>
      <c r="J2340" s="29"/>
    </row>
    <row r="2341" spans="1:10">
      <c r="A2341" s="21"/>
      <c r="B2341" s="29"/>
      <c r="C2341" s="52"/>
      <c r="D2341" s="42"/>
      <c r="E2341" s="29"/>
      <c r="F2341" s="29"/>
      <c r="G2341" s="29"/>
      <c r="H2341" s="29"/>
      <c r="I2341" s="29"/>
      <c r="J2341" s="29"/>
    </row>
    <row r="2342" spans="1:10">
      <c r="A2342" s="21"/>
      <c r="B2342" s="29"/>
      <c r="C2342" s="52"/>
      <c r="D2342" s="42"/>
      <c r="E2342" s="29"/>
      <c r="F2342" s="29"/>
      <c r="G2342" s="29"/>
      <c r="H2342" s="29"/>
      <c r="I2342" s="29"/>
      <c r="J2342" s="29"/>
    </row>
    <row r="2343" spans="1:10">
      <c r="A2343" s="21"/>
      <c r="B2343" s="29"/>
      <c r="C2343" s="52"/>
      <c r="D2343" s="42"/>
      <c r="E2343" s="29"/>
      <c r="F2343" s="29"/>
      <c r="G2343" s="29"/>
      <c r="H2343" s="29"/>
      <c r="I2343" s="29"/>
      <c r="J2343" s="29"/>
    </row>
    <row r="2344" spans="1:10">
      <c r="A2344" s="21"/>
      <c r="B2344" s="29"/>
      <c r="C2344" s="52"/>
      <c r="D2344" s="52"/>
      <c r="E2344" s="305"/>
      <c r="F2344" s="21"/>
      <c r="G2344" s="267"/>
      <c r="H2344" s="267"/>
      <c r="I2344" s="333"/>
      <c r="J2344" s="29"/>
    </row>
    <row r="2345" spans="1:10">
      <c r="A2345" s="21"/>
      <c r="B2345" s="29"/>
      <c r="C2345" s="21"/>
      <c r="D2345" s="29"/>
      <c r="E2345" s="305"/>
      <c r="F2345" s="21"/>
      <c r="G2345" s="267"/>
      <c r="H2345" s="267"/>
      <c r="I2345" s="333"/>
      <c r="J2345" s="29"/>
    </row>
    <row r="2346" spans="1:10">
      <c r="A2346" s="21"/>
      <c r="B2346" s="29"/>
      <c r="C2346" s="21"/>
      <c r="D2346" s="29"/>
      <c r="E2346" s="40"/>
      <c r="F2346" s="29"/>
      <c r="G2346" s="29"/>
      <c r="H2346" s="29"/>
      <c r="I2346" s="29"/>
      <c r="J2346" s="29"/>
    </row>
    <row r="2347" spans="1:10">
      <c r="A2347" s="21"/>
      <c r="B2347" s="29"/>
      <c r="C2347" s="52"/>
      <c r="D2347" s="52"/>
      <c r="E2347" s="305"/>
      <c r="F2347" s="21"/>
      <c r="G2347" s="267"/>
      <c r="H2347" s="267"/>
      <c r="I2347" s="333"/>
      <c r="J2347" s="29"/>
    </row>
    <row r="2348" spans="1:10">
      <c r="A2348" s="21"/>
      <c r="B2348" s="29"/>
      <c r="C2348" s="21"/>
      <c r="D2348" s="29"/>
      <c r="E2348" s="305"/>
      <c r="F2348" s="21"/>
      <c r="G2348" s="267"/>
      <c r="H2348" s="267"/>
      <c r="I2348" s="333"/>
      <c r="J2348" s="29"/>
    </row>
    <row r="2349" spans="1:10">
      <c r="A2349" s="21"/>
      <c r="B2349" s="29"/>
      <c r="C2349" s="21"/>
      <c r="D2349" s="29"/>
      <c r="E2349" s="40"/>
      <c r="F2349" s="29"/>
      <c r="G2349" s="29"/>
      <c r="H2349" s="29"/>
      <c r="I2349" s="29"/>
      <c r="J2349" s="29"/>
    </row>
    <row r="2350" spans="1:10">
      <c r="A2350" s="21"/>
      <c r="B2350" s="29"/>
      <c r="C2350" s="21"/>
      <c r="D2350" s="29"/>
      <c r="E2350" s="40"/>
      <c r="F2350" s="21"/>
      <c r="G2350" s="21"/>
      <c r="H2350" s="29"/>
      <c r="I2350" s="41"/>
      <c r="J2350" s="29"/>
    </row>
    <row r="2351" spans="1:10">
      <c r="A2351" s="21"/>
      <c r="B2351" s="29"/>
      <c r="C2351" s="21"/>
      <c r="D2351" s="29"/>
      <c r="E2351" s="29"/>
      <c r="F2351" s="29"/>
      <c r="G2351" s="29"/>
      <c r="H2351" s="29"/>
      <c r="I2351" s="29"/>
      <c r="J2351" s="29"/>
    </row>
    <row r="2352" spans="1:10">
      <c r="A2352" s="216"/>
      <c r="B2352" s="217"/>
      <c r="C2352" s="216"/>
      <c r="D2352" s="217"/>
      <c r="E2352" s="217"/>
      <c r="F2352" s="217"/>
      <c r="G2352" s="217"/>
      <c r="H2352" s="217"/>
      <c r="I2352" s="56"/>
      <c r="J2352" s="217"/>
    </row>
    <row r="2354" spans="1:11" ht="15.75" customHeight="1"/>
    <row r="2355" spans="1:11" ht="15.75" customHeight="1"/>
    <row r="2356" spans="1:11" ht="15.75" customHeight="1"/>
    <row r="2357" spans="1:11" ht="15.75" customHeight="1"/>
    <row r="2358" spans="1:11" ht="15.75" customHeight="1"/>
    <row r="2359" spans="1:11" ht="15.75" customHeight="1"/>
    <row r="2360" spans="1:11" ht="15.75" customHeight="1"/>
    <row r="2361" spans="1:11" ht="15.75" customHeight="1">
      <c r="F2361" s="38"/>
      <c r="G2361" s="55"/>
      <c r="K2361" s="6"/>
    </row>
    <row r="2362" spans="1:11" ht="15.75" customHeight="1">
      <c r="F2362" s="36"/>
      <c r="K2362" s="6"/>
    </row>
    <row r="2363" spans="1:11" ht="19.5" customHeight="1">
      <c r="K2363" s="6"/>
    </row>
    <row r="2364" spans="1:11" ht="15.75" customHeight="1">
      <c r="K2364" s="10"/>
    </row>
    <row r="2365" spans="1:11" ht="15.75" customHeight="1">
      <c r="K2365" s="6"/>
    </row>
    <row r="2366" spans="1:11" ht="18" customHeight="1">
      <c r="K2366" s="6"/>
    </row>
    <row r="2367" spans="1:11" ht="15.75" customHeight="1"/>
    <row r="2368" spans="1:11" ht="15.75" customHeight="1">
      <c r="A2368" s="287"/>
      <c r="B2368" s="287"/>
      <c r="C2368" s="287"/>
      <c r="D2368" s="287"/>
      <c r="E2368" s="287"/>
      <c r="F2368" s="287"/>
      <c r="G2368" s="287"/>
      <c r="H2368" s="287"/>
      <c r="I2368" s="287"/>
      <c r="J2368" s="287"/>
    </row>
    <row r="2369" spans="1:10" ht="32.25" customHeight="1">
      <c r="A2369" s="287"/>
      <c r="B2369" s="287"/>
      <c r="C2369" s="287"/>
      <c r="D2369" s="287"/>
      <c r="E2369" s="287"/>
      <c r="F2369" s="287"/>
      <c r="G2369" s="287"/>
      <c r="H2369" s="287"/>
      <c r="I2369" s="287"/>
      <c r="J2369" s="287"/>
    </row>
    <row r="2370" spans="1:10" ht="18.75" customHeight="1">
      <c r="A2370" s="287"/>
      <c r="B2370" s="287"/>
      <c r="C2370" s="287"/>
      <c r="D2370" s="287"/>
      <c r="E2370" s="287"/>
      <c r="F2370" s="287"/>
      <c r="G2370" s="287"/>
      <c r="H2370" s="287"/>
      <c r="I2370" s="287"/>
      <c r="J2370" s="287"/>
    </row>
    <row r="2371" spans="1:10" ht="15.75" customHeight="1">
      <c r="A2371" s="9"/>
      <c r="B2371" s="10"/>
      <c r="C2371" s="9"/>
      <c r="D2371" s="10"/>
      <c r="E2371" s="10"/>
      <c r="F2371" s="10"/>
      <c r="G2371" s="10"/>
      <c r="H2371" s="10"/>
      <c r="I2371" s="10"/>
      <c r="J2371" s="10"/>
    </row>
    <row r="2372" spans="1:10" ht="15.75" customHeight="1">
      <c r="A2372" s="275"/>
      <c r="B2372" s="289"/>
      <c r="C2372" s="289"/>
      <c r="D2372" s="289"/>
      <c r="E2372" s="275"/>
      <c r="F2372" s="275"/>
      <c r="G2372" s="289"/>
      <c r="H2372" s="289"/>
      <c r="I2372" s="289"/>
      <c r="J2372" s="275"/>
    </row>
    <row r="2373" spans="1:10">
      <c r="A2373" s="276"/>
      <c r="B2373" s="13"/>
      <c r="C2373" s="13"/>
      <c r="D2373" s="13"/>
      <c r="E2373" s="276"/>
      <c r="F2373" s="276"/>
      <c r="G2373" s="276"/>
      <c r="H2373" s="276"/>
      <c r="I2373" s="13"/>
      <c r="J2373" s="276"/>
    </row>
    <row r="2374" spans="1:10">
      <c r="A2374" s="15"/>
      <c r="B2374" s="16"/>
      <c r="C2374" s="17"/>
      <c r="D2374" s="16"/>
      <c r="E2374" s="16"/>
      <c r="F2374" s="16"/>
      <c r="G2374" s="16"/>
      <c r="H2374" s="16"/>
      <c r="I2374" s="16"/>
      <c r="J2374" s="16"/>
    </row>
    <row r="2375" spans="1:10">
      <c r="A2375" s="21"/>
      <c r="B2375" s="118"/>
      <c r="C2375" s="29"/>
      <c r="D2375" s="21"/>
      <c r="E2375" s="305"/>
      <c r="F2375" s="117"/>
      <c r="G2375" s="267"/>
      <c r="H2375" s="267"/>
      <c r="I2375" s="333"/>
      <c r="J2375" s="29"/>
    </row>
    <row r="2376" spans="1:10" ht="13.5">
      <c r="A2376" s="21"/>
      <c r="B2376" s="45"/>
      <c r="C2376" s="45"/>
      <c r="D2376" s="46"/>
      <c r="E2376" s="305"/>
      <c r="F2376" s="117"/>
      <c r="G2376" s="267"/>
      <c r="H2376" s="267"/>
      <c r="I2376" s="333"/>
      <c r="J2376" s="29"/>
    </row>
    <row r="2377" spans="1:10">
      <c r="A2377" s="21"/>
      <c r="B2377" s="29"/>
      <c r="C2377" s="29"/>
      <c r="D2377" s="21"/>
      <c r="E2377" s="305"/>
      <c r="F2377" s="26"/>
      <c r="G2377" s="267"/>
      <c r="H2377" s="267"/>
      <c r="I2377" s="333"/>
      <c r="J2377" s="29"/>
    </row>
    <row r="2378" spans="1:10">
      <c r="A2378" s="21"/>
      <c r="B2378" s="51"/>
      <c r="C2378" s="52"/>
      <c r="D2378" s="21"/>
      <c r="E2378" s="305"/>
      <c r="F2378" s="26"/>
      <c r="G2378" s="267"/>
      <c r="H2378" s="267"/>
      <c r="I2378" s="333"/>
      <c r="J2378" s="29"/>
    </row>
    <row r="2379" spans="1:10">
      <c r="A2379" s="21"/>
      <c r="B2379" s="29"/>
      <c r="C2379" s="21"/>
      <c r="D2379" s="29"/>
      <c r="E2379" s="49"/>
      <c r="F2379" s="26"/>
      <c r="G2379" s="29"/>
      <c r="H2379" s="29"/>
      <c r="I2379" s="29"/>
      <c r="J2379" s="29"/>
    </row>
    <row r="2380" spans="1:10">
      <c r="A2380" s="21"/>
      <c r="B2380" s="42"/>
      <c r="C2380" s="29"/>
      <c r="D2380" s="24"/>
      <c r="E2380" s="305"/>
      <c r="F2380" s="26"/>
      <c r="G2380" s="267"/>
      <c r="H2380" s="267"/>
      <c r="I2380" s="333"/>
      <c r="J2380" s="29"/>
    </row>
    <row r="2381" spans="1:10">
      <c r="A2381" s="21"/>
      <c r="B2381" s="29"/>
      <c r="C2381" s="21"/>
      <c r="D2381" s="29"/>
      <c r="E2381" s="305"/>
      <c r="F2381" s="26"/>
      <c r="G2381" s="267"/>
      <c r="H2381" s="267"/>
      <c r="I2381" s="333"/>
      <c r="J2381" s="29"/>
    </row>
    <row r="2382" spans="1:10">
      <c r="A2382" s="21"/>
      <c r="B2382" s="29"/>
      <c r="C2382" s="21"/>
      <c r="D2382" s="29"/>
      <c r="E2382" s="29"/>
      <c r="F2382" s="29"/>
      <c r="G2382" s="29"/>
      <c r="H2382" s="29"/>
      <c r="I2382" s="29"/>
      <c r="J2382" s="29"/>
    </row>
    <row r="2383" spans="1:10">
      <c r="A2383" s="21"/>
      <c r="B2383" s="51"/>
      <c r="C2383" s="29"/>
      <c r="D2383" s="52"/>
      <c r="E2383" s="305"/>
      <c r="F2383" s="26"/>
      <c r="G2383" s="267"/>
      <c r="H2383" s="267"/>
      <c r="I2383" s="333"/>
      <c r="J2383" s="29"/>
    </row>
    <row r="2384" spans="1:10">
      <c r="A2384" s="21"/>
      <c r="B2384" s="29"/>
      <c r="C2384" s="21"/>
      <c r="D2384" s="29"/>
      <c r="E2384" s="305"/>
      <c r="F2384" s="26"/>
      <c r="G2384" s="267"/>
      <c r="H2384" s="267"/>
      <c r="I2384" s="333"/>
      <c r="J2384" s="29"/>
    </row>
    <row r="2385" spans="1:10">
      <c r="A2385" s="21"/>
      <c r="B2385" s="29"/>
      <c r="C2385" s="21"/>
      <c r="D2385" s="29"/>
      <c r="E2385" s="29"/>
      <c r="F2385" s="29"/>
      <c r="G2385" s="29"/>
      <c r="H2385" s="29"/>
      <c r="I2385" s="29"/>
      <c r="J2385" s="29"/>
    </row>
    <row r="2386" spans="1:10">
      <c r="A2386" s="21"/>
      <c r="B2386" s="51"/>
      <c r="C2386" s="29"/>
      <c r="D2386" s="21"/>
      <c r="E2386" s="305"/>
      <c r="F2386" s="26"/>
      <c r="G2386" s="267"/>
      <c r="H2386" s="267"/>
      <c r="I2386" s="333"/>
      <c r="J2386" s="29"/>
    </row>
    <row r="2387" spans="1:10">
      <c r="A2387" s="21"/>
      <c r="B2387" s="29"/>
      <c r="C2387" s="21"/>
      <c r="D2387" s="29"/>
      <c r="E2387" s="305"/>
      <c r="F2387" s="26"/>
      <c r="G2387" s="267"/>
      <c r="H2387" s="267"/>
      <c r="I2387" s="333"/>
      <c r="J2387" s="29"/>
    </row>
    <row r="2388" spans="1:10">
      <c r="A2388" s="21"/>
      <c r="B2388" s="29"/>
      <c r="C2388" s="21"/>
      <c r="D2388" s="29"/>
      <c r="E2388" s="29"/>
      <c r="F2388" s="29"/>
      <c r="G2388" s="29"/>
      <c r="H2388" s="29"/>
      <c r="I2388" s="29"/>
      <c r="J2388" s="29"/>
    </row>
    <row r="2389" spans="1:10">
      <c r="A2389" s="21"/>
      <c r="B2389" s="29"/>
      <c r="C2389" s="52"/>
      <c r="D2389" s="42"/>
      <c r="E2389" s="29"/>
      <c r="F2389" s="29"/>
      <c r="G2389" s="29"/>
      <c r="H2389" s="29"/>
      <c r="I2389" s="29"/>
      <c r="J2389" s="29"/>
    </row>
    <row r="2390" spans="1:10">
      <c r="A2390" s="21"/>
      <c r="B2390" s="29"/>
      <c r="C2390" s="52"/>
      <c r="D2390" s="42"/>
      <c r="E2390" s="29"/>
      <c r="F2390" s="29"/>
      <c r="G2390" s="29"/>
      <c r="H2390" s="29"/>
      <c r="I2390" s="29"/>
      <c r="J2390" s="29"/>
    </row>
    <row r="2391" spans="1:10">
      <c r="A2391" s="21"/>
      <c r="B2391" s="29"/>
      <c r="C2391" s="52"/>
      <c r="D2391" s="42"/>
      <c r="E2391" s="29"/>
      <c r="F2391" s="29"/>
      <c r="G2391" s="29"/>
      <c r="H2391" s="29"/>
      <c r="I2391" s="29"/>
      <c r="J2391" s="29"/>
    </row>
    <row r="2392" spans="1:10">
      <c r="A2392" s="21"/>
      <c r="B2392" s="29"/>
      <c r="C2392" s="52"/>
      <c r="D2392" s="52"/>
      <c r="E2392" s="305"/>
      <c r="F2392" s="21"/>
      <c r="G2392" s="267"/>
      <c r="H2392" s="267"/>
      <c r="I2392" s="333"/>
      <c r="J2392" s="29"/>
    </row>
    <row r="2393" spans="1:10">
      <c r="A2393" s="21"/>
      <c r="B2393" s="29"/>
      <c r="C2393" s="21"/>
      <c r="D2393" s="29"/>
      <c r="E2393" s="305"/>
      <c r="F2393" s="21"/>
      <c r="G2393" s="267"/>
      <c r="H2393" s="267"/>
      <c r="I2393" s="333"/>
      <c r="J2393" s="29"/>
    </row>
    <row r="2394" spans="1:10">
      <c r="A2394" s="21"/>
      <c r="B2394" s="29"/>
      <c r="C2394" s="21"/>
      <c r="D2394" s="29"/>
      <c r="E2394" s="40"/>
      <c r="F2394" s="29"/>
      <c r="G2394" s="29"/>
      <c r="H2394" s="29"/>
      <c r="I2394" s="29"/>
      <c r="J2394" s="29"/>
    </row>
    <row r="2395" spans="1:10">
      <c r="A2395" s="21"/>
      <c r="B2395" s="29"/>
      <c r="C2395" s="52"/>
      <c r="D2395" s="52"/>
      <c r="E2395" s="305"/>
      <c r="F2395" s="21"/>
      <c r="G2395" s="267"/>
      <c r="H2395" s="267"/>
      <c r="I2395" s="333"/>
      <c r="J2395" s="29"/>
    </row>
    <row r="2396" spans="1:10">
      <c r="A2396" s="21"/>
      <c r="B2396" s="29"/>
      <c r="C2396" s="21"/>
      <c r="D2396" s="29"/>
      <c r="E2396" s="305"/>
      <c r="F2396" s="21"/>
      <c r="G2396" s="267"/>
      <c r="H2396" s="267"/>
      <c r="I2396" s="333"/>
      <c r="J2396" s="29"/>
    </row>
    <row r="2397" spans="1:10">
      <c r="A2397" s="21"/>
      <c r="B2397" s="29"/>
      <c r="C2397" s="21"/>
      <c r="D2397" s="29"/>
      <c r="E2397" s="40"/>
      <c r="F2397" s="29"/>
      <c r="G2397" s="29"/>
      <c r="H2397" s="29"/>
      <c r="I2397" s="29"/>
      <c r="J2397" s="29"/>
    </row>
    <row r="2398" spans="1:10">
      <c r="A2398" s="21"/>
      <c r="B2398" s="29"/>
      <c r="C2398" s="21"/>
      <c r="D2398" s="29"/>
      <c r="E2398" s="40"/>
      <c r="F2398" s="21"/>
      <c r="G2398" s="21"/>
      <c r="H2398" s="29"/>
      <c r="I2398" s="41"/>
      <c r="J2398" s="29"/>
    </row>
    <row r="2399" spans="1:10">
      <c r="A2399" s="21"/>
      <c r="B2399" s="29"/>
      <c r="C2399" s="21"/>
      <c r="D2399" s="29"/>
      <c r="E2399" s="29"/>
      <c r="F2399" s="29"/>
      <c r="G2399" s="29"/>
      <c r="H2399" s="29"/>
      <c r="I2399" s="29"/>
      <c r="J2399" s="29"/>
    </row>
    <row r="2400" spans="1:10">
      <c r="A2400" s="216"/>
      <c r="B2400" s="217"/>
      <c r="C2400" s="216"/>
      <c r="D2400" s="217"/>
      <c r="E2400" s="217"/>
      <c r="F2400" s="217"/>
      <c r="G2400" s="217"/>
      <c r="H2400" s="217"/>
      <c r="I2400" s="56"/>
      <c r="J2400" s="217"/>
    </row>
    <row r="2409" spans="6:11" ht="15.75" customHeight="1">
      <c r="F2409" s="38"/>
      <c r="G2409" s="55"/>
      <c r="K2409" s="6"/>
    </row>
    <row r="2410" spans="6:11" ht="15.75" customHeight="1">
      <c r="F2410" s="36"/>
      <c r="K2410" s="6"/>
    </row>
    <row r="2411" spans="6:11" ht="15.75" customHeight="1">
      <c r="K2411" s="6"/>
    </row>
    <row r="2412" spans="6:11">
      <c r="K2412" s="10"/>
    </row>
    <row r="2413" spans="6:11">
      <c r="K2413" s="6"/>
    </row>
    <row r="2414" spans="6:11">
      <c r="K2414" s="6"/>
    </row>
    <row r="2416" spans="6:11" ht="32.25" customHeight="1"/>
    <row r="2417" spans="1:10" ht="32.25" customHeight="1"/>
    <row r="2418" spans="1:10" ht="10.5" customHeight="1"/>
    <row r="2419" spans="1:10" ht="28.5" customHeight="1">
      <c r="A2419" s="287"/>
      <c r="B2419" s="287"/>
      <c r="C2419" s="287"/>
      <c r="D2419" s="287"/>
      <c r="E2419" s="287"/>
      <c r="F2419" s="287"/>
      <c r="G2419" s="287"/>
      <c r="H2419" s="287"/>
      <c r="I2419" s="287"/>
      <c r="J2419" s="287"/>
    </row>
    <row r="2420" spans="1:10" ht="28.5" customHeight="1">
      <c r="A2420" s="287"/>
      <c r="B2420" s="287"/>
      <c r="C2420" s="287"/>
      <c r="D2420" s="287"/>
      <c r="E2420" s="287"/>
      <c r="F2420" s="287"/>
      <c r="G2420" s="287"/>
      <c r="H2420" s="287"/>
      <c r="I2420" s="287"/>
      <c r="J2420" s="287"/>
    </row>
    <row r="2421" spans="1:10" ht="13.5" customHeight="1">
      <c r="A2421" s="287"/>
      <c r="B2421" s="287"/>
      <c r="C2421" s="287"/>
      <c r="D2421" s="287"/>
      <c r="E2421" s="287"/>
      <c r="F2421" s="287"/>
      <c r="G2421" s="287"/>
      <c r="H2421" s="287"/>
      <c r="I2421" s="287"/>
      <c r="J2421" s="287"/>
    </row>
    <row r="2422" spans="1:10" ht="30" customHeight="1">
      <c r="A2422" s="9"/>
      <c r="B2422" s="10"/>
      <c r="C2422" s="9"/>
      <c r="D2422" s="10"/>
      <c r="E2422" s="10"/>
      <c r="F2422" s="10"/>
      <c r="G2422" s="10"/>
      <c r="H2422" s="10"/>
      <c r="I2422" s="10"/>
      <c r="J2422" s="10"/>
    </row>
    <row r="2423" spans="1:10" ht="30" customHeight="1">
      <c r="A2423" s="275"/>
      <c r="B2423" s="289"/>
      <c r="C2423" s="289"/>
      <c r="D2423" s="289"/>
      <c r="E2423" s="275"/>
      <c r="F2423" s="275"/>
      <c r="G2423" s="289"/>
      <c r="H2423" s="289"/>
      <c r="I2423" s="289"/>
      <c r="J2423" s="275"/>
    </row>
    <row r="2424" spans="1:10" ht="12" customHeight="1">
      <c r="A2424" s="276"/>
      <c r="B2424" s="13"/>
      <c r="C2424" s="13"/>
      <c r="D2424" s="13"/>
      <c r="E2424" s="276"/>
      <c r="F2424" s="276"/>
      <c r="G2424" s="276"/>
      <c r="H2424" s="276"/>
      <c r="I2424" s="13"/>
      <c r="J2424" s="276"/>
    </row>
    <row r="2425" spans="1:10" ht="30" customHeight="1">
      <c r="A2425" s="15"/>
      <c r="B2425" s="16"/>
      <c r="C2425" s="17"/>
      <c r="D2425" s="16"/>
      <c r="E2425" s="16"/>
      <c r="F2425" s="16"/>
      <c r="G2425" s="16"/>
      <c r="H2425" s="16"/>
      <c r="I2425" s="16"/>
      <c r="J2425" s="16"/>
    </row>
    <row r="2426" spans="1:10" ht="30" customHeight="1">
      <c r="A2426" s="21"/>
      <c r="B2426" s="118"/>
      <c r="C2426" s="29"/>
      <c r="D2426" s="21"/>
      <c r="E2426" s="305"/>
      <c r="F2426" s="117"/>
      <c r="G2426" s="267"/>
      <c r="H2426" s="267"/>
      <c r="I2426" s="333"/>
      <c r="J2426" s="29"/>
    </row>
    <row r="2427" spans="1:10" ht="13.5">
      <c r="A2427" s="21"/>
      <c r="B2427" s="45"/>
      <c r="C2427" s="45"/>
      <c r="D2427" s="46"/>
      <c r="E2427" s="305"/>
      <c r="F2427" s="117"/>
      <c r="G2427" s="267"/>
      <c r="H2427" s="267"/>
      <c r="I2427" s="333"/>
      <c r="J2427" s="29"/>
    </row>
    <row r="2428" spans="1:10" ht="29.25" customHeight="1">
      <c r="A2428" s="21"/>
      <c r="B2428" s="29"/>
      <c r="C2428" s="29"/>
      <c r="D2428" s="21"/>
      <c r="E2428" s="305"/>
      <c r="F2428" s="26"/>
      <c r="G2428" s="267"/>
      <c r="H2428" s="267"/>
      <c r="I2428" s="333"/>
      <c r="J2428" s="29"/>
    </row>
    <row r="2429" spans="1:10" ht="29.25" customHeight="1">
      <c r="A2429" s="21"/>
      <c r="B2429" s="51"/>
      <c r="C2429" s="52"/>
      <c r="D2429" s="21"/>
      <c r="E2429" s="305"/>
      <c r="F2429" s="26"/>
      <c r="G2429" s="267"/>
      <c r="H2429" s="267"/>
      <c r="I2429" s="333"/>
      <c r="J2429" s="29"/>
    </row>
    <row r="2430" spans="1:10">
      <c r="A2430" s="21"/>
      <c r="B2430" s="29"/>
      <c r="C2430" s="21"/>
      <c r="D2430" s="29"/>
      <c r="E2430" s="49"/>
      <c r="F2430" s="26"/>
      <c r="G2430" s="29"/>
      <c r="H2430" s="29"/>
      <c r="I2430" s="29"/>
      <c r="J2430" s="29"/>
    </row>
    <row r="2431" spans="1:10" ht="21.75" customHeight="1">
      <c r="A2431" s="21"/>
      <c r="B2431" s="42"/>
      <c r="C2431" s="29"/>
      <c r="D2431" s="24"/>
      <c r="E2431" s="305"/>
      <c r="F2431" s="26"/>
      <c r="G2431" s="267"/>
      <c r="H2431" s="267"/>
      <c r="I2431" s="333"/>
      <c r="J2431" s="29"/>
    </row>
    <row r="2432" spans="1:10" ht="27" customHeight="1">
      <c r="A2432" s="21"/>
      <c r="B2432" s="29"/>
      <c r="C2432" s="21"/>
      <c r="D2432" s="29"/>
      <c r="E2432" s="305"/>
      <c r="F2432" s="26"/>
      <c r="G2432" s="267"/>
      <c r="H2432" s="267"/>
      <c r="I2432" s="333"/>
      <c r="J2432" s="29"/>
    </row>
    <row r="2433" spans="1:10">
      <c r="A2433" s="21"/>
      <c r="B2433" s="29"/>
      <c r="C2433" s="21"/>
      <c r="D2433" s="29"/>
      <c r="E2433" s="29"/>
      <c r="F2433" s="29"/>
      <c r="G2433" s="29"/>
      <c r="H2433" s="29"/>
      <c r="I2433" s="29"/>
      <c r="J2433" s="29"/>
    </row>
    <row r="2434" spans="1:10">
      <c r="A2434" s="21"/>
      <c r="B2434" s="51"/>
      <c r="C2434" s="29"/>
      <c r="D2434" s="52"/>
      <c r="E2434" s="305"/>
      <c r="F2434" s="26"/>
      <c r="G2434" s="267"/>
      <c r="H2434" s="267"/>
      <c r="I2434" s="333"/>
      <c r="J2434" s="29"/>
    </row>
    <row r="2435" spans="1:10">
      <c r="A2435" s="21"/>
      <c r="B2435" s="29"/>
      <c r="C2435" s="21"/>
      <c r="D2435" s="29"/>
      <c r="E2435" s="305"/>
      <c r="F2435" s="26"/>
      <c r="G2435" s="267"/>
      <c r="H2435" s="267"/>
      <c r="I2435" s="333"/>
      <c r="J2435" s="29"/>
    </row>
    <row r="2436" spans="1:10">
      <c r="A2436" s="21"/>
      <c r="B2436" s="29"/>
      <c r="C2436" s="21"/>
      <c r="D2436" s="29"/>
      <c r="E2436" s="29"/>
      <c r="F2436" s="29"/>
      <c r="G2436" s="29"/>
      <c r="H2436" s="29"/>
      <c r="I2436" s="29"/>
      <c r="J2436" s="29"/>
    </row>
    <row r="2437" spans="1:10">
      <c r="A2437" s="21"/>
      <c r="B2437" s="51"/>
      <c r="C2437" s="29"/>
      <c r="D2437" s="21"/>
      <c r="E2437" s="305"/>
      <c r="F2437" s="26"/>
      <c r="G2437" s="267"/>
      <c r="H2437" s="267"/>
      <c r="I2437" s="333"/>
      <c r="J2437" s="29"/>
    </row>
    <row r="2438" spans="1:10">
      <c r="A2438" s="21"/>
      <c r="B2438" s="29"/>
      <c r="C2438" s="21"/>
      <c r="D2438" s="29"/>
      <c r="E2438" s="305"/>
      <c r="F2438" s="26"/>
      <c r="G2438" s="267"/>
      <c r="H2438" s="267"/>
      <c r="I2438" s="333"/>
      <c r="J2438" s="29"/>
    </row>
    <row r="2439" spans="1:10">
      <c r="A2439" s="21"/>
      <c r="B2439" s="29"/>
      <c r="C2439" s="21"/>
      <c r="D2439" s="29"/>
      <c r="E2439" s="29"/>
      <c r="F2439" s="29"/>
      <c r="G2439" s="29"/>
      <c r="H2439" s="29"/>
      <c r="I2439" s="29"/>
      <c r="J2439" s="29"/>
    </row>
    <row r="2440" spans="1:10">
      <c r="A2440" s="21"/>
      <c r="B2440" s="29"/>
      <c r="C2440" s="52"/>
      <c r="D2440" s="42"/>
      <c r="E2440" s="29"/>
      <c r="F2440" s="29"/>
      <c r="G2440" s="29"/>
      <c r="H2440" s="29"/>
      <c r="I2440" s="29"/>
      <c r="J2440" s="29"/>
    </row>
    <row r="2441" spans="1:10">
      <c r="A2441" s="21"/>
      <c r="B2441" s="29"/>
      <c r="C2441" s="52"/>
      <c r="D2441" s="42"/>
      <c r="E2441" s="29"/>
      <c r="F2441" s="29"/>
      <c r="G2441" s="29"/>
      <c r="H2441" s="29"/>
      <c r="I2441" s="29"/>
      <c r="J2441" s="29"/>
    </row>
    <row r="2442" spans="1:10">
      <c r="A2442" s="21"/>
      <c r="B2442" s="29"/>
      <c r="C2442" s="52"/>
      <c r="D2442" s="42"/>
      <c r="E2442" s="29"/>
      <c r="F2442" s="29"/>
      <c r="G2442" s="29"/>
      <c r="H2442" s="29"/>
      <c r="I2442" s="29"/>
      <c r="J2442" s="29"/>
    </row>
    <row r="2443" spans="1:10">
      <c r="A2443" s="21"/>
      <c r="B2443" s="29"/>
      <c r="C2443" s="52"/>
      <c r="D2443" s="52"/>
      <c r="E2443" s="305"/>
      <c r="F2443" s="21"/>
      <c r="G2443" s="267"/>
      <c r="H2443" s="267"/>
      <c r="I2443" s="333"/>
      <c r="J2443" s="29"/>
    </row>
    <row r="2444" spans="1:10">
      <c r="A2444" s="21"/>
      <c r="B2444" s="29"/>
      <c r="C2444" s="21"/>
      <c r="D2444" s="29"/>
      <c r="E2444" s="305"/>
      <c r="F2444" s="21"/>
      <c r="G2444" s="267"/>
      <c r="H2444" s="267"/>
      <c r="I2444" s="333"/>
      <c r="J2444" s="29"/>
    </row>
    <row r="2445" spans="1:10">
      <c r="A2445" s="21"/>
      <c r="B2445" s="29"/>
      <c r="C2445" s="21"/>
      <c r="D2445" s="29"/>
      <c r="E2445" s="40"/>
      <c r="F2445" s="29"/>
      <c r="G2445" s="29"/>
      <c r="H2445" s="29"/>
      <c r="I2445" s="29"/>
      <c r="J2445" s="29"/>
    </row>
    <row r="2446" spans="1:10">
      <c r="A2446" s="21"/>
      <c r="B2446" s="29"/>
      <c r="C2446" s="52"/>
      <c r="D2446" s="52"/>
      <c r="E2446" s="305"/>
      <c r="F2446" s="21"/>
      <c r="G2446" s="267"/>
      <c r="H2446" s="267"/>
      <c r="I2446" s="333"/>
      <c r="J2446" s="29"/>
    </row>
    <row r="2447" spans="1:10">
      <c r="A2447" s="21"/>
      <c r="B2447" s="29"/>
      <c r="C2447" s="21"/>
      <c r="D2447" s="29"/>
      <c r="E2447" s="305"/>
      <c r="F2447" s="21"/>
      <c r="G2447" s="267"/>
      <c r="H2447" s="267"/>
      <c r="I2447" s="333"/>
      <c r="J2447" s="29"/>
    </row>
    <row r="2448" spans="1:10">
      <c r="A2448" s="21"/>
      <c r="B2448" s="29"/>
      <c r="C2448" s="21"/>
      <c r="D2448" s="29"/>
      <c r="E2448" s="40"/>
      <c r="F2448" s="29"/>
      <c r="G2448" s="29"/>
      <c r="H2448" s="29"/>
      <c r="I2448" s="29"/>
      <c r="J2448" s="29"/>
    </row>
    <row r="2449" spans="1:11">
      <c r="A2449" s="21"/>
      <c r="B2449" s="29"/>
      <c r="C2449" s="21"/>
      <c r="D2449" s="29"/>
      <c r="E2449" s="40"/>
      <c r="F2449" s="21"/>
      <c r="G2449" s="21"/>
      <c r="H2449" s="29"/>
      <c r="I2449" s="41"/>
      <c r="J2449" s="29"/>
    </row>
    <row r="2450" spans="1:11">
      <c r="A2450" s="21"/>
      <c r="B2450" s="29"/>
      <c r="C2450" s="21"/>
      <c r="D2450" s="29"/>
      <c r="E2450" s="29"/>
      <c r="F2450" s="29"/>
      <c r="G2450" s="29"/>
      <c r="H2450" s="29"/>
      <c r="I2450" s="29"/>
      <c r="J2450" s="29"/>
    </row>
    <row r="2451" spans="1:11">
      <c r="A2451" s="216"/>
      <c r="B2451" s="217"/>
      <c r="C2451" s="216"/>
      <c r="D2451" s="217"/>
      <c r="E2451" s="217"/>
      <c r="F2451" s="217"/>
      <c r="G2451" s="217"/>
      <c r="H2451" s="217"/>
      <c r="I2451" s="56"/>
      <c r="J2451" s="217"/>
    </row>
    <row r="2460" spans="1:11" ht="16.5">
      <c r="F2460" s="38"/>
      <c r="G2460" s="55"/>
      <c r="K2460" s="6"/>
    </row>
    <row r="2461" spans="1:11">
      <c r="F2461" s="36"/>
      <c r="K2461" s="6"/>
    </row>
    <row r="2462" spans="1:11">
      <c r="K2462" s="6"/>
    </row>
    <row r="2463" spans="1:11" ht="13.5" customHeight="1">
      <c r="K2463" s="10"/>
    </row>
    <row r="2464" spans="1:11" ht="18.75" customHeight="1">
      <c r="K2464" s="6"/>
    </row>
    <row r="2465" spans="1:11" ht="18.75" customHeight="1">
      <c r="K2465" s="6"/>
    </row>
    <row r="2466" spans="1:11" ht="18.75" customHeight="1">
      <c r="A2466" s="287"/>
      <c r="B2466" s="287"/>
      <c r="C2466" s="287"/>
      <c r="D2466" s="287"/>
      <c r="E2466" s="287"/>
      <c r="F2466" s="287"/>
      <c r="G2466" s="287"/>
      <c r="H2466" s="287"/>
      <c r="I2466" s="287"/>
      <c r="J2466" s="287"/>
    </row>
    <row r="2467" spans="1:11">
      <c r="A2467" s="287"/>
      <c r="B2467" s="287"/>
      <c r="C2467" s="287"/>
      <c r="D2467" s="287"/>
      <c r="E2467" s="287"/>
      <c r="F2467" s="287"/>
      <c r="G2467" s="287"/>
      <c r="H2467" s="287"/>
      <c r="I2467" s="287"/>
      <c r="J2467" s="287"/>
    </row>
    <row r="2468" spans="1:11">
      <c r="A2468" s="287"/>
      <c r="B2468" s="287"/>
      <c r="C2468" s="287"/>
      <c r="D2468" s="287"/>
      <c r="E2468" s="287"/>
      <c r="F2468" s="287"/>
      <c r="G2468" s="287"/>
      <c r="H2468" s="287"/>
      <c r="I2468" s="287"/>
      <c r="J2468" s="287"/>
    </row>
    <row r="2469" spans="1:11">
      <c r="A2469" s="9"/>
      <c r="B2469" s="10"/>
      <c r="C2469" s="9"/>
      <c r="D2469" s="10"/>
      <c r="E2469" s="10"/>
      <c r="F2469" s="10"/>
      <c r="G2469" s="10"/>
      <c r="H2469" s="10"/>
      <c r="I2469" s="10"/>
      <c r="J2469" s="10"/>
    </row>
    <row r="2470" spans="1:11">
      <c r="A2470" s="275"/>
      <c r="B2470" s="289"/>
      <c r="C2470" s="289"/>
      <c r="D2470" s="289"/>
      <c r="E2470" s="275"/>
      <c r="F2470" s="275"/>
      <c r="G2470" s="289"/>
      <c r="H2470" s="289"/>
      <c r="I2470" s="289"/>
      <c r="J2470" s="275"/>
    </row>
    <row r="2471" spans="1:11" ht="18.75" customHeight="1">
      <c r="A2471" s="276"/>
      <c r="B2471" s="13"/>
      <c r="C2471" s="13"/>
      <c r="D2471" s="13"/>
      <c r="E2471" s="276"/>
      <c r="F2471" s="276"/>
      <c r="G2471" s="276"/>
      <c r="H2471" s="276"/>
      <c r="I2471" s="13"/>
      <c r="J2471" s="276"/>
    </row>
    <row r="2472" spans="1:11" ht="17.25" customHeight="1">
      <c r="A2472" s="15"/>
      <c r="B2472" s="16"/>
      <c r="C2472" s="17"/>
      <c r="D2472" s="16"/>
      <c r="E2472" s="16"/>
      <c r="F2472" s="16"/>
      <c r="G2472" s="16"/>
      <c r="H2472" s="16"/>
      <c r="I2472" s="16"/>
      <c r="J2472" s="16"/>
    </row>
    <row r="2473" spans="1:11">
      <c r="A2473" s="21"/>
      <c r="B2473" s="118"/>
      <c r="C2473" s="29"/>
      <c r="D2473" s="21"/>
      <c r="E2473" s="305"/>
      <c r="F2473" s="117"/>
      <c r="G2473" s="267"/>
      <c r="H2473" s="267"/>
      <c r="I2473" s="333"/>
      <c r="J2473" s="29"/>
    </row>
    <row r="2474" spans="1:11" ht="17.25" customHeight="1">
      <c r="A2474" s="21"/>
      <c r="B2474" s="45"/>
      <c r="C2474" s="45"/>
      <c r="D2474" s="46"/>
      <c r="E2474" s="305"/>
      <c r="F2474" s="117"/>
      <c r="G2474" s="267"/>
      <c r="H2474" s="267"/>
      <c r="I2474" s="333"/>
      <c r="J2474" s="29"/>
    </row>
    <row r="2475" spans="1:11" ht="17.25" customHeight="1">
      <c r="A2475" s="21"/>
      <c r="B2475" s="29"/>
      <c r="C2475" s="29"/>
      <c r="D2475" s="21"/>
      <c r="E2475" s="305"/>
      <c r="F2475" s="26"/>
      <c r="G2475" s="267"/>
      <c r="H2475" s="267"/>
      <c r="I2475" s="333"/>
      <c r="J2475" s="29"/>
    </row>
    <row r="2476" spans="1:11">
      <c r="A2476" s="21"/>
      <c r="B2476" s="51"/>
      <c r="C2476" s="52"/>
      <c r="D2476" s="21"/>
      <c r="E2476" s="305"/>
      <c r="F2476" s="26"/>
      <c r="G2476" s="267"/>
      <c r="H2476" s="267"/>
      <c r="I2476" s="333"/>
      <c r="J2476" s="29"/>
    </row>
    <row r="2477" spans="1:11" ht="16.5" customHeight="1">
      <c r="A2477" s="21"/>
      <c r="B2477" s="29"/>
      <c r="C2477" s="21"/>
      <c r="D2477" s="29"/>
      <c r="E2477" s="49"/>
      <c r="F2477" s="26"/>
      <c r="G2477" s="29"/>
      <c r="H2477" s="29"/>
      <c r="I2477" s="29"/>
      <c r="J2477" s="29"/>
    </row>
    <row r="2478" spans="1:11" ht="16.5" customHeight="1">
      <c r="A2478" s="21"/>
      <c r="B2478" s="42"/>
      <c r="C2478" s="29"/>
      <c r="D2478" s="24"/>
      <c r="E2478" s="305"/>
      <c r="F2478" s="26"/>
      <c r="G2478" s="267"/>
      <c r="H2478" s="267"/>
      <c r="I2478" s="333"/>
      <c r="J2478" s="29"/>
    </row>
    <row r="2479" spans="1:11">
      <c r="A2479" s="21"/>
      <c r="B2479" s="29"/>
      <c r="C2479" s="21"/>
      <c r="D2479" s="29"/>
      <c r="E2479" s="305"/>
      <c r="F2479" s="26"/>
      <c r="G2479" s="267"/>
      <c r="H2479" s="267"/>
      <c r="I2479" s="333"/>
      <c r="J2479" s="29"/>
    </row>
    <row r="2480" spans="1:11" ht="27" customHeight="1">
      <c r="A2480" s="21"/>
      <c r="B2480" s="29"/>
      <c r="C2480" s="21"/>
      <c r="D2480" s="29"/>
      <c r="E2480" s="29"/>
      <c r="F2480" s="29"/>
      <c r="G2480" s="29"/>
      <c r="H2480" s="29"/>
      <c r="I2480" s="29"/>
      <c r="J2480" s="29"/>
    </row>
    <row r="2481" spans="1:10" ht="16.5" customHeight="1">
      <c r="A2481" s="21"/>
      <c r="B2481" s="51"/>
      <c r="C2481" s="29"/>
      <c r="D2481" s="52"/>
      <c r="E2481" s="305"/>
      <c r="F2481" s="26"/>
      <c r="G2481" s="267"/>
      <c r="H2481" s="267"/>
      <c r="I2481" s="333"/>
      <c r="J2481" s="29"/>
    </row>
    <row r="2482" spans="1:10">
      <c r="A2482" s="21"/>
      <c r="B2482" s="29"/>
      <c r="C2482" s="21"/>
      <c r="D2482" s="29"/>
      <c r="E2482" s="305"/>
      <c r="F2482" s="26"/>
      <c r="G2482" s="267"/>
      <c r="H2482" s="267"/>
      <c r="I2482" s="333"/>
      <c r="J2482" s="29"/>
    </row>
    <row r="2483" spans="1:10" ht="20.25" customHeight="1">
      <c r="A2483" s="21"/>
      <c r="B2483" s="29"/>
      <c r="C2483" s="21"/>
      <c r="D2483" s="29"/>
      <c r="E2483" s="29"/>
      <c r="F2483" s="29"/>
      <c r="G2483" s="29"/>
      <c r="H2483" s="29"/>
      <c r="I2483" s="29"/>
      <c r="J2483" s="29"/>
    </row>
    <row r="2484" spans="1:10" ht="18.75" customHeight="1">
      <c r="A2484" s="21"/>
      <c r="B2484" s="51"/>
      <c r="C2484" s="29"/>
      <c r="D2484" s="21"/>
      <c r="E2484" s="305"/>
      <c r="F2484" s="26"/>
      <c r="G2484" s="267"/>
      <c r="H2484" s="267"/>
      <c r="I2484" s="333"/>
      <c r="J2484" s="29"/>
    </row>
    <row r="2485" spans="1:10">
      <c r="A2485" s="21"/>
      <c r="B2485" s="29"/>
      <c r="C2485" s="21"/>
      <c r="D2485" s="29"/>
      <c r="E2485" s="305"/>
      <c r="F2485" s="26"/>
      <c r="G2485" s="267"/>
      <c r="H2485" s="267"/>
      <c r="I2485" s="333"/>
      <c r="J2485" s="29"/>
    </row>
    <row r="2486" spans="1:10">
      <c r="A2486" s="21"/>
      <c r="B2486" s="29"/>
      <c r="C2486" s="21"/>
      <c r="D2486" s="29"/>
      <c r="E2486" s="29"/>
      <c r="F2486" s="29"/>
      <c r="G2486" s="29"/>
      <c r="H2486" s="29"/>
      <c r="I2486" s="29"/>
      <c r="J2486" s="29"/>
    </row>
    <row r="2487" spans="1:10">
      <c r="A2487" s="21"/>
      <c r="B2487" s="29"/>
      <c r="C2487" s="52"/>
      <c r="D2487" s="42"/>
      <c r="E2487" s="29"/>
      <c r="F2487" s="29"/>
      <c r="G2487" s="29"/>
      <c r="H2487" s="29"/>
      <c r="I2487" s="29"/>
      <c r="J2487" s="29"/>
    </row>
    <row r="2488" spans="1:10">
      <c r="A2488" s="21"/>
      <c r="B2488" s="29"/>
      <c r="C2488" s="52"/>
      <c r="D2488" s="42"/>
      <c r="E2488" s="29"/>
      <c r="F2488" s="29"/>
      <c r="G2488" s="29"/>
      <c r="H2488" s="29"/>
      <c r="I2488" s="29"/>
      <c r="J2488" s="29"/>
    </row>
    <row r="2489" spans="1:10">
      <c r="A2489" s="21"/>
      <c r="B2489" s="29"/>
      <c r="C2489" s="52"/>
      <c r="D2489" s="42"/>
      <c r="E2489" s="29"/>
      <c r="F2489" s="29"/>
      <c r="G2489" s="29"/>
      <c r="H2489" s="29"/>
      <c r="I2489" s="29"/>
      <c r="J2489" s="29"/>
    </row>
    <row r="2490" spans="1:10">
      <c r="A2490" s="21"/>
      <c r="B2490" s="29"/>
      <c r="C2490" s="52"/>
      <c r="D2490" s="52"/>
      <c r="E2490" s="305"/>
      <c r="F2490" s="21"/>
      <c r="G2490" s="267"/>
      <c r="H2490" s="267"/>
      <c r="I2490" s="333"/>
      <c r="J2490" s="29"/>
    </row>
    <row r="2491" spans="1:10">
      <c r="A2491" s="21"/>
      <c r="B2491" s="29"/>
      <c r="C2491" s="21"/>
      <c r="D2491" s="29"/>
      <c r="E2491" s="305"/>
      <c r="F2491" s="21"/>
      <c r="G2491" s="267"/>
      <c r="H2491" s="267"/>
      <c r="I2491" s="333"/>
      <c r="J2491" s="29"/>
    </row>
    <row r="2492" spans="1:10">
      <c r="A2492" s="21"/>
      <c r="B2492" s="29"/>
      <c r="C2492" s="21"/>
      <c r="D2492" s="29"/>
      <c r="E2492" s="40"/>
      <c r="F2492" s="29"/>
      <c r="G2492" s="29"/>
      <c r="H2492" s="29"/>
      <c r="I2492" s="29"/>
      <c r="J2492" s="29"/>
    </row>
    <row r="2493" spans="1:10">
      <c r="A2493" s="21"/>
      <c r="B2493" s="29"/>
      <c r="C2493" s="52"/>
      <c r="D2493" s="52"/>
      <c r="E2493" s="305"/>
      <c r="F2493" s="21"/>
      <c r="G2493" s="267"/>
      <c r="H2493" s="267"/>
      <c r="I2493" s="333"/>
      <c r="J2493" s="29"/>
    </row>
    <row r="2494" spans="1:10">
      <c r="A2494" s="21"/>
      <c r="B2494" s="29"/>
      <c r="C2494" s="21"/>
      <c r="D2494" s="29"/>
      <c r="E2494" s="305"/>
      <c r="F2494" s="21"/>
      <c r="G2494" s="267"/>
      <c r="H2494" s="267"/>
      <c r="I2494" s="333"/>
      <c r="J2494" s="29"/>
    </row>
    <row r="2495" spans="1:10">
      <c r="A2495" s="21"/>
      <c r="B2495" s="29"/>
      <c r="C2495" s="21"/>
      <c r="D2495" s="29"/>
      <c r="E2495" s="40"/>
      <c r="F2495" s="29"/>
      <c r="G2495" s="29"/>
      <c r="H2495" s="29"/>
      <c r="I2495" s="29"/>
      <c r="J2495" s="29"/>
    </row>
    <row r="2496" spans="1:10">
      <c r="A2496" s="21"/>
      <c r="B2496" s="29"/>
      <c r="C2496" s="21"/>
      <c r="D2496" s="29"/>
      <c r="E2496" s="40"/>
      <c r="F2496" s="21"/>
      <c r="G2496" s="21"/>
      <c r="H2496" s="29"/>
      <c r="I2496" s="41"/>
      <c r="J2496" s="29"/>
    </row>
    <row r="2497" spans="1:11">
      <c r="A2497" s="21"/>
      <c r="B2497" s="29"/>
      <c r="C2497" s="21"/>
      <c r="D2497" s="29"/>
      <c r="E2497" s="29"/>
      <c r="F2497" s="29"/>
      <c r="G2497" s="29"/>
      <c r="H2497" s="29"/>
      <c r="I2497" s="29"/>
      <c r="J2497" s="29"/>
    </row>
    <row r="2498" spans="1:11">
      <c r="A2498" s="216"/>
      <c r="B2498" s="217"/>
      <c r="C2498" s="216"/>
      <c r="D2498" s="217"/>
      <c r="E2498" s="217"/>
      <c r="F2498" s="217"/>
      <c r="G2498" s="217"/>
      <c r="H2498" s="217"/>
      <c r="I2498" s="56"/>
      <c r="J2498" s="217"/>
    </row>
    <row r="2507" spans="1:11" ht="16.5">
      <c r="F2507" s="38"/>
      <c r="G2507" s="55"/>
      <c r="K2507" s="6"/>
    </row>
    <row r="2508" spans="1:11">
      <c r="F2508" s="36"/>
      <c r="K2508" s="6"/>
    </row>
    <row r="2509" spans="1:11">
      <c r="K2509" s="6"/>
    </row>
    <row r="2510" spans="1:11">
      <c r="K2510" s="10"/>
    </row>
    <row r="2511" spans="1:11">
      <c r="K2511" s="6"/>
    </row>
    <row r="2512" spans="1:11">
      <c r="K2512" s="6"/>
    </row>
    <row r="2513" spans="1:10">
      <c r="A2513" s="287"/>
      <c r="B2513" s="287"/>
      <c r="C2513" s="287"/>
      <c r="D2513" s="287"/>
      <c r="E2513" s="287"/>
      <c r="F2513" s="287"/>
      <c r="G2513" s="287"/>
      <c r="H2513" s="287"/>
      <c r="I2513" s="287"/>
      <c r="J2513" s="287"/>
    </row>
    <row r="2514" spans="1:10">
      <c r="A2514" s="287"/>
      <c r="B2514" s="287"/>
      <c r="C2514" s="287"/>
      <c r="D2514" s="287"/>
      <c r="E2514" s="287"/>
      <c r="F2514" s="287"/>
      <c r="G2514" s="287"/>
      <c r="H2514" s="287"/>
      <c r="I2514" s="287"/>
      <c r="J2514" s="287"/>
    </row>
    <row r="2515" spans="1:10">
      <c r="A2515" s="287"/>
      <c r="B2515" s="287"/>
      <c r="C2515" s="287"/>
      <c r="D2515" s="287"/>
      <c r="E2515" s="287"/>
      <c r="F2515" s="287"/>
      <c r="G2515" s="287"/>
      <c r="H2515" s="287"/>
      <c r="I2515" s="287"/>
      <c r="J2515" s="287"/>
    </row>
    <row r="2516" spans="1:10">
      <c r="A2516" s="9"/>
      <c r="B2516" s="10"/>
      <c r="C2516" s="9"/>
      <c r="D2516" s="10"/>
      <c r="E2516" s="10"/>
      <c r="F2516" s="10"/>
      <c r="G2516" s="10"/>
      <c r="H2516" s="10"/>
      <c r="I2516" s="10"/>
      <c r="J2516" s="10"/>
    </row>
    <row r="2517" spans="1:10">
      <c r="A2517" s="275"/>
      <c r="B2517" s="289"/>
      <c r="C2517" s="289"/>
      <c r="D2517" s="289"/>
      <c r="E2517" s="275"/>
      <c r="F2517" s="275"/>
      <c r="G2517" s="289"/>
      <c r="H2517" s="289"/>
      <c r="I2517" s="289"/>
      <c r="J2517" s="275"/>
    </row>
    <row r="2518" spans="1:10">
      <c r="A2518" s="276"/>
      <c r="B2518" s="13"/>
      <c r="C2518" s="13"/>
      <c r="D2518" s="13"/>
      <c r="E2518" s="276"/>
      <c r="F2518" s="276"/>
      <c r="G2518" s="276"/>
      <c r="H2518" s="276"/>
      <c r="I2518" s="13"/>
      <c r="J2518" s="276"/>
    </row>
    <row r="2519" spans="1:10" ht="13.5" customHeight="1">
      <c r="A2519" s="15"/>
      <c r="B2519" s="16"/>
      <c r="C2519" s="17"/>
      <c r="D2519" s="16"/>
      <c r="E2519" s="16"/>
      <c r="F2519" s="16"/>
      <c r="G2519" s="16"/>
      <c r="H2519" s="16"/>
      <c r="I2519" s="16"/>
      <c r="J2519" s="16"/>
    </row>
    <row r="2520" spans="1:10" ht="13.5" customHeight="1">
      <c r="A2520" s="21"/>
      <c r="B2520" s="42"/>
      <c r="C2520" s="29"/>
      <c r="D2520" s="52"/>
      <c r="E2520" s="305"/>
      <c r="F2520" s="117"/>
      <c r="G2520" s="267"/>
      <c r="H2520" s="267"/>
      <c r="I2520" s="333"/>
      <c r="J2520" s="29"/>
    </row>
    <row r="2521" spans="1:10" ht="13.5" customHeight="1">
      <c r="A2521" s="21"/>
      <c r="B2521" s="45"/>
      <c r="C2521" s="45"/>
      <c r="D2521" s="46"/>
      <c r="E2521" s="305"/>
      <c r="F2521" s="117"/>
      <c r="G2521" s="267"/>
      <c r="H2521" s="267"/>
      <c r="I2521" s="333"/>
      <c r="J2521" s="29"/>
    </row>
    <row r="2522" spans="1:10" ht="13.5">
      <c r="A2522" s="21"/>
      <c r="B2522" s="45"/>
      <c r="C2522" s="45"/>
      <c r="D2522" s="46"/>
      <c r="E2522" s="40"/>
      <c r="F2522" s="117"/>
      <c r="G2522" s="21"/>
      <c r="H2522" s="21"/>
      <c r="I2522" s="41"/>
      <c r="J2522" s="29"/>
    </row>
    <row r="2523" spans="1:10">
      <c r="A2523" s="21"/>
      <c r="B2523" s="29"/>
      <c r="C2523" s="29"/>
      <c r="D2523" s="21"/>
      <c r="E2523" s="305"/>
      <c r="F2523" s="117"/>
      <c r="G2523" s="267"/>
      <c r="H2523" s="267"/>
      <c r="I2523" s="333"/>
      <c r="J2523" s="29"/>
    </row>
    <row r="2524" spans="1:10">
      <c r="A2524" s="21"/>
      <c r="B2524" s="51"/>
      <c r="C2524" s="52"/>
      <c r="D2524" s="21"/>
      <c r="E2524" s="305"/>
      <c r="F2524" s="117"/>
      <c r="G2524" s="267"/>
      <c r="H2524" s="267"/>
      <c r="I2524" s="333"/>
      <c r="J2524" s="29"/>
    </row>
    <row r="2525" spans="1:10">
      <c r="A2525" s="21"/>
      <c r="B2525" s="29"/>
      <c r="C2525" s="21"/>
      <c r="D2525" s="29"/>
      <c r="E2525" s="49"/>
      <c r="F2525" s="26"/>
      <c r="G2525" s="29"/>
      <c r="H2525" s="29"/>
      <c r="I2525" s="29"/>
      <c r="J2525" s="29"/>
    </row>
    <row r="2526" spans="1:10" ht="28.5" customHeight="1">
      <c r="A2526" s="21"/>
      <c r="B2526" s="42"/>
      <c r="C2526" s="29"/>
      <c r="D2526" s="24"/>
      <c r="E2526" s="305"/>
      <c r="F2526" s="26"/>
      <c r="G2526" s="267"/>
      <c r="H2526" s="267"/>
      <c r="I2526" s="333"/>
      <c r="J2526" s="29"/>
    </row>
    <row r="2527" spans="1:10" ht="28.5" customHeight="1">
      <c r="A2527" s="21"/>
      <c r="B2527" s="29"/>
      <c r="C2527" s="21"/>
      <c r="D2527" s="29"/>
      <c r="E2527" s="305"/>
      <c r="F2527" s="26"/>
      <c r="G2527" s="267"/>
      <c r="H2527" s="267"/>
      <c r="I2527" s="333"/>
      <c r="J2527" s="29"/>
    </row>
    <row r="2528" spans="1:10">
      <c r="A2528" s="21"/>
      <c r="B2528" s="29"/>
      <c r="C2528" s="21"/>
      <c r="D2528" s="29"/>
      <c r="E2528" s="29"/>
      <c r="F2528" s="29"/>
      <c r="G2528" s="29"/>
      <c r="H2528" s="29"/>
      <c r="I2528" s="29"/>
      <c r="J2528" s="29"/>
    </row>
    <row r="2529" spans="1:10" ht="25.5" customHeight="1">
      <c r="A2529" s="21"/>
      <c r="B2529" s="51"/>
      <c r="C2529" s="29"/>
      <c r="D2529" s="52"/>
      <c r="E2529" s="305"/>
      <c r="F2529" s="26"/>
      <c r="G2529" s="267"/>
      <c r="H2529" s="267"/>
      <c r="I2529" s="333"/>
      <c r="J2529" s="29"/>
    </row>
    <row r="2530" spans="1:10" ht="25.5" customHeight="1">
      <c r="A2530" s="21"/>
      <c r="B2530" s="29"/>
      <c r="C2530" s="21"/>
      <c r="D2530" s="29"/>
      <c r="E2530" s="305"/>
      <c r="F2530" s="26"/>
      <c r="G2530" s="267"/>
      <c r="H2530" s="267"/>
      <c r="I2530" s="333"/>
      <c r="J2530" s="29"/>
    </row>
    <row r="2531" spans="1:10">
      <c r="A2531" s="21"/>
      <c r="B2531" s="29"/>
      <c r="C2531" s="21"/>
      <c r="D2531" s="29"/>
      <c r="E2531" s="29"/>
      <c r="F2531" s="29"/>
      <c r="G2531" s="29"/>
      <c r="H2531" s="29"/>
      <c r="I2531" s="29"/>
      <c r="J2531" s="29"/>
    </row>
    <row r="2532" spans="1:10" ht="27.75" customHeight="1">
      <c r="A2532" s="21"/>
      <c r="B2532" s="51"/>
      <c r="C2532" s="29"/>
      <c r="D2532" s="21"/>
      <c r="E2532" s="305"/>
      <c r="F2532" s="26"/>
      <c r="G2532" s="267"/>
      <c r="H2532" s="267"/>
      <c r="I2532" s="333"/>
      <c r="J2532" s="29"/>
    </row>
    <row r="2533" spans="1:10" ht="27.75" customHeight="1">
      <c r="A2533" s="21"/>
      <c r="B2533" s="29"/>
      <c r="C2533" s="21"/>
      <c r="D2533" s="29"/>
      <c r="E2533" s="305"/>
      <c r="F2533" s="26"/>
      <c r="G2533" s="267"/>
      <c r="H2533" s="267"/>
      <c r="I2533" s="333"/>
      <c r="J2533" s="29"/>
    </row>
    <row r="2534" spans="1:10">
      <c r="A2534" s="21"/>
      <c r="B2534" s="29"/>
      <c r="C2534" s="21"/>
      <c r="D2534" s="29"/>
      <c r="E2534" s="29"/>
      <c r="F2534" s="29"/>
      <c r="G2534" s="29"/>
      <c r="H2534" s="29"/>
      <c r="I2534" s="29"/>
      <c r="J2534" s="29"/>
    </row>
    <row r="2535" spans="1:10" ht="27.75" customHeight="1">
      <c r="A2535" s="21"/>
      <c r="B2535" s="29"/>
      <c r="C2535" s="52"/>
      <c r="D2535" s="42"/>
      <c r="E2535" s="29"/>
      <c r="F2535" s="29"/>
      <c r="G2535" s="29"/>
      <c r="H2535" s="29"/>
      <c r="I2535" s="29"/>
      <c r="J2535" s="29"/>
    </row>
    <row r="2536" spans="1:10" ht="27.75" customHeight="1">
      <c r="A2536" s="21"/>
      <c r="B2536" s="29"/>
      <c r="C2536" s="52"/>
      <c r="D2536" s="42"/>
      <c r="E2536" s="29"/>
      <c r="F2536" s="29"/>
      <c r="G2536" s="29"/>
      <c r="H2536" s="29"/>
      <c r="I2536" s="29"/>
      <c r="J2536" s="29"/>
    </row>
    <row r="2537" spans="1:10">
      <c r="A2537" s="21"/>
      <c r="B2537" s="29"/>
      <c r="C2537" s="52"/>
      <c r="D2537" s="42"/>
      <c r="E2537" s="29"/>
      <c r="F2537" s="29"/>
      <c r="G2537" s="29"/>
      <c r="H2537" s="29"/>
      <c r="I2537" s="29"/>
      <c r="J2537" s="29"/>
    </row>
    <row r="2538" spans="1:10" ht="31.5" customHeight="1">
      <c r="A2538" s="21"/>
      <c r="B2538" s="29"/>
      <c r="C2538" s="52"/>
      <c r="D2538" s="52"/>
      <c r="E2538" s="305"/>
      <c r="F2538" s="21"/>
      <c r="G2538" s="267"/>
      <c r="H2538" s="267"/>
      <c r="I2538" s="333"/>
      <c r="J2538" s="29"/>
    </row>
    <row r="2539" spans="1:10" ht="31.5" customHeight="1">
      <c r="A2539" s="21"/>
      <c r="B2539" s="29"/>
      <c r="C2539" s="21"/>
      <c r="D2539" s="29"/>
      <c r="E2539" s="305"/>
      <c r="F2539" s="21"/>
      <c r="G2539" s="267"/>
      <c r="H2539" s="267"/>
      <c r="I2539" s="333"/>
      <c r="J2539" s="29"/>
    </row>
    <row r="2540" spans="1:10">
      <c r="A2540" s="21"/>
      <c r="B2540" s="29"/>
      <c r="C2540" s="21"/>
      <c r="D2540" s="29"/>
      <c r="E2540" s="40"/>
      <c r="F2540" s="29"/>
      <c r="G2540" s="29"/>
      <c r="H2540" s="29"/>
      <c r="I2540" s="29"/>
      <c r="J2540" s="29"/>
    </row>
    <row r="2541" spans="1:10">
      <c r="A2541" s="21"/>
      <c r="B2541" s="29"/>
      <c r="C2541" s="52"/>
      <c r="D2541" s="52"/>
      <c r="E2541" s="305"/>
      <c r="F2541" s="21"/>
      <c r="G2541" s="267"/>
      <c r="H2541" s="267"/>
      <c r="I2541" s="333"/>
      <c r="J2541" s="29"/>
    </row>
    <row r="2542" spans="1:10">
      <c r="A2542" s="21"/>
      <c r="B2542" s="29"/>
      <c r="C2542" s="21"/>
      <c r="D2542" s="29"/>
      <c r="E2542" s="305"/>
      <c r="F2542" s="21"/>
      <c r="G2542" s="267"/>
      <c r="H2542" s="267"/>
      <c r="I2542" s="333"/>
      <c r="J2542" s="29"/>
    </row>
    <row r="2543" spans="1:10">
      <c r="A2543" s="21"/>
      <c r="B2543" s="29"/>
      <c r="C2543" s="21"/>
      <c r="D2543" s="29"/>
      <c r="E2543" s="40"/>
      <c r="F2543" s="29"/>
      <c r="G2543" s="29"/>
      <c r="H2543" s="29"/>
      <c r="I2543" s="29"/>
      <c r="J2543" s="29"/>
    </row>
    <row r="2544" spans="1:10">
      <c r="A2544" s="21"/>
      <c r="B2544" s="29"/>
      <c r="C2544" s="21"/>
      <c r="D2544" s="29"/>
      <c r="E2544" s="40"/>
      <c r="F2544" s="21"/>
      <c r="G2544" s="21"/>
      <c r="H2544" s="29"/>
      <c r="I2544" s="41"/>
      <c r="J2544" s="29"/>
    </row>
    <row r="2545" spans="1:11">
      <c r="A2545" s="21"/>
      <c r="B2545" s="29"/>
      <c r="C2545" s="21"/>
      <c r="D2545" s="29"/>
      <c r="E2545" s="29"/>
      <c r="F2545" s="29"/>
      <c r="G2545" s="29"/>
      <c r="H2545" s="29"/>
      <c r="I2545" s="29"/>
      <c r="J2545" s="29"/>
    </row>
    <row r="2546" spans="1:11">
      <c r="A2546" s="216"/>
      <c r="B2546" s="217"/>
      <c r="C2546" s="216"/>
      <c r="D2546" s="217"/>
      <c r="E2546" s="217"/>
      <c r="F2546" s="217"/>
      <c r="G2546" s="217"/>
      <c r="H2546" s="217"/>
      <c r="I2546" s="56"/>
      <c r="J2546" s="217"/>
    </row>
    <row r="2554" spans="1:11">
      <c r="K2554" s="6"/>
    </row>
    <row r="2555" spans="1:11" ht="16.5">
      <c r="F2555" s="38"/>
      <c r="G2555" s="55"/>
      <c r="K2555" s="6"/>
    </row>
    <row r="2556" spans="1:11">
      <c r="F2556" s="36"/>
      <c r="K2556" s="6"/>
    </row>
    <row r="2557" spans="1:11">
      <c r="K2557" s="10"/>
    </row>
    <row r="2558" spans="1:11">
      <c r="K2558" s="6"/>
    </row>
    <row r="2559" spans="1:11">
      <c r="K2559" s="6"/>
    </row>
    <row r="2562" spans="1:19">
      <c r="A2562" s="287"/>
      <c r="B2562" s="287"/>
      <c r="C2562" s="287"/>
      <c r="D2562" s="287"/>
      <c r="E2562" s="287"/>
      <c r="F2562" s="287"/>
      <c r="G2562" s="287"/>
      <c r="H2562" s="287"/>
      <c r="I2562" s="287"/>
      <c r="J2562" s="287"/>
    </row>
    <row r="2563" spans="1:19">
      <c r="A2563" s="287"/>
      <c r="B2563" s="287"/>
      <c r="C2563" s="287"/>
      <c r="D2563" s="287"/>
      <c r="E2563" s="287"/>
      <c r="F2563" s="287"/>
      <c r="G2563" s="287"/>
      <c r="H2563" s="287"/>
      <c r="I2563" s="287"/>
      <c r="J2563" s="287"/>
    </row>
    <row r="2564" spans="1:19">
      <c r="A2564" s="287"/>
      <c r="B2564" s="287"/>
      <c r="C2564" s="287"/>
      <c r="D2564" s="287"/>
      <c r="E2564" s="287"/>
      <c r="F2564" s="287"/>
      <c r="G2564" s="287"/>
      <c r="H2564" s="287"/>
      <c r="I2564" s="287"/>
      <c r="J2564" s="287"/>
    </row>
    <row r="2565" spans="1:19">
      <c r="A2565" s="9"/>
      <c r="B2565" s="10"/>
      <c r="C2565" s="9"/>
      <c r="D2565" s="10"/>
      <c r="E2565" s="10"/>
      <c r="F2565" s="10"/>
      <c r="G2565" s="10"/>
      <c r="H2565" s="10"/>
      <c r="I2565" s="10"/>
      <c r="J2565" s="10"/>
    </row>
    <row r="2566" spans="1:19">
      <c r="A2566" s="275"/>
      <c r="B2566" s="289"/>
      <c r="C2566" s="289"/>
      <c r="D2566" s="289"/>
      <c r="E2566" s="275"/>
      <c r="F2566" s="275"/>
      <c r="G2566" s="289"/>
      <c r="H2566" s="289"/>
      <c r="I2566" s="289"/>
      <c r="J2566" s="275"/>
    </row>
    <row r="2567" spans="1:19">
      <c r="A2567" s="276"/>
      <c r="B2567" s="13"/>
      <c r="C2567" s="13"/>
      <c r="D2567" s="13"/>
      <c r="E2567" s="276"/>
      <c r="F2567" s="276"/>
      <c r="G2567" s="276"/>
      <c r="H2567" s="276"/>
      <c r="I2567" s="13"/>
      <c r="J2567" s="276"/>
    </row>
    <row r="2568" spans="1:19">
      <c r="A2568" s="15"/>
      <c r="B2568" s="16"/>
      <c r="C2568" s="17"/>
      <c r="D2568" s="16"/>
      <c r="E2568" s="16"/>
      <c r="F2568" s="16"/>
      <c r="G2568" s="16"/>
      <c r="H2568" s="16"/>
      <c r="I2568" s="16"/>
      <c r="J2568" s="16"/>
    </row>
    <row r="2569" spans="1:19">
      <c r="A2569" s="21"/>
      <c r="B2569" s="51"/>
      <c r="C2569" s="42"/>
      <c r="D2569" s="52"/>
      <c r="E2569" s="305"/>
      <c r="F2569" s="117"/>
      <c r="G2569" s="267"/>
      <c r="H2569" s="267"/>
      <c r="I2569" s="333"/>
      <c r="J2569" s="29"/>
    </row>
    <row r="2570" spans="1:19" ht="13.5">
      <c r="A2570" s="21"/>
      <c r="B2570" s="45"/>
      <c r="C2570" s="45"/>
      <c r="D2570" s="46"/>
      <c r="E2570" s="305"/>
      <c r="F2570" s="117"/>
      <c r="G2570" s="267"/>
      <c r="H2570" s="267"/>
      <c r="I2570" s="333"/>
      <c r="J2570" s="29"/>
    </row>
    <row r="2571" spans="1:19" ht="13.5">
      <c r="A2571" s="21"/>
      <c r="B2571" s="45"/>
      <c r="C2571" s="45"/>
      <c r="D2571" s="46"/>
      <c r="E2571" s="40"/>
      <c r="F2571" s="117"/>
      <c r="G2571" s="21"/>
      <c r="H2571" s="21"/>
      <c r="I2571" s="41"/>
      <c r="J2571" s="29"/>
    </row>
    <row r="2572" spans="1:19">
      <c r="A2572" s="21"/>
      <c r="B2572" s="51"/>
      <c r="C2572" s="29"/>
      <c r="D2572" s="21"/>
      <c r="E2572" s="305"/>
      <c r="F2572" s="117"/>
      <c r="G2572" s="267"/>
      <c r="H2572" s="267"/>
      <c r="I2572" s="333"/>
      <c r="J2572" s="29"/>
    </row>
    <row r="2573" spans="1:19">
      <c r="A2573" s="21"/>
      <c r="B2573" s="51"/>
      <c r="C2573" s="52"/>
      <c r="D2573" s="21"/>
      <c r="E2573" s="305"/>
      <c r="F2573" s="117"/>
      <c r="G2573" s="267"/>
      <c r="H2573" s="267"/>
      <c r="I2573" s="333"/>
      <c r="J2573" s="29"/>
    </row>
    <row r="2574" spans="1:19">
      <c r="A2574" s="21"/>
      <c r="B2574" s="29"/>
      <c r="C2574" s="21"/>
      <c r="D2574" s="29"/>
      <c r="E2574" s="49"/>
      <c r="F2574" s="26"/>
      <c r="G2574" s="29"/>
      <c r="H2574" s="29"/>
      <c r="I2574" s="29"/>
      <c r="J2574" s="29"/>
    </row>
    <row r="2575" spans="1:19">
      <c r="A2575" s="21"/>
      <c r="B2575" s="42"/>
      <c r="C2575" s="29"/>
      <c r="D2575" s="24"/>
      <c r="E2575" s="305"/>
      <c r="F2575" s="26"/>
      <c r="G2575" s="267"/>
      <c r="H2575" s="267"/>
      <c r="I2575" s="333"/>
      <c r="J2575" s="29"/>
    </row>
    <row r="2576" spans="1:19">
      <c r="A2576" s="21"/>
      <c r="B2576" s="29"/>
      <c r="C2576" s="21"/>
      <c r="D2576" s="29"/>
      <c r="E2576" s="305"/>
      <c r="F2576" s="26"/>
      <c r="G2576" s="267"/>
      <c r="H2576" s="267"/>
      <c r="I2576" s="333"/>
      <c r="J2576" s="29"/>
      <c r="R2576" s="26"/>
      <c r="S2576" s="267"/>
    </row>
    <row r="2577" spans="1:21">
      <c r="A2577" s="21"/>
      <c r="B2577" s="29"/>
      <c r="C2577" s="21"/>
      <c r="D2577" s="29"/>
      <c r="E2577" s="29"/>
      <c r="F2577" s="29"/>
      <c r="G2577" s="29"/>
      <c r="H2577" s="29"/>
      <c r="I2577" s="29"/>
      <c r="J2577" s="29"/>
      <c r="R2577" s="26"/>
      <c r="S2577" s="267"/>
    </row>
    <row r="2578" spans="1:21">
      <c r="A2578" s="21"/>
      <c r="B2578" s="51"/>
      <c r="C2578" s="29"/>
      <c r="D2578" s="52"/>
      <c r="E2578" s="305"/>
      <c r="F2578" s="26"/>
      <c r="G2578" s="267"/>
      <c r="H2578" s="267"/>
      <c r="I2578" s="333"/>
      <c r="J2578" s="29"/>
      <c r="R2578" s="26"/>
      <c r="S2578" s="29"/>
    </row>
    <row r="2579" spans="1:21">
      <c r="A2579" s="21"/>
      <c r="B2579" s="29"/>
      <c r="C2579" s="21"/>
      <c r="D2579" s="29"/>
      <c r="E2579" s="305"/>
      <c r="F2579" s="26"/>
      <c r="G2579" s="267"/>
      <c r="H2579" s="267"/>
      <c r="I2579" s="333"/>
      <c r="J2579" s="29"/>
      <c r="R2579" s="26"/>
      <c r="S2579" s="267"/>
    </row>
    <row r="2580" spans="1:21">
      <c r="A2580" s="21"/>
      <c r="B2580" s="29"/>
      <c r="C2580" s="21"/>
      <c r="D2580" s="29"/>
      <c r="E2580" s="29"/>
      <c r="F2580" s="29"/>
      <c r="G2580" s="29"/>
      <c r="H2580" s="29"/>
      <c r="I2580" s="29"/>
      <c r="J2580" s="29"/>
      <c r="R2580" s="26"/>
      <c r="S2580" s="267"/>
    </row>
    <row r="2581" spans="1:21" ht="24" customHeight="1">
      <c r="A2581" s="21"/>
      <c r="B2581" s="51"/>
      <c r="C2581" s="29"/>
      <c r="D2581" s="21"/>
      <c r="E2581" s="305"/>
      <c r="F2581" s="26"/>
      <c r="G2581" s="267"/>
      <c r="H2581" s="267"/>
      <c r="I2581" s="333"/>
      <c r="J2581" s="29"/>
      <c r="R2581" s="26"/>
      <c r="S2581" s="29"/>
      <c r="T2581" s="267"/>
      <c r="U2581" s="333"/>
    </row>
    <row r="2582" spans="1:21" ht="24" customHeight="1">
      <c r="A2582" s="21"/>
      <c r="B2582" s="29"/>
      <c r="C2582" s="21"/>
      <c r="D2582" s="29"/>
      <c r="E2582" s="305"/>
      <c r="F2582" s="26"/>
      <c r="G2582" s="267"/>
      <c r="H2582" s="267"/>
      <c r="I2582" s="333"/>
      <c r="J2582" s="29"/>
      <c r="R2582" s="26"/>
      <c r="S2582" s="267"/>
      <c r="T2582" s="267"/>
      <c r="U2582" s="333"/>
    </row>
    <row r="2583" spans="1:21">
      <c r="A2583" s="21"/>
      <c r="B2583" s="29"/>
      <c r="C2583" s="21"/>
      <c r="D2583" s="29"/>
      <c r="E2583" s="29"/>
      <c r="F2583" s="29"/>
      <c r="G2583" s="29"/>
      <c r="H2583" s="29"/>
      <c r="I2583" s="29"/>
      <c r="J2583" s="29"/>
      <c r="R2583" s="26"/>
      <c r="S2583" s="267"/>
      <c r="T2583" s="29"/>
      <c r="U2583" s="29"/>
    </row>
    <row r="2584" spans="1:21" ht="24.75" customHeight="1">
      <c r="A2584" s="21"/>
      <c r="B2584" s="29"/>
      <c r="C2584" s="52"/>
      <c r="D2584" s="42"/>
      <c r="E2584" s="29"/>
      <c r="F2584" s="29"/>
      <c r="G2584" s="29"/>
      <c r="H2584" s="29"/>
      <c r="I2584" s="29"/>
      <c r="J2584" s="29"/>
      <c r="R2584" s="26"/>
      <c r="S2584" s="29"/>
      <c r="T2584" s="267"/>
      <c r="U2584" s="333"/>
    </row>
    <row r="2585" spans="1:21" ht="24.75" customHeight="1">
      <c r="A2585" s="21"/>
      <c r="B2585" s="29"/>
      <c r="C2585" s="52"/>
      <c r="D2585" s="42"/>
      <c r="E2585" s="29"/>
      <c r="F2585" s="29"/>
      <c r="G2585" s="29"/>
      <c r="H2585" s="29"/>
      <c r="I2585" s="29"/>
      <c r="J2585" s="29"/>
      <c r="R2585" s="26"/>
      <c r="S2585" s="267"/>
      <c r="T2585" s="267"/>
      <c r="U2585" s="333"/>
    </row>
    <row r="2586" spans="1:21">
      <c r="A2586" s="21"/>
      <c r="B2586" s="29"/>
      <c r="C2586" s="52"/>
      <c r="D2586" s="42"/>
      <c r="E2586" s="29"/>
      <c r="F2586" s="29"/>
      <c r="G2586" s="29"/>
      <c r="H2586" s="29"/>
      <c r="I2586" s="29"/>
      <c r="J2586" s="29"/>
      <c r="R2586" s="26"/>
      <c r="S2586" s="267"/>
      <c r="T2586" s="29"/>
      <c r="U2586" s="29"/>
    </row>
    <row r="2587" spans="1:21" ht="24" customHeight="1">
      <c r="A2587" s="21"/>
      <c r="B2587" s="29"/>
      <c r="C2587" s="52"/>
      <c r="D2587" s="52"/>
      <c r="E2587" s="305"/>
      <c r="F2587" s="21"/>
      <c r="G2587" s="267"/>
      <c r="H2587" s="267"/>
      <c r="I2587" s="333"/>
      <c r="J2587" s="29"/>
      <c r="T2587" s="267"/>
      <c r="U2587" s="333"/>
    </row>
    <row r="2588" spans="1:21" ht="24" customHeight="1">
      <c r="A2588" s="21"/>
      <c r="B2588" s="29"/>
      <c r="C2588" s="21"/>
      <c r="D2588" s="29"/>
      <c r="E2588" s="305"/>
      <c r="F2588" s="21"/>
      <c r="G2588" s="267"/>
      <c r="H2588" s="267"/>
      <c r="I2588" s="333"/>
      <c r="J2588" s="29"/>
      <c r="T2588" s="267"/>
      <c r="U2588" s="333"/>
    </row>
    <row r="2589" spans="1:21">
      <c r="A2589" s="21"/>
      <c r="B2589" s="29"/>
      <c r="C2589" s="21"/>
      <c r="D2589" s="29"/>
      <c r="E2589" s="40"/>
      <c r="F2589" s="29"/>
      <c r="G2589" s="29"/>
      <c r="H2589" s="29"/>
      <c r="I2589" s="29"/>
      <c r="J2589" s="29"/>
      <c r="T2589" s="29"/>
      <c r="U2589" s="29"/>
    </row>
    <row r="2590" spans="1:21" ht="20.25" customHeight="1">
      <c r="A2590" s="21"/>
      <c r="B2590" s="29"/>
      <c r="C2590" s="52"/>
      <c r="D2590" s="52"/>
      <c r="E2590" s="305"/>
      <c r="F2590" s="21"/>
      <c r="G2590" s="267"/>
      <c r="H2590" s="267"/>
      <c r="I2590" s="333"/>
      <c r="J2590" s="29"/>
      <c r="T2590" s="267"/>
      <c r="U2590" s="333"/>
    </row>
    <row r="2591" spans="1:21" ht="20.25" customHeight="1">
      <c r="A2591" s="21"/>
      <c r="B2591" s="29"/>
      <c r="C2591" s="21"/>
      <c r="D2591" s="29"/>
      <c r="E2591" s="305"/>
      <c r="F2591" s="21"/>
      <c r="G2591" s="267"/>
      <c r="H2591" s="267"/>
      <c r="I2591" s="333"/>
      <c r="J2591" s="29"/>
      <c r="T2591" s="267"/>
      <c r="U2591" s="333"/>
    </row>
    <row r="2592" spans="1:21">
      <c r="A2592" s="21"/>
      <c r="B2592" s="29"/>
      <c r="C2592" s="21"/>
      <c r="D2592" s="29"/>
      <c r="E2592" s="40"/>
      <c r="F2592" s="29"/>
      <c r="G2592" s="29"/>
      <c r="H2592" s="29"/>
      <c r="I2592" s="29"/>
      <c r="J2592" s="29"/>
    </row>
    <row r="2593" spans="1:11" ht="18.75" customHeight="1">
      <c r="A2593" s="21"/>
      <c r="B2593" s="29"/>
      <c r="C2593" s="21"/>
      <c r="D2593" s="29"/>
      <c r="E2593" s="40"/>
      <c r="F2593" s="21"/>
      <c r="G2593" s="21"/>
      <c r="H2593" s="29"/>
      <c r="I2593" s="41"/>
      <c r="J2593" s="29"/>
    </row>
    <row r="2594" spans="1:11" ht="18.75" customHeight="1">
      <c r="A2594" s="21"/>
      <c r="B2594" s="29"/>
      <c r="C2594" s="21"/>
      <c r="D2594" s="29"/>
      <c r="E2594" s="29"/>
      <c r="F2594" s="29"/>
      <c r="G2594" s="29"/>
      <c r="H2594" s="29"/>
      <c r="I2594" s="29"/>
      <c r="J2594" s="29"/>
    </row>
    <row r="2595" spans="1:11">
      <c r="A2595" s="216"/>
      <c r="B2595" s="217"/>
      <c r="C2595" s="216"/>
      <c r="D2595" s="217"/>
      <c r="E2595" s="217"/>
      <c r="F2595" s="217"/>
      <c r="G2595" s="217"/>
      <c r="H2595" s="217"/>
      <c r="I2595" s="56"/>
      <c r="J2595" s="217"/>
    </row>
    <row r="2603" spans="1:11">
      <c r="K2603" s="6"/>
    </row>
    <row r="2604" spans="1:11" ht="16.5">
      <c r="F2604" s="38"/>
      <c r="G2604" s="55"/>
      <c r="K2604" s="6"/>
    </row>
    <row r="2605" spans="1:11">
      <c r="F2605" s="36"/>
      <c r="K2605" s="6"/>
    </row>
    <row r="2606" spans="1:11">
      <c r="K2606" s="10"/>
    </row>
    <row r="2607" spans="1:11">
      <c r="K2607" s="6"/>
    </row>
    <row r="2608" spans="1:11">
      <c r="K2608" s="6"/>
    </row>
    <row r="2615" spans="1:10">
      <c r="A2615" s="287"/>
      <c r="B2615" s="287"/>
      <c r="C2615" s="287"/>
      <c r="D2615" s="287"/>
      <c r="E2615" s="287"/>
      <c r="F2615" s="287"/>
      <c r="G2615" s="287"/>
      <c r="H2615" s="287"/>
      <c r="I2615" s="287"/>
      <c r="J2615" s="287"/>
    </row>
    <row r="2616" spans="1:10">
      <c r="A2616" s="287"/>
      <c r="B2616" s="287"/>
      <c r="C2616" s="287"/>
      <c r="D2616" s="287"/>
      <c r="E2616" s="287"/>
      <c r="F2616" s="287"/>
      <c r="G2616" s="287"/>
      <c r="H2616" s="287"/>
      <c r="I2616" s="287"/>
      <c r="J2616" s="287"/>
    </row>
    <row r="2617" spans="1:10">
      <c r="A2617" s="287"/>
      <c r="B2617" s="287"/>
      <c r="C2617" s="287"/>
      <c r="D2617" s="287"/>
      <c r="E2617" s="287"/>
      <c r="F2617" s="287"/>
      <c r="G2617" s="287"/>
      <c r="H2617" s="287"/>
      <c r="I2617" s="287"/>
      <c r="J2617" s="287"/>
    </row>
    <row r="2618" spans="1:10">
      <c r="A2618" s="9"/>
      <c r="B2618" s="10"/>
      <c r="C2618" s="9"/>
      <c r="D2618" s="10"/>
      <c r="E2618" s="10"/>
      <c r="F2618" s="10"/>
      <c r="G2618" s="10"/>
      <c r="H2618" s="10"/>
      <c r="I2618" s="10"/>
      <c r="J2618" s="10"/>
    </row>
    <row r="2619" spans="1:10">
      <c r="A2619" s="275"/>
      <c r="B2619" s="289"/>
      <c r="C2619" s="289"/>
      <c r="D2619" s="289"/>
      <c r="E2619" s="275"/>
      <c r="F2619" s="275"/>
      <c r="G2619" s="289"/>
      <c r="H2619" s="289"/>
      <c r="I2619" s="289"/>
      <c r="J2619" s="275"/>
    </row>
    <row r="2620" spans="1:10">
      <c r="A2620" s="276"/>
      <c r="B2620" s="13"/>
      <c r="C2620" s="13"/>
      <c r="D2620" s="13"/>
      <c r="E2620" s="276"/>
      <c r="F2620" s="276"/>
      <c r="G2620" s="276"/>
      <c r="H2620" s="276"/>
      <c r="I2620" s="13"/>
      <c r="J2620" s="276"/>
    </row>
    <row r="2621" spans="1:10">
      <c r="A2621" s="15"/>
      <c r="B2621" s="16"/>
      <c r="C2621" s="17"/>
      <c r="D2621" s="16"/>
      <c r="E2621" s="16"/>
      <c r="F2621" s="16"/>
      <c r="G2621" s="16"/>
      <c r="H2621" s="16"/>
      <c r="I2621" s="16"/>
      <c r="J2621" s="16"/>
    </row>
    <row r="2622" spans="1:10">
      <c r="A2622" s="21"/>
      <c r="B2622" s="42"/>
      <c r="C2622" s="76"/>
      <c r="D2622" s="77"/>
      <c r="E2622" s="305"/>
      <c r="F2622" s="117"/>
      <c r="G2622" s="267"/>
      <c r="H2622" s="267"/>
      <c r="I2622" s="333"/>
      <c r="J2622" s="29"/>
    </row>
    <row r="2623" spans="1:10" ht="13.5">
      <c r="A2623" s="21"/>
      <c r="B2623" s="45"/>
      <c r="C2623" s="45"/>
      <c r="D2623" s="46"/>
      <c r="E2623" s="305"/>
      <c r="F2623" s="117"/>
      <c r="G2623" s="267"/>
      <c r="H2623" s="267"/>
      <c r="I2623" s="333"/>
      <c r="J2623" s="29"/>
    </row>
    <row r="2624" spans="1:10" ht="13.5">
      <c r="A2624" s="21"/>
      <c r="B2624" s="45"/>
      <c r="C2624" s="45"/>
      <c r="D2624" s="46"/>
      <c r="E2624" s="40"/>
      <c r="F2624" s="117"/>
      <c r="G2624" s="21"/>
      <c r="H2624" s="21"/>
      <c r="I2624" s="41"/>
      <c r="J2624" s="29"/>
    </row>
    <row r="2625" spans="1:21">
      <c r="A2625" s="21"/>
      <c r="B2625" s="51"/>
      <c r="C2625" s="119"/>
      <c r="D2625" s="24"/>
      <c r="E2625" s="305"/>
      <c r="F2625" s="117"/>
      <c r="G2625" s="267"/>
      <c r="H2625" s="267"/>
      <c r="I2625" s="333"/>
      <c r="J2625" s="29"/>
    </row>
    <row r="2626" spans="1:21">
      <c r="A2626" s="21"/>
      <c r="B2626" s="51"/>
      <c r="C2626" s="52"/>
      <c r="D2626" s="21"/>
      <c r="E2626" s="305"/>
      <c r="F2626" s="117"/>
      <c r="G2626" s="267"/>
      <c r="H2626" s="267"/>
      <c r="I2626" s="333"/>
      <c r="J2626" s="29"/>
    </row>
    <row r="2627" spans="1:21">
      <c r="A2627" s="21"/>
      <c r="B2627" s="29"/>
      <c r="C2627" s="21"/>
      <c r="D2627" s="29"/>
      <c r="E2627" s="49"/>
      <c r="F2627" s="26"/>
      <c r="G2627" s="29"/>
      <c r="H2627" s="29"/>
      <c r="I2627" s="29"/>
      <c r="J2627" s="29"/>
    </row>
    <row r="2628" spans="1:21">
      <c r="A2628" s="21"/>
      <c r="B2628" s="42"/>
      <c r="C2628" s="29"/>
      <c r="D2628" s="24"/>
      <c r="E2628" s="305"/>
      <c r="F2628" s="26"/>
      <c r="G2628" s="267"/>
      <c r="H2628" s="267"/>
      <c r="I2628" s="333"/>
      <c r="J2628" s="29"/>
    </row>
    <row r="2629" spans="1:21">
      <c r="A2629" s="21"/>
      <c r="B2629" s="29"/>
      <c r="C2629" s="21"/>
      <c r="D2629" s="29"/>
      <c r="E2629" s="305"/>
      <c r="F2629" s="26"/>
      <c r="G2629" s="267"/>
      <c r="H2629" s="267"/>
      <c r="I2629" s="333"/>
      <c r="J2629" s="29"/>
    </row>
    <row r="2630" spans="1:21">
      <c r="A2630" s="21"/>
      <c r="B2630" s="29"/>
      <c r="C2630" s="21"/>
      <c r="D2630" s="29"/>
      <c r="E2630" s="29"/>
      <c r="F2630" s="29"/>
      <c r="G2630" s="29"/>
      <c r="H2630" s="29"/>
      <c r="I2630" s="29"/>
      <c r="J2630" s="29"/>
    </row>
    <row r="2631" spans="1:21">
      <c r="A2631" s="21"/>
      <c r="B2631" s="51"/>
      <c r="C2631" s="29"/>
      <c r="D2631" s="52"/>
      <c r="E2631" s="305"/>
      <c r="F2631" s="26"/>
      <c r="G2631" s="267"/>
      <c r="H2631" s="267"/>
      <c r="I2631" s="333"/>
      <c r="J2631" s="29"/>
      <c r="R2631" s="26"/>
      <c r="S2631" s="267"/>
    </row>
    <row r="2632" spans="1:21">
      <c r="A2632" s="21"/>
      <c r="B2632" s="29"/>
      <c r="C2632" s="21"/>
      <c r="D2632" s="29"/>
      <c r="E2632" s="305"/>
      <c r="F2632" s="26"/>
      <c r="G2632" s="267"/>
      <c r="H2632" s="267"/>
      <c r="I2632" s="333"/>
      <c r="J2632" s="29"/>
      <c r="R2632" s="26"/>
      <c r="S2632" s="267"/>
    </row>
    <row r="2633" spans="1:21">
      <c r="A2633" s="21"/>
      <c r="B2633" s="29"/>
      <c r="C2633" s="21"/>
      <c r="D2633" s="29"/>
      <c r="E2633" s="29"/>
      <c r="F2633" s="29"/>
      <c r="G2633" s="29"/>
      <c r="H2633" s="29"/>
      <c r="I2633" s="29"/>
      <c r="J2633" s="29"/>
      <c r="R2633" s="26"/>
      <c r="S2633" s="29"/>
    </row>
    <row r="2634" spans="1:21">
      <c r="A2634" s="21"/>
      <c r="B2634" s="51"/>
      <c r="C2634" s="29"/>
      <c r="D2634" s="21"/>
      <c r="E2634" s="305"/>
      <c r="F2634" s="26"/>
      <c r="G2634" s="267"/>
      <c r="H2634" s="267"/>
      <c r="I2634" s="333"/>
      <c r="J2634" s="29"/>
      <c r="R2634" s="26"/>
      <c r="S2634" s="267"/>
    </row>
    <row r="2635" spans="1:21">
      <c r="A2635" s="21"/>
      <c r="B2635" s="29"/>
      <c r="C2635" s="21"/>
      <c r="D2635" s="29"/>
      <c r="E2635" s="305"/>
      <c r="F2635" s="26"/>
      <c r="G2635" s="267"/>
      <c r="H2635" s="267"/>
      <c r="I2635" s="333"/>
      <c r="J2635" s="29"/>
      <c r="R2635" s="26"/>
      <c r="S2635" s="267"/>
    </row>
    <row r="2636" spans="1:21" ht="18.75" customHeight="1">
      <c r="A2636" s="21"/>
      <c r="B2636" s="29"/>
      <c r="C2636" s="21"/>
      <c r="D2636" s="29"/>
      <c r="E2636" s="29"/>
      <c r="F2636" s="29"/>
      <c r="G2636" s="29"/>
      <c r="H2636" s="29"/>
      <c r="I2636" s="29"/>
      <c r="J2636" s="29"/>
      <c r="T2636" s="267"/>
      <c r="U2636" s="333"/>
    </row>
    <row r="2637" spans="1:21" ht="18.75" customHeight="1">
      <c r="A2637" s="21"/>
      <c r="B2637" s="29"/>
      <c r="C2637" s="52"/>
      <c r="D2637" s="42"/>
      <c r="E2637" s="29"/>
      <c r="F2637" s="29"/>
      <c r="G2637" s="29"/>
      <c r="H2637" s="29"/>
      <c r="I2637" s="29"/>
      <c r="J2637" s="29"/>
      <c r="T2637" s="267"/>
      <c r="U2637" s="333"/>
    </row>
    <row r="2638" spans="1:21">
      <c r="A2638" s="21"/>
      <c r="B2638" s="29"/>
      <c r="C2638" s="52"/>
      <c r="D2638" s="42"/>
      <c r="E2638" s="29"/>
      <c r="F2638" s="29"/>
      <c r="G2638" s="29"/>
      <c r="H2638" s="29"/>
      <c r="I2638" s="29"/>
      <c r="J2638" s="29"/>
      <c r="T2638" s="29"/>
      <c r="U2638" s="29"/>
    </row>
    <row r="2639" spans="1:21" ht="19.5" customHeight="1">
      <c r="A2639" s="21"/>
      <c r="B2639" s="29"/>
      <c r="C2639" s="52"/>
      <c r="D2639" s="42"/>
      <c r="E2639" s="29"/>
      <c r="F2639" s="29"/>
      <c r="G2639" s="29"/>
      <c r="H2639" s="29"/>
      <c r="I2639" s="29"/>
      <c r="J2639" s="29"/>
      <c r="T2639" s="267"/>
      <c r="U2639" s="333"/>
    </row>
    <row r="2640" spans="1:21" ht="19.5" customHeight="1">
      <c r="A2640" s="21"/>
      <c r="B2640" s="29"/>
      <c r="C2640" s="52"/>
      <c r="D2640" s="52"/>
      <c r="E2640" s="305"/>
      <c r="F2640" s="21"/>
      <c r="G2640" s="267"/>
      <c r="H2640" s="267"/>
      <c r="I2640" s="333"/>
      <c r="J2640" s="29"/>
      <c r="T2640" s="267"/>
      <c r="U2640" s="333"/>
    </row>
    <row r="2641" spans="1:11">
      <c r="A2641" s="21"/>
      <c r="B2641" s="29"/>
      <c r="C2641" s="21"/>
      <c r="D2641" s="29"/>
      <c r="E2641" s="305"/>
      <c r="F2641" s="21"/>
      <c r="G2641" s="267"/>
      <c r="H2641" s="267"/>
      <c r="I2641" s="333"/>
      <c r="J2641" s="29"/>
    </row>
    <row r="2642" spans="1:11">
      <c r="A2642" s="21"/>
      <c r="B2642" s="29"/>
      <c r="C2642" s="21"/>
      <c r="D2642" s="29"/>
      <c r="E2642" s="40"/>
      <c r="F2642" s="29"/>
      <c r="G2642" s="29"/>
      <c r="H2642" s="29"/>
      <c r="I2642" s="29"/>
      <c r="J2642" s="29"/>
    </row>
    <row r="2643" spans="1:11">
      <c r="A2643" s="21"/>
      <c r="B2643" s="29"/>
      <c r="C2643" s="52"/>
      <c r="D2643" s="52"/>
      <c r="E2643" s="305"/>
      <c r="F2643" s="21"/>
      <c r="G2643" s="267"/>
      <c r="H2643" s="267"/>
      <c r="I2643" s="333"/>
      <c r="J2643" s="29"/>
    </row>
    <row r="2644" spans="1:11">
      <c r="A2644" s="21"/>
      <c r="B2644" s="29"/>
      <c r="C2644" s="21"/>
      <c r="D2644" s="29"/>
      <c r="E2644" s="305"/>
      <c r="F2644" s="21"/>
      <c r="G2644" s="267"/>
      <c r="H2644" s="267"/>
      <c r="I2644" s="333"/>
      <c r="J2644" s="29"/>
    </row>
    <row r="2645" spans="1:11">
      <c r="A2645" s="21"/>
      <c r="B2645" s="29"/>
      <c r="C2645" s="21"/>
      <c r="D2645" s="29"/>
      <c r="E2645" s="40"/>
      <c r="F2645" s="29"/>
      <c r="G2645" s="29"/>
      <c r="H2645" s="29"/>
      <c r="I2645" s="29"/>
      <c r="J2645" s="29"/>
    </row>
    <row r="2646" spans="1:11">
      <c r="A2646" s="21"/>
      <c r="B2646" s="29"/>
      <c r="C2646" s="21"/>
      <c r="D2646" s="29"/>
      <c r="E2646" s="40"/>
      <c r="F2646" s="21"/>
      <c r="G2646" s="21"/>
      <c r="H2646" s="29"/>
      <c r="I2646" s="41"/>
      <c r="J2646" s="29"/>
    </row>
    <row r="2647" spans="1:11">
      <c r="A2647" s="21"/>
      <c r="B2647" s="29"/>
      <c r="C2647" s="21"/>
      <c r="D2647" s="29"/>
      <c r="E2647" s="29"/>
      <c r="F2647" s="29"/>
      <c r="G2647" s="29"/>
      <c r="H2647" s="29"/>
      <c r="I2647" s="29"/>
      <c r="J2647" s="29"/>
    </row>
    <row r="2648" spans="1:11">
      <c r="A2648" s="216"/>
      <c r="B2648" s="217"/>
      <c r="C2648" s="216"/>
      <c r="D2648" s="217"/>
      <c r="E2648" s="217"/>
      <c r="F2648" s="217"/>
      <c r="G2648" s="217"/>
      <c r="H2648" s="217"/>
      <c r="I2648" s="56"/>
      <c r="J2648" s="217"/>
    </row>
    <row r="2656" spans="1:11">
      <c r="K2656" s="6"/>
    </row>
    <row r="2657" spans="1:11" ht="16.5">
      <c r="F2657" s="38"/>
      <c r="G2657" s="55"/>
      <c r="K2657" s="6"/>
    </row>
    <row r="2658" spans="1:11">
      <c r="F2658" s="36"/>
      <c r="K2658" s="6"/>
    </row>
    <row r="2659" spans="1:11">
      <c r="K2659" s="10"/>
    </row>
    <row r="2660" spans="1:11">
      <c r="K2660" s="6"/>
    </row>
    <row r="2661" spans="1:11">
      <c r="K2661" s="6"/>
    </row>
    <row r="2665" spans="1:11">
      <c r="A2665" s="287"/>
      <c r="B2665" s="287"/>
      <c r="C2665" s="287"/>
      <c r="D2665" s="287"/>
      <c r="E2665" s="287"/>
      <c r="F2665" s="287"/>
      <c r="G2665" s="287"/>
      <c r="H2665" s="287"/>
      <c r="I2665" s="287"/>
      <c r="J2665" s="287"/>
    </row>
    <row r="2666" spans="1:11">
      <c r="A2666" s="287"/>
      <c r="B2666" s="287"/>
      <c r="C2666" s="287"/>
      <c r="D2666" s="287"/>
      <c r="E2666" s="287"/>
      <c r="F2666" s="287"/>
      <c r="G2666" s="287"/>
      <c r="H2666" s="287"/>
      <c r="I2666" s="287"/>
      <c r="J2666" s="287"/>
    </row>
    <row r="2667" spans="1:11">
      <c r="A2667" s="287"/>
      <c r="B2667" s="287"/>
      <c r="C2667" s="287"/>
      <c r="D2667" s="287"/>
      <c r="E2667" s="287"/>
      <c r="F2667" s="287"/>
      <c r="G2667" s="287"/>
      <c r="H2667" s="287"/>
      <c r="I2667" s="287"/>
      <c r="J2667" s="287"/>
    </row>
    <row r="2668" spans="1:11">
      <c r="A2668" s="9"/>
      <c r="B2668" s="10"/>
      <c r="C2668" s="9"/>
      <c r="D2668" s="10"/>
      <c r="E2668" s="10"/>
      <c r="F2668" s="10"/>
      <c r="G2668" s="10"/>
      <c r="H2668" s="10"/>
      <c r="I2668" s="10"/>
      <c r="J2668" s="10"/>
    </row>
    <row r="2669" spans="1:11">
      <c r="A2669" s="275"/>
      <c r="B2669" s="289"/>
      <c r="C2669" s="289"/>
      <c r="D2669" s="289"/>
      <c r="E2669" s="275"/>
      <c r="F2669" s="275"/>
      <c r="G2669" s="289"/>
      <c r="H2669" s="289"/>
      <c r="I2669" s="289"/>
      <c r="J2669" s="275"/>
    </row>
    <row r="2670" spans="1:11">
      <c r="A2670" s="276"/>
      <c r="B2670" s="13"/>
      <c r="C2670" s="13"/>
      <c r="D2670" s="13"/>
      <c r="E2670" s="276"/>
      <c r="F2670" s="276"/>
      <c r="G2670" s="276"/>
      <c r="H2670" s="276"/>
      <c r="I2670" s="13"/>
      <c r="J2670" s="276"/>
    </row>
    <row r="2671" spans="1:11">
      <c r="A2671" s="15"/>
      <c r="B2671" s="16"/>
      <c r="C2671" s="17"/>
      <c r="D2671" s="16"/>
      <c r="E2671" s="16"/>
      <c r="F2671" s="16"/>
      <c r="G2671" s="16"/>
      <c r="H2671" s="16"/>
      <c r="I2671" s="16"/>
      <c r="J2671" s="16"/>
    </row>
    <row r="2672" spans="1:11">
      <c r="A2672" s="21"/>
      <c r="B2672" s="51"/>
      <c r="C2672" s="42"/>
      <c r="D2672" s="52"/>
      <c r="E2672" s="305"/>
      <c r="F2672" s="117"/>
      <c r="G2672" s="267"/>
      <c r="H2672" s="267"/>
      <c r="I2672" s="333"/>
      <c r="J2672" s="29"/>
    </row>
    <row r="2673" spans="1:10" ht="13.5">
      <c r="A2673" s="21"/>
      <c r="B2673" s="45"/>
      <c r="C2673" s="45"/>
      <c r="D2673" s="46"/>
      <c r="E2673" s="305"/>
      <c r="F2673" s="117"/>
      <c r="G2673" s="267"/>
      <c r="H2673" s="267"/>
      <c r="I2673" s="333"/>
      <c r="J2673" s="29"/>
    </row>
    <row r="2674" spans="1:10" ht="13.5">
      <c r="A2674" s="21"/>
      <c r="B2674" s="45"/>
      <c r="C2674" s="45"/>
      <c r="D2674" s="46"/>
      <c r="E2674" s="40"/>
      <c r="F2674" s="117"/>
      <c r="G2674" s="21"/>
      <c r="H2674" s="21"/>
      <c r="I2674" s="41"/>
      <c r="J2674" s="29"/>
    </row>
    <row r="2675" spans="1:10">
      <c r="A2675" s="21"/>
      <c r="B2675" s="51"/>
      <c r="C2675" s="29"/>
      <c r="D2675" s="21"/>
      <c r="E2675" s="305"/>
      <c r="F2675" s="117"/>
      <c r="G2675" s="267"/>
      <c r="H2675" s="267"/>
      <c r="I2675" s="333"/>
      <c r="J2675" s="29"/>
    </row>
    <row r="2676" spans="1:10">
      <c r="A2676" s="21"/>
      <c r="B2676" s="51"/>
      <c r="C2676" s="52"/>
      <c r="D2676" s="21"/>
      <c r="E2676" s="305"/>
      <c r="F2676" s="117"/>
      <c r="G2676" s="267"/>
      <c r="H2676" s="267"/>
      <c r="I2676" s="333"/>
      <c r="J2676" s="29"/>
    </row>
    <row r="2677" spans="1:10">
      <c r="A2677" s="21"/>
      <c r="B2677" s="29"/>
      <c r="C2677" s="21"/>
      <c r="D2677" s="29"/>
      <c r="E2677" s="49"/>
      <c r="F2677" s="26"/>
      <c r="G2677" s="29"/>
      <c r="H2677" s="29"/>
      <c r="I2677" s="29"/>
      <c r="J2677" s="29"/>
    </row>
    <row r="2678" spans="1:10">
      <c r="A2678" s="21"/>
      <c r="B2678" s="42"/>
      <c r="C2678" s="29"/>
      <c r="D2678" s="24"/>
      <c r="E2678" s="305"/>
      <c r="F2678" s="26"/>
      <c r="G2678" s="267"/>
      <c r="H2678" s="267"/>
      <c r="I2678" s="333"/>
      <c r="J2678" s="29"/>
    </row>
    <row r="2679" spans="1:10">
      <c r="A2679" s="21"/>
      <c r="B2679" s="29"/>
      <c r="C2679" s="21"/>
      <c r="D2679" s="29"/>
      <c r="E2679" s="305"/>
      <c r="F2679" s="26"/>
      <c r="G2679" s="267"/>
      <c r="H2679" s="267"/>
      <c r="I2679" s="333"/>
      <c r="J2679" s="29"/>
    </row>
    <row r="2680" spans="1:10">
      <c r="A2680" s="21"/>
      <c r="B2680" s="29"/>
      <c r="C2680" s="21"/>
      <c r="D2680" s="29"/>
      <c r="E2680" s="29"/>
      <c r="F2680" s="29"/>
      <c r="G2680" s="29"/>
      <c r="H2680" s="29"/>
      <c r="I2680" s="29"/>
      <c r="J2680" s="29"/>
    </row>
    <row r="2681" spans="1:10">
      <c r="A2681" s="21"/>
      <c r="B2681" s="51"/>
      <c r="C2681" s="29"/>
      <c r="D2681" s="52"/>
      <c r="E2681" s="305"/>
      <c r="F2681" s="26"/>
      <c r="G2681" s="267"/>
      <c r="H2681" s="267"/>
      <c r="I2681" s="333"/>
      <c r="J2681" s="29"/>
    </row>
    <row r="2682" spans="1:10">
      <c r="A2682" s="21"/>
      <c r="B2682" s="29"/>
      <c r="C2682" s="21"/>
      <c r="D2682" s="29"/>
      <c r="E2682" s="305"/>
      <c r="F2682" s="26"/>
      <c r="G2682" s="267"/>
      <c r="H2682" s="267"/>
      <c r="I2682" s="333"/>
      <c r="J2682" s="29"/>
    </row>
    <row r="2683" spans="1:10">
      <c r="A2683" s="21"/>
      <c r="B2683" s="29"/>
      <c r="C2683" s="21"/>
      <c r="D2683" s="29"/>
      <c r="E2683" s="29"/>
      <c r="F2683" s="29"/>
      <c r="G2683" s="29"/>
      <c r="H2683" s="29"/>
      <c r="I2683" s="29"/>
      <c r="J2683" s="29"/>
    </row>
    <row r="2684" spans="1:10" ht="16.5" customHeight="1">
      <c r="A2684" s="21"/>
      <c r="B2684" s="51"/>
      <c r="C2684" s="29"/>
      <c r="D2684" s="21"/>
      <c r="E2684" s="305"/>
      <c r="F2684" s="26"/>
      <c r="G2684" s="267"/>
      <c r="H2684" s="267"/>
      <c r="I2684" s="333"/>
      <c r="J2684" s="29"/>
    </row>
    <row r="2685" spans="1:10" ht="14.25" customHeight="1">
      <c r="A2685" s="21"/>
      <c r="B2685" s="29"/>
      <c r="C2685" s="21"/>
      <c r="D2685" s="29"/>
      <c r="E2685" s="305"/>
      <c r="F2685" s="26"/>
      <c r="G2685" s="267"/>
      <c r="H2685" s="267"/>
      <c r="I2685" s="333"/>
      <c r="J2685" s="29"/>
    </row>
    <row r="2686" spans="1:10">
      <c r="A2686" s="21"/>
      <c r="B2686" s="29"/>
      <c r="C2686" s="21"/>
      <c r="D2686" s="29"/>
      <c r="E2686" s="29"/>
      <c r="F2686" s="29"/>
      <c r="G2686" s="29"/>
      <c r="H2686" s="29"/>
      <c r="I2686" s="29"/>
      <c r="J2686" s="29"/>
    </row>
    <row r="2687" spans="1:10">
      <c r="A2687" s="21"/>
      <c r="B2687" s="29"/>
      <c r="C2687" s="52"/>
      <c r="D2687" s="42"/>
      <c r="E2687" s="29"/>
      <c r="F2687" s="29"/>
      <c r="G2687" s="29"/>
      <c r="H2687" s="29"/>
      <c r="I2687" s="29"/>
      <c r="J2687" s="29"/>
    </row>
    <row r="2688" spans="1:10">
      <c r="A2688" s="21"/>
      <c r="B2688" s="29"/>
      <c r="C2688" s="52"/>
      <c r="D2688" s="42"/>
      <c r="E2688" s="29"/>
      <c r="F2688" s="29"/>
      <c r="G2688" s="29"/>
      <c r="H2688" s="29"/>
      <c r="I2688" s="29"/>
      <c r="J2688" s="29"/>
    </row>
    <row r="2689" spans="1:15">
      <c r="A2689" s="21"/>
      <c r="B2689" s="29"/>
      <c r="C2689" s="52"/>
      <c r="D2689" s="42"/>
      <c r="E2689" s="29"/>
      <c r="F2689" s="29"/>
      <c r="G2689" s="29"/>
      <c r="H2689" s="29"/>
      <c r="I2689" s="29"/>
      <c r="J2689" s="29"/>
    </row>
    <row r="2690" spans="1:15" ht="20.25" customHeight="1">
      <c r="A2690" s="21"/>
      <c r="B2690" s="29"/>
      <c r="C2690" s="52"/>
      <c r="D2690" s="52"/>
      <c r="E2690" s="305"/>
      <c r="F2690" s="21"/>
      <c r="G2690" s="267"/>
      <c r="H2690" s="267"/>
      <c r="I2690" s="333"/>
      <c r="J2690" s="29"/>
    </row>
    <row r="2691" spans="1:15" ht="20.25" customHeight="1">
      <c r="A2691" s="21"/>
      <c r="B2691" s="29"/>
      <c r="C2691" s="21"/>
      <c r="D2691" s="29"/>
      <c r="E2691" s="305"/>
      <c r="F2691" s="21"/>
      <c r="G2691" s="267"/>
      <c r="H2691" s="267"/>
      <c r="I2691" s="333"/>
      <c r="J2691" s="29"/>
    </row>
    <row r="2692" spans="1:15">
      <c r="A2692" s="21"/>
      <c r="B2692" s="29"/>
      <c r="C2692" s="21"/>
      <c r="D2692" s="29"/>
      <c r="E2692" s="40"/>
      <c r="F2692" s="29"/>
      <c r="G2692" s="29"/>
      <c r="H2692" s="29"/>
      <c r="I2692" s="29"/>
      <c r="J2692" s="29"/>
    </row>
    <row r="2693" spans="1:15" ht="24" customHeight="1">
      <c r="A2693" s="21"/>
      <c r="B2693" s="29"/>
      <c r="C2693" s="52"/>
      <c r="D2693" s="52"/>
      <c r="E2693" s="305"/>
      <c r="F2693" s="21"/>
      <c r="G2693" s="267"/>
      <c r="H2693" s="267"/>
      <c r="I2693" s="333"/>
      <c r="J2693" s="29"/>
    </row>
    <row r="2694" spans="1:15" ht="24" customHeight="1">
      <c r="A2694" s="21"/>
      <c r="B2694" s="29"/>
      <c r="C2694" s="21"/>
      <c r="D2694" s="29"/>
      <c r="E2694" s="305"/>
      <c r="F2694" s="21"/>
      <c r="G2694" s="267"/>
      <c r="H2694" s="267"/>
      <c r="I2694" s="333"/>
      <c r="J2694" s="29"/>
      <c r="O2694" s="65"/>
    </row>
    <row r="2695" spans="1:15">
      <c r="A2695" s="21"/>
      <c r="B2695" s="29"/>
      <c r="C2695" s="21"/>
      <c r="D2695" s="29"/>
      <c r="E2695" s="40"/>
      <c r="F2695" s="29"/>
      <c r="G2695" s="29"/>
      <c r="H2695" s="29"/>
      <c r="I2695" s="29"/>
      <c r="J2695" s="29"/>
      <c r="O2695" s="65"/>
    </row>
    <row r="2696" spans="1:15" ht="21.75" customHeight="1">
      <c r="A2696" s="21"/>
      <c r="B2696" s="29"/>
      <c r="C2696" s="21"/>
      <c r="D2696" s="29"/>
      <c r="E2696" s="40"/>
      <c r="F2696" s="21"/>
      <c r="G2696" s="21"/>
      <c r="H2696" s="29"/>
      <c r="I2696" s="41"/>
      <c r="J2696" s="29"/>
      <c r="O2696" s="65"/>
    </row>
    <row r="2697" spans="1:15" ht="21.75" customHeight="1">
      <c r="A2697" s="21"/>
      <c r="B2697" s="29"/>
      <c r="C2697" s="21"/>
      <c r="D2697" s="29"/>
      <c r="E2697" s="29"/>
      <c r="F2697" s="29"/>
      <c r="G2697" s="29"/>
      <c r="H2697" s="29"/>
      <c r="I2697" s="29"/>
      <c r="J2697" s="29"/>
      <c r="O2697" s="65"/>
    </row>
    <row r="2698" spans="1:15">
      <c r="A2698" s="216"/>
      <c r="B2698" s="217"/>
      <c r="C2698" s="216"/>
      <c r="D2698" s="217"/>
      <c r="E2698" s="217"/>
      <c r="F2698" s="217"/>
      <c r="G2698" s="217"/>
      <c r="H2698" s="217"/>
      <c r="I2698" s="56"/>
      <c r="J2698" s="217"/>
      <c r="O2698" s="65"/>
    </row>
    <row r="2699" spans="1:15" ht="24" customHeight="1">
      <c r="O2699" s="65"/>
    </row>
    <row r="2700" spans="1:15" ht="24" customHeight="1">
      <c r="O2700" s="65"/>
    </row>
    <row r="2701" spans="1:15">
      <c r="O2701" s="65"/>
    </row>
    <row r="2702" spans="1:15">
      <c r="O2702" s="65"/>
    </row>
    <row r="2703" spans="1:15">
      <c r="O2703" s="65"/>
    </row>
    <row r="2704" spans="1:15">
      <c r="O2704" s="65"/>
    </row>
    <row r="2705" spans="1:15">
      <c r="O2705" s="65"/>
    </row>
    <row r="2706" spans="1:15">
      <c r="K2706" s="117"/>
      <c r="O2706" s="65"/>
    </row>
    <row r="2707" spans="1:15" ht="16.5">
      <c r="F2707" s="38"/>
      <c r="G2707" s="55"/>
      <c r="K2707" s="117"/>
    </row>
    <row r="2708" spans="1:15">
      <c r="F2708" s="36"/>
      <c r="K2708" s="6"/>
    </row>
    <row r="2709" spans="1:15">
      <c r="K2709" s="10"/>
    </row>
    <row r="2710" spans="1:15">
      <c r="K2710" s="6"/>
    </row>
    <row r="2711" spans="1:15">
      <c r="K2711" s="6"/>
    </row>
    <row r="2718" spans="1:15">
      <c r="A2718" s="287"/>
      <c r="B2718" s="287"/>
      <c r="C2718" s="287"/>
      <c r="D2718" s="287"/>
      <c r="E2718" s="287"/>
      <c r="F2718" s="287"/>
      <c r="G2718" s="287"/>
      <c r="H2718" s="287"/>
      <c r="I2718" s="287"/>
      <c r="J2718" s="287"/>
    </row>
    <row r="2719" spans="1:15">
      <c r="A2719" s="287"/>
      <c r="B2719" s="287"/>
      <c r="C2719" s="287"/>
      <c r="D2719" s="287"/>
      <c r="E2719" s="287"/>
      <c r="F2719" s="287"/>
      <c r="G2719" s="287"/>
      <c r="H2719" s="287"/>
      <c r="I2719" s="287"/>
      <c r="J2719" s="287"/>
    </row>
    <row r="2720" spans="1:15">
      <c r="A2720" s="287"/>
      <c r="B2720" s="287"/>
      <c r="C2720" s="287"/>
      <c r="D2720" s="287"/>
      <c r="E2720" s="287"/>
      <c r="F2720" s="287"/>
      <c r="G2720" s="287"/>
      <c r="H2720" s="287"/>
      <c r="I2720" s="287"/>
      <c r="J2720" s="287"/>
    </row>
    <row r="2721" spans="1:10">
      <c r="A2721" s="9"/>
      <c r="B2721" s="10"/>
      <c r="C2721" s="9"/>
      <c r="D2721" s="10"/>
      <c r="E2721" s="10"/>
      <c r="F2721" s="10"/>
      <c r="G2721" s="10"/>
      <c r="H2721" s="10"/>
      <c r="I2721" s="10"/>
      <c r="J2721" s="10"/>
    </row>
    <row r="2722" spans="1:10">
      <c r="A2722" s="275"/>
      <c r="B2722" s="289"/>
      <c r="C2722" s="289"/>
      <c r="D2722" s="289"/>
      <c r="E2722" s="275"/>
      <c r="F2722" s="275"/>
      <c r="G2722" s="289"/>
      <c r="H2722" s="289"/>
      <c r="I2722" s="289"/>
      <c r="J2722" s="275"/>
    </row>
    <row r="2723" spans="1:10">
      <c r="A2723" s="276"/>
      <c r="B2723" s="13"/>
      <c r="C2723" s="13"/>
      <c r="D2723" s="13"/>
      <c r="E2723" s="276"/>
      <c r="F2723" s="276"/>
      <c r="G2723" s="276"/>
      <c r="H2723" s="276"/>
      <c r="I2723" s="13"/>
      <c r="J2723" s="276"/>
    </row>
    <row r="2724" spans="1:10">
      <c r="A2724" s="15"/>
      <c r="B2724" s="16"/>
      <c r="C2724" s="17"/>
      <c r="D2724" s="16"/>
      <c r="E2724" s="16"/>
      <c r="F2724" s="16"/>
      <c r="G2724" s="16"/>
      <c r="H2724" s="16"/>
      <c r="I2724" s="16"/>
      <c r="J2724" s="16"/>
    </row>
    <row r="2725" spans="1:10">
      <c r="A2725" s="21"/>
      <c r="B2725" s="42"/>
      <c r="C2725" s="29"/>
      <c r="D2725" s="21"/>
      <c r="E2725" s="305"/>
      <c r="F2725" s="117"/>
      <c r="G2725" s="267"/>
      <c r="H2725" s="267"/>
      <c r="I2725" s="333"/>
      <c r="J2725" s="29"/>
    </row>
    <row r="2726" spans="1:10" ht="13.5">
      <c r="A2726" s="21"/>
      <c r="B2726" s="45"/>
      <c r="C2726" s="45"/>
      <c r="D2726" s="46"/>
      <c r="E2726" s="305"/>
      <c r="F2726" s="117"/>
      <c r="G2726" s="267"/>
      <c r="H2726" s="267"/>
      <c r="I2726" s="333"/>
      <c r="J2726" s="29"/>
    </row>
    <row r="2727" spans="1:10" ht="13.5">
      <c r="A2727" s="21"/>
      <c r="B2727" s="45"/>
      <c r="C2727" s="45"/>
      <c r="D2727" s="46"/>
      <c r="E2727" s="40"/>
      <c r="F2727" s="117"/>
      <c r="G2727" s="21"/>
      <c r="H2727" s="21"/>
      <c r="I2727" s="41"/>
      <c r="J2727" s="29"/>
    </row>
    <row r="2728" spans="1:10">
      <c r="A2728" s="21"/>
      <c r="B2728" s="42"/>
      <c r="C2728" s="29"/>
      <c r="D2728" s="24"/>
      <c r="E2728" s="305"/>
      <c r="F2728" s="117"/>
      <c r="G2728" s="267"/>
      <c r="H2728" s="267"/>
      <c r="I2728" s="333"/>
      <c r="J2728" s="29"/>
    </row>
    <row r="2729" spans="1:10">
      <c r="A2729" s="21"/>
      <c r="B2729" s="51"/>
      <c r="C2729" s="52"/>
      <c r="D2729" s="21"/>
      <c r="E2729" s="305"/>
      <c r="F2729" s="117"/>
      <c r="G2729" s="267"/>
      <c r="H2729" s="267"/>
      <c r="I2729" s="333"/>
      <c r="J2729" s="29"/>
    </row>
    <row r="2730" spans="1:10">
      <c r="A2730" s="21"/>
      <c r="B2730" s="29"/>
      <c r="C2730" s="21"/>
      <c r="D2730" s="29"/>
      <c r="E2730" s="49"/>
      <c r="F2730" s="26"/>
      <c r="G2730" s="29"/>
      <c r="H2730" s="29"/>
      <c r="I2730" s="29"/>
      <c r="J2730" s="29"/>
    </row>
    <row r="2731" spans="1:10">
      <c r="A2731" s="21"/>
      <c r="B2731" s="42"/>
      <c r="C2731" s="29"/>
      <c r="D2731" s="24"/>
      <c r="E2731" s="305"/>
      <c r="F2731" s="26"/>
      <c r="G2731" s="267"/>
      <c r="H2731" s="267"/>
      <c r="I2731" s="333"/>
      <c r="J2731" s="29"/>
    </row>
    <row r="2732" spans="1:10">
      <c r="A2732" s="21"/>
      <c r="B2732" s="29"/>
      <c r="C2732" s="21"/>
      <c r="D2732" s="29"/>
      <c r="E2732" s="305"/>
      <c r="F2732" s="26"/>
      <c r="G2732" s="267"/>
      <c r="H2732" s="267"/>
      <c r="I2732" s="333"/>
      <c r="J2732" s="29"/>
    </row>
    <row r="2733" spans="1:10" ht="19.5" customHeight="1">
      <c r="A2733" s="21"/>
      <c r="B2733" s="29"/>
      <c r="C2733" s="21"/>
      <c r="D2733" s="29"/>
      <c r="E2733" s="29"/>
      <c r="F2733" s="29"/>
      <c r="G2733" s="29"/>
      <c r="H2733" s="29"/>
      <c r="I2733" s="29"/>
      <c r="J2733" s="29"/>
    </row>
    <row r="2734" spans="1:10" ht="19.5" customHeight="1">
      <c r="A2734" s="21"/>
      <c r="B2734" s="51"/>
      <c r="C2734" s="29"/>
      <c r="D2734" s="52"/>
      <c r="E2734" s="305"/>
      <c r="F2734" s="26"/>
      <c r="G2734" s="267"/>
      <c r="H2734" s="267"/>
      <c r="I2734" s="333"/>
      <c r="J2734" s="29"/>
    </row>
    <row r="2735" spans="1:10" ht="19.5" customHeight="1">
      <c r="A2735" s="21"/>
      <c r="B2735" s="29"/>
      <c r="C2735" s="21"/>
      <c r="D2735" s="29"/>
      <c r="E2735" s="305"/>
      <c r="F2735" s="26"/>
      <c r="G2735" s="267"/>
      <c r="H2735" s="267"/>
      <c r="I2735" s="333"/>
      <c r="J2735" s="29"/>
    </row>
    <row r="2736" spans="1:10">
      <c r="A2736" s="21"/>
      <c r="B2736" s="29"/>
      <c r="C2736" s="21"/>
      <c r="D2736" s="29"/>
      <c r="E2736" s="29"/>
      <c r="F2736" s="29"/>
      <c r="G2736" s="29"/>
      <c r="H2736" s="29"/>
      <c r="I2736" s="29"/>
      <c r="J2736" s="29"/>
    </row>
    <row r="2737" spans="1:15">
      <c r="A2737" s="21"/>
      <c r="B2737" s="51"/>
      <c r="C2737" s="29"/>
      <c r="D2737" s="21"/>
      <c r="E2737" s="305"/>
      <c r="F2737" s="26"/>
      <c r="G2737" s="267"/>
      <c r="H2737" s="267"/>
      <c r="I2737" s="333"/>
      <c r="J2737" s="29"/>
    </row>
    <row r="2738" spans="1:15">
      <c r="A2738" s="21"/>
      <c r="B2738" s="29"/>
      <c r="C2738" s="21"/>
      <c r="D2738" s="29"/>
      <c r="E2738" s="305"/>
      <c r="F2738" s="26"/>
      <c r="G2738" s="267"/>
      <c r="H2738" s="267"/>
      <c r="I2738" s="333"/>
      <c r="J2738" s="29"/>
    </row>
    <row r="2739" spans="1:15">
      <c r="A2739" s="21"/>
      <c r="B2739" s="29"/>
      <c r="C2739" s="21"/>
      <c r="D2739" s="29"/>
      <c r="E2739" s="29"/>
      <c r="F2739" s="29"/>
      <c r="G2739" s="29"/>
      <c r="H2739" s="29"/>
      <c r="I2739" s="29"/>
      <c r="J2739" s="29"/>
    </row>
    <row r="2740" spans="1:15" ht="17.25" customHeight="1">
      <c r="A2740" s="21"/>
      <c r="B2740" s="29"/>
      <c r="C2740" s="52"/>
      <c r="D2740" s="42"/>
      <c r="E2740" s="29"/>
      <c r="F2740" s="29"/>
      <c r="G2740" s="29"/>
      <c r="H2740" s="29"/>
      <c r="I2740" s="29"/>
      <c r="J2740" s="29"/>
    </row>
    <row r="2741" spans="1:15" ht="18" customHeight="1">
      <c r="A2741" s="21"/>
      <c r="B2741" s="29"/>
      <c r="C2741" s="52"/>
      <c r="D2741" s="42"/>
      <c r="E2741" s="29"/>
      <c r="F2741" s="29"/>
      <c r="G2741" s="29"/>
      <c r="H2741" s="29"/>
      <c r="I2741" s="29"/>
      <c r="J2741" s="29"/>
    </row>
    <row r="2742" spans="1:15">
      <c r="A2742" s="21"/>
      <c r="B2742" s="29"/>
      <c r="C2742" s="52"/>
      <c r="D2742" s="42"/>
      <c r="E2742" s="29"/>
      <c r="F2742" s="29"/>
      <c r="G2742" s="29"/>
      <c r="H2742" s="29"/>
      <c r="I2742" s="29"/>
      <c r="J2742" s="29"/>
    </row>
    <row r="2743" spans="1:15" ht="23.25" customHeight="1">
      <c r="A2743" s="21"/>
      <c r="B2743" s="29"/>
      <c r="C2743" s="52"/>
      <c r="D2743" s="52"/>
      <c r="E2743" s="305"/>
      <c r="F2743" s="21"/>
      <c r="G2743" s="267"/>
      <c r="H2743" s="267"/>
      <c r="I2743" s="333"/>
      <c r="J2743" s="29"/>
    </row>
    <row r="2744" spans="1:15" ht="23.25" customHeight="1">
      <c r="A2744" s="21"/>
      <c r="B2744" s="29"/>
      <c r="C2744" s="21"/>
      <c r="D2744" s="29"/>
      <c r="E2744" s="305"/>
      <c r="F2744" s="21"/>
      <c r="G2744" s="267"/>
      <c r="H2744" s="267"/>
      <c r="I2744" s="333"/>
      <c r="J2744" s="29"/>
    </row>
    <row r="2745" spans="1:15">
      <c r="A2745" s="21"/>
      <c r="B2745" s="29"/>
      <c r="C2745" s="21"/>
      <c r="D2745" s="29"/>
      <c r="E2745" s="40"/>
      <c r="F2745" s="29"/>
      <c r="G2745" s="29"/>
      <c r="H2745" s="29"/>
      <c r="I2745" s="29"/>
      <c r="J2745" s="29"/>
      <c r="O2745" s="65"/>
    </row>
    <row r="2746" spans="1:15">
      <c r="A2746" s="21"/>
      <c r="B2746" s="29"/>
      <c r="C2746" s="52"/>
      <c r="D2746" s="52"/>
      <c r="E2746" s="305"/>
      <c r="F2746" s="21"/>
      <c r="G2746" s="267"/>
      <c r="H2746" s="267"/>
      <c r="I2746" s="333"/>
      <c r="J2746" s="29"/>
      <c r="O2746" s="65"/>
    </row>
    <row r="2747" spans="1:15">
      <c r="A2747" s="21"/>
      <c r="B2747" s="29"/>
      <c r="C2747" s="21"/>
      <c r="D2747" s="29"/>
      <c r="E2747" s="305"/>
      <c r="F2747" s="21"/>
      <c r="G2747" s="267"/>
      <c r="H2747" s="267"/>
      <c r="I2747" s="333"/>
      <c r="J2747" s="29"/>
      <c r="O2747" s="65"/>
    </row>
    <row r="2748" spans="1:15">
      <c r="A2748" s="21"/>
      <c r="B2748" s="29"/>
      <c r="C2748" s="21"/>
      <c r="D2748" s="29"/>
      <c r="E2748" s="40"/>
      <c r="F2748" s="29"/>
      <c r="G2748" s="29"/>
      <c r="H2748" s="29"/>
      <c r="I2748" s="29"/>
      <c r="J2748" s="29"/>
      <c r="O2748" s="65"/>
    </row>
    <row r="2749" spans="1:15">
      <c r="A2749" s="21"/>
      <c r="B2749" s="29"/>
      <c r="C2749" s="21"/>
      <c r="D2749" s="29"/>
      <c r="E2749" s="40"/>
      <c r="F2749" s="21"/>
      <c r="G2749" s="21"/>
      <c r="H2749" s="29"/>
      <c r="I2749" s="41"/>
      <c r="J2749" s="29"/>
    </row>
    <row r="2750" spans="1:15">
      <c r="A2750" s="21"/>
      <c r="B2750" s="29"/>
      <c r="C2750" s="21"/>
      <c r="D2750" s="29"/>
      <c r="E2750" s="29"/>
      <c r="F2750" s="29"/>
      <c r="G2750" s="29"/>
      <c r="H2750" s="29"/>
      <c r="I2750" s="29"/>
      <c r="J2750" s="29"/>
    </row>
    <row r="2751" spans="1:15">
      <c r="A2751" s="216"/>
      <c r="B2751" s="217"/>
      <c r="C2751" s="216"/>
      <c r="D2751" s="217"/>
      <c r="E2751" s="217"/>
      <c r="F2751" s="217"/>
      <c r="G2751" s="217"/>
      <c r="H2751" s="217"/>
      <c r="I2751" s="56"/>
      <c r="J2751" s="217"/>
      <c r="O2751" s="65"/>
    </row>
    <row r="2759" spans="1:11">
      <c r="K2759" s="6"/>
    </row>
    <row r="2760" spans="1:11" ht="16.5">
      <c r="F2760" s="38"/>
      <c r="G2760" s="55"/>
      <c r="K2760" s="6"/>
    </row>
    <row r="2761" spans="1:11">
      <c r="F2761" s="36"/>
      <c r="K2761" s="6"/>
    </row>
    <row r="2762" spans="1:11">
      <c r="K2762" s="10"/>
    </row>
    <row r="2763" spans="1:11">
      <c r="K2763" s="6"/>
    </row>
    <row r="2764" spans="1:11">
      <c r="K2764" s="6"/>
    </row>
    <row r="2766" spans="1:11">
      <c r="A2766" s="287"/>
      <c r="B2766" s="287"/>
      <c r="C2766" s="287"/>
      <c r="D2766" s="287"/>
      <c r="E2766" s="287"/>
      <c r="F2766" s="287"/>
      <c r="G2766" s="287"/>
      <c r="H2766" s="287"/>
      <c r="I2766" s="287"/>
      <c r="J2766" s="287"/>
    </row>
    <row r="2767" spans="1:11">
      <c r="A2767" s="287"/>
      <c r="B2767" s="287"/>
      <c r="C2767" s="287"/>
      <c r="D2767" s="287"/>
      <c r="E2767" s="287"/>
      <c r="F2767" s="287"/>
      <c r="G2767" s="287"/>
      <c r="H2767" s="287"/>
      <c r="I2767" s="287"/>
      <c r="J2767" s="287"/>
    </row>
    <row r="2768" spans="1:11">
      <c r="A2768" s="287"/>
      <c r="B2768" s="287"/>
      <c r="C2768" s="287"/>
      <c r="D2768" s="287"/>
      <c r="E2768" s="287"/>
      <c r="F2768" s="287"/>
      <c r="G2768" s="287"/>
      <c r="H2768" s="287"/>
      <c r="I2768" s="287"/>
      <c r="J2768" s="287"/>
    </row>
    <row r="2769" spans="1:10">
      <c r="A2769" s="9"/>
      <c r="B2769" s="10"/>
      <c r="C2769" s="9"/>
      <c r="D2769" s="10"/>
      <c r="E2769" s="10"/>
      <c r="F2769" s="10"/>
      <c r="G2769" s="10"/>
      <c r="H2769" s="10"/>
      <c r="I2769" s="10"/>
      <c r="J2769" s="10"/>
    </row>
    <row r="2770" spans="1:10">
      <c r="A2770" s="275"/>
      <c r="B2770" s="289"/>
      <c r="C2770" s="289"/>
      <c r="D2770" s="289"/>
      <c r="E2770" s="275"/>
      <c r="F2770" s="275"/>
      <c r="G2770" s="289"/>
      <c r="H2770" s="289"/>
      <c r="I2770" s="289"/>
      <c r="J2770" s="275"/>
    </row>
    <row r="2771" spans="1:10">
      <c r="A2771" s="276"/>
      <c r="B2771" s="13"/>
      <c r="C2771" s="13"/>
      <c r="D2771" s="13"/>
      <c r="E2771" s="276"/>
      <c r="F2771" s="276"/>
      <c r="G2771" s="276"/>
      <c r="H2771" s="276"/>
      <c r="I2771" s="13"/>
      <c r="J2771" s="276"/>
    </row>
    <row r="2772" spans="1:10">
      <c r="A2772" s="15"/>
      <c r="B2772" s="16"/>
      <c r="C2772" s="17"/>
      <c r="D2772" s="16"/>
      <c r="E2772" s="16"/>
      <c r="F2772" s="16"/>
      <c r="G2772" s="16"/>
      <c r="H2772" s="16"/>
      <c r="I2772" s="16"/>
      <c r="J2772" s="16"/>
    </row>
    <row r="2773" spans="1:10">
      <c r="A2773" s="21"/>
      <c r="B2773" s="42"/>
      <c r="C2773" s="21"/>
      <c r="D2773" s="21"/>
      <c r="E2773" s="305"/>
      <c r="F2773" s="117"/>
      <c r="G2773" s="267"/>
      <c r="H2773" s="267"/>
      <c r="I2773" s="333"/>
      <c r="J2773" s="29"/>
    </row>
    <row r="2774" spans="1:10" ht="13.5">
      <c r="A2774" s="21"/>
      <c r="B2774" s="45"/>
      <c r="C2774" s="45"/>
      <c r="D2774" s="46"/>
      <c r="E2774" s="305"/>
      <c r="F2774" s="117"/>
      <c r="G2774" s="267"/>
      <c r="H2774" s="267"/>
      <c r="I2774" s="333"/>
      <c r="J2774" s="29"/>
    </row>
    <row r="2775" spans="1:10" ht="13.5">
      <c r="A2775" s="21"/>
      <c r="B2775" s="45"/>
      <c r="C2775" s="45"/>
      <c r="D2775" s="46"/>
      <c r="E2775" s="40"/>
      <c r="F2775" s="117"/>
      <c r="G2775" s="21"/>
      <c r="H2775" s="21"/>
      <c r="I2775" s="41"/>
      <c r="J2775" s="29"/>
    </row>
    <row r="2776" spans="1:10">
      <c r="A2776" s="21"/>
      <c r="B2776" s="42"/>
      <c r="C2776" s="29"/>
      <c r="D2776" s="24"/>
      <c r="E2776" s="305"/>
      <c r="F2776" s="117"/>
      <c r="G2776" s="267"/>
      <c r="H2776" s="267"/>
      <c r="I2776" s="333"/>
      <c r="J2776" s="29"/>
    </row>
    <row r="2777" spans="1:10">
      <c r="A2777" s="21"/>
      <c r="B2777" s="51"/>
      <c r="C2777" s="52"/>
      <c r="D2777" s="21"/>
      <c r="E2777" s="305"/>
      <c r="F2777" s="117"/>
      <c r="G2777" s="267"/>
      <c r="H2777" s="267"/>
      <c r="I2777" s="333"/>
      <c r="J2777" s="29"/>
    </row>
    <row r="2778" spans="1:10">
      <c r="A2778" s="21"/>
      <c r="B2778" s="29"/>
      <c r="C2778" s="21"/>
      <c r="D2778" s="29"/>
      <c r="E2778" s="49"/>
      <c r="F2778" s="26"/>
      <c r="G2778" s="29"/>
      <c r="H2778" s="29"/>
      <c r="I2778" s="29"/>
      <c r="J2778" s="29"/>
    </row>
    <row r="2779" spans="1:10">
      <c r="A2779" s="21"/>
      <c r="B2779" s="42"/>
      <c r="C2779" s="29"/>
      <c r="D2779" s="24"/>
      <c r="E2779" s="305"/>
      <c r="F2779" s="26"/>
      <c r="G2779" s="267"/>
      <c r="H2779" s="267"/>
      <c r="I2779" s="333"/>
      <c r="J2779" s="29"/>
    </row>
    <row r="2780" spans="1:10">
      <c r="A2780" s="21"/>
      <c r="B2780" s="29"/>
      <c r="C2780" s="21"/>
      <c r="D2780" s="29"/>
      <c r="E2780" s="305"/>
      <c r="F2780" s="26"/>
      <c r="G2780" s="267"/>
      <c r="H2780" s="267"/>
      <c r="I2780" s="333"/>
      <c r="J2780" s="29"/>
    </row>
    <row r="2781" spans="1:10">
      <c r="A2781" s="21"/>
      <c r="B2781" s="29"/>
      <c r="C2781" s="21"/>
      <c r="D2781" s="29"/>
      <c r="E2781" s="29"/>
      <c r="F2781" s="29"/>
      <c r="G2781" s="29"/>
      <c r="H2781" s="29"/>
      <c r="I2781" s="29"/>
      <c r="J2781" s="29"/>
    </row>
    <row r="2782" spans="1:10">
      <c r="A2782" s="21"/>
      <c r="B2782" s="51"/>
      <c r="C2782" s="29"/>
      <c r="D2782" s="52"/>
      <c r="E2782" s="305"/>
      <c r="F2782" s="26"/>
      <c r="G2782" s="267"/>
      <c r="H2782" s="267"/>
      <c r="I2782" s="333"/>
      <c r="J2782" s="29"/>
    </row>
    <row r="2783" spans="1:10">
      <c r="A2783" s="21"/>
      <c r="B2783" s="29"/>
      <c r="C2783" s="21"/>
      <c r="D2783" s="29"/>
      <c r="E2783" s="305"/>
      <c r="F2783" s="26"/>
      <c r="G2783" s="267"/>
      <c r="H2783" s="267"/>
      <c r="I2783" s="333"/>
      <c r="J2783" s="29"/>
    </row>
    <row r="2784" spans="1:10" ht="18" customHeight="1">
      <c r="A2784" s="21"/>
      <c r="B2784" s="29"/>
      <c r="C2784" s="21"/>
      <c r="D2784" s="29"/>
      <c r="E2784" s="29"/>
      <c r="F2784" s="29"/>
      <c r="G2784" s="29"/>
      <c r="H2784" s="29"/>
      <c r="I2784" s="29"/>
      <c r="J2784" s="29"/>
    </row>
    <row r="2785" spans="1:15" ht="18" customHeight="1">
      <c r="A2785" s="21"/>
      <c r="B2785" s="51"/>
      <c r="C2785" s="29"/>
      <c r="D2785" s="21"/>
      <c r="E2785" s="305"/>
      <c r="F2785" s="26"/>
      <c r="G2785" s="267"/>
      <c r="H2785" s="267"/>
      <c r="I2785" s="333"/>
      <c r="J2785" s="29"/>
    </row>
    <row r="2786" spans="1:15" ht="18" customHeight="1">
      <c r="A2786" s="21"/>
      <c r="B2786" s="29"/>
      <c r="C2786" s="21"/>
      <c r="D2786" s="29"/>
      <c r="E2786" s="305"/>
      <c r="F2786" s="26"/>
      <c r="G2786" s="267"/>
      <c r="H2786" s="267"/>
      <c r="I2786" s="333"/>
      <c r="J2786" s="29"/>
    </row>
    <row r="2787" spans="1:15">
      <c r="A2787" s="21"/>
      <c r="B2787" s="29"/>
      <c r="C2787" s="21"/>
      <c r="D2787" s="29"/>
      <c r="E2787" s="29"/>
      <c r="F2787" s="29"/>
      <c r="G2787" s="29"/>
      <c r="H2787" s="29"/>
      <c r="I2787" s="29"/>
      <c r="J2787" s="29"/>
    </row>
    <row r="2788" spans="1:15">
      <c r="A2788" s="21"/>
      <c r="B2788" s="29"/>
      <c r="C2788" s="52"/>
      <c r="D2788" s="42"/>
      <c r="E2788" s="29"/>
      <c r="F2788" s="29"/>
      <c r="G2788" s="29"/>
      <c r="H2788" s="29"/>
      <c r="I2788" s="29"/>
      <c r="J2788" s="29"/>
    </row>
    <row r="2789" spans="1:15">
      <c r="A2789" s="21"/>
      <c r="B2789" s="29"/>
      <c r="C2789" s="52"/>
      <c r="D2789" s="42"/>
      <c r="E2789" s="29"/>
      <c r="F2789" s="29"/>
      <c r="G2789" s="29"/>
      <c r="H2789" s="29"/>
      <c r="I2789" s="29"/>
      <c r="J2789" s="29"/>
    </row>
    <row r="2790" spans="1:15">
      <c r="A2790" s="21"/>
      <c r="B2790" s="29"/>
      <c r="C2790" s="52"/>
      <c r="D2790" s="42"/>
      <c r="E2790" s="29"/>
      <c r="F2790" s="29"/>
      <c r="G2790" s="29"/>
      <c r="H2790" s="29"/>
      <c r="I2790" s="29"/>
      <c r="J2790" s="29"/>
    </row>
    <row r="2791" spans="1:15" ht="21.75" customHeight="1">
      <c r="A2791" s="21"/>
      <c r="B2791" s="29"/>
      <c r="C2791" s="52"/>
      <c r="D2791" s="52"/>
      <c r="E2791" s="305"/>
      <c r="F2791" s="21"/>
      <c r="G2791" s="267"/>
      <c r="H2791" s="267"/>
      <c r="I2791" s="333"/>
      <c r="J2791" s="29"/>
    </row>
    <row r="2792" spans="1:15" ht="21.75" customHeight="1">
      <c r="A2792" s="21"/>
      <c r="B2792" s="29"/>
      <c r="C2792" s="21"/>
      <c r="D2792" s="29"/>
      <c r="E2792" s="305"/>
      <c r="F2792" s="21"/>
      <c r="G2792" s="267"/>
      <c r="H2792" s="267"/>
      <c r="I2792" s="333"/>
      <c r="J2792" s="29"/>
    </row>
    <row r="2793" spans="1:15">
      <c r="A2793" s="21"/>
      <c r="B2793" s="29"/>
      <c r="C2793" s="21"/>
      <c r="D2793" s="29"/>
      <c r="E2793" s="40"/>
      <c r="F2793" s="29"/>
      <c r="G2793" s="29"/>
      <c r="H2793" s="29"/>
      <c r="I2793" s="29"/>
      <c r="J2793" s="29"/>
    </row>
    <row r="2794" spans="1:15" ht="24" customHeight="1">
      <c r="A2794" s="21"/>
      <c r="B2794" s="29"/>
      <c r="C2794" s="52"/>
      <c r="D2794" s="52"/>
      <c r="E2794" s="305"/>
      <c r="F2794" s="21"/>
      <c r="G2794" s="267"/>
      <c r="H2794" s="267"/>
      <c r="I2794" s="333"/>
      <c r="J2794" s="29"/>
    </row>
    <row r="2795" spans="1:15" ht="24" customHeight="1">
      <c r="A2795" s="21"/>
      <c r="B2795" s="29"/>
      <c r="C2795" s="21"/>
      <c r="D2795" s="29"/>
      <c r="E2795" s="305"/>
      <c r="F2795" s="21"/>
      <c r="G2795" s="267"/>
      <c r="H2795" s="267"/>
      <c r="I2795" s="333"/>
      <c r="J2795" s="29"/>
      <c r="O2795" s="65"/>
    </row>
    <row r="2796" spans="1:15">
      <c r="A2796" s="21"/>
      <c r="B2796" s="29"/>
      <c r="C2796" s="21"/>
      <c r="D2796" s="29"/>
      <c r="E2796" s="40"/>
      <c r="F2796" s="29"/>
      <c r="G2796" s="29"/>
      <c r="H2796" s="29"/>
      <c r="I2796" s="29"/>
      <c r="J2796" s="29"/>
      <c r="O2796" s="65"/>
    </row>
    <row r="2797" spans="1:15">
      <c r="A2797" s="21"/>
      <c r="B2797" s="29"/>
      <c r="C2797" s="21"/>
      <c r="D2797" s="29"/>
      <c r="E2797" s="40"/>
      <c r="F2797" s="21"/>
      <c r="G2797" s="21"/>
      <c r="H2797" s="29"/>
      <c r="I2797" s="41"/>
      <c r="J2797" s="29"/>
      <c r="O2797" s="65"/>
    </row>
    <row r="2798" spans="1:15">
      <c r="A2798" s="21"/>
      <c r="B2798" s="29"/>
      <c r="C2798" s="21"/>
      <c r="D2798" s="29"/>
      <c r="E2798" s="29"/>
      <c r="F2798" s="29"/>
      <c r="G2798" s="29"/>
      <c r="H2798" s="29"/>
      <c r="I2798" s="29"/>
      <c r="J2798" s="29"/>
      <c r="O2798" s="65"/>
    </row>
    <row r="2799" spans="1:15">
      <c r="A2799" s="216"/>
      <c r="B2799" s="217"/>
      <c r="C2799" s="216"/>
      <c r="D2799" s="217"/>
      <c r="E2799" s="217"/>
      <c r="F2799" s="217"/>
      <c r="G2799" s="217"/>
      <c r="H2799" s="217"/>
      <c r="I2799" s="56"/>
      <c r="J2799" s="217"/>
    </row>
    <row r="2801" spans="1:15">
      <c r="O2801" s="65"/>
    </row>
    <row r="2807" spans="1:15">
      <c r="K2807" s="6"/>
    </row>
    <row r="2808" spans="1:15" ht="16.5">
      <c r="F2808" s="38"/>
      <c r="G2808" s="55"/>
      <c r="K2808" s="6"/>
    </row>
    <row r="2809" spans="1:15">
      <c r="F2809" s="36"/>
      <c r="K2809" s="6"/>
    </row>
    <row r="2810" spans="1:15">
      <c r="K2810" s="10"/>
    </row>
    <row r="2811" spans="1:15">
      <c r="K2811" s="6"/>
    </row>
    <row r="2812" spans="1:15">
      <c r="K2812" s="6"/>
    </row>
    <row r="2814" spans="1:15">
      <c r="K2814" s="42"/>
    </row>
    <row r="2815" spans="1:15">
      <c r="A2815" s="287"/>
      <c r="B2815" s="287"/>
      <c r="C2815" s="287"/>
      <c r="D2815" s="287"/>
      <c r="E2815" s="287"/>
      <c r="F2815" s="287"/>
      <c r="G2815" s="287"/>
      <c r="H2815" s="287"/>
      <c r="I2815" s="287"/>
      <c r="J2815" s="287"/>
    </row>
    <row r="2816" spans="1:15">
      <c r="A2816" s="287"/>
      <c r="B2816" s="287"/>
      <c r="C2816" s="287"/>
      <c r="D2816" s="287"/>
      <c r="E2816" s="287"/>
      <c r="F2816" s="287"/>
      <c r="G2816" s="287"/>
      <c r="H2816" s="287"/>
      <c r="I2816" s="287"/>
      <c r="J2816" s="287"/>
    </row>
    <row r="2817" spans="1:10">
      <c r="A2817" s="287"/>
      <c r="B2817" s="287"/>
      <c r="C2817" s="287"/>
      <c r="D2817" s="287"/>
      <c r="E2817" s="287"/>
      <c r="F2817" s="287"/>
      <c r="G2817" s="287"/>
      <c r="H2817" s="287"/>
      <c r="I2817" s="287"/>
      <c r="J2817" s="287"/>
    </row>
    <row r="2818" spans="1:10">
      <c r="A2818" s="9"/>
      <c r="B2818" s="10"/>
      <c r="C2818" s="9"/>
      <c r="D2818" s="10"/>
      <c r="E2818" s="10"/>
      <c r="F2818" s="10"/>
      <c r="G2818" s="10"/>
      <c r="H2818" s="10"/>
      <c r="I2818" s="10"/>
      <c r="J2818" s="10"/>
    </row>
    <row r="2819" spans="1:10">
      <c r="A2819" s="275"/>
      <c r="B2819" s="289"/>
      <c r="C2819" s="289"/>
      <c r="D2819" s="289"/>
      <c r="E2819" s="275"/>
      <c r="F2819" s="275"/>
      <c r="G2819" s="289"/>
      <c r="H2819" s="289"/>
      <c r="I2819" s="289"/>
      <c r="J2819" s="275"/>
    </row>
    <row r="2820" spans="1:10">
      <c r="A2820" s="276"/>
      <c r="B2820" s="13"/>
      <c r="C2820" s="13"/>
      <c r="D2820" s="13"/>
      <c r="E2820" s="276"/>
      <c r="F2820" s="276"/>
      <c r="G2820" s="276"/>
      <c r="H2820" s="276"/>
      <c r="I2820" s="13"/>
      <c r="J2820" s="276"/>
    </row>
    <row r="2821" spans="1:10">
      <c r="A2821" s="15"/>
      <c r="B2821" s="16"/>
      <c r="C2821" s="17"/>
      <c r="D2821" s="16"/>
      <c r="E2821" s="16"/>
      <c r="F2821" s="16"/>
      <c r="G2821" s="16"/>
      <c r="H2821" s="16"/>
      <c r="I2821" s="16"/>
      <c r="J2821" s="16"/>
    </row>
    <row r="2822" spans="1:10">
      <c r="A2822" s="21"/>
      <c r="B2822" s="42"/>
      <c r="C2822" s="21"/>
      <c r="D2822" s="95"/>
      <c r="E2822" s="305"/>
      <c r="F2822" s="117"/>
      <c r="G2822" s="267"/>
      <c r="H2822" s="267"/>
      <c r="I2822" s="333"/>
      <c r="J2822" s="29"/>
    </row>
    <row r="2823" spans="1:10" ht="13.5">
      <c r="A2823" s="21"/>
      <c r="B2823" s="45"/>
      <c r="C2823" s="45"/>
      <c r="D2823" s="46"/>
      <c r="E2823" s="305"/>
      <c r="F2823" s="117"/>
      <c r="G2823" s="267"/>
      <c r="H2823" s="267"/>
      <c r="I2823" s="333"/>
      <c r="J2823" s="29"/>
    </row>
    <row r="2824" spans="1:10" ht="13.5">
      <c r="A2824" s="21"/>
      <c r="B2824" s="45"/>
      <c r="C2824" s="45"/>
      <c r="D2824" s="46"/>
      <c r="E2824" s="40"/>
      <c r="F2824" s="117"/>
      <c r="G2824" s="21"/>
      <c r="H2824" s="21"/>
      <c r="I2824" s="41"/>
      <c r="J2824" s="29"/>
    </row>
    <row r="2825" spans="1:10">
      <c r="A2825" s="21"/>
      <c r="B2825" s="51"/>
      <c r="C2825" s="119"/>
      <c r="D2825" s="24"/>
      <c r="E2825" s="305"/>
      <c r="F2825" s="117"/>
      <c r="G2825" s="267"/>
      <c r="H2825" s="267"/>
      <c r="I2825" s="333"/>
      <c r="J2825" s="29"/>
    </row>
    <row r="2826" spans="1:10">
      <c r="A2826" s="21"/>
      <c r="B2826" s="51"/>
      <c r="C2826" s="52"/>
      <c r="D2826" s="21"/>
      <c r="E2826" s="305"/>
      <c r="F2826" s="117"/>
      <c r="G2826" s="267"/>
      <c r="H2826" s="267"/>
      <c r="I2826" s="333"/>
      <c r="J2826" s="29"/>
    </row>
    <row r="2827" spans="1:10">
      <c r="A2827" s="21"/>
      <c r="B2827" s="29"/>
      <c r="C2827" s="21"/>
      <c r="D2827" s="29"/>
      <c r="E2827" s="49"/>
      <c r="F2827" s="26"/>
      <c r="G2827" s="29"/>
      <c r="H2827" s="29"/>
      <c r="I2827" s="29"/>
      <c r="J2827" s="29"/>
    </row>
    <row r="2828" spans="1:10">
      <c r="A2828" s="21"/>
      <c r="B2828" s="42"/>
      <c r="C2828" s="29"/>
      <c r="D2828" s="24"/>
      <c r="E2828" s="305"/>
      <c r="F2828" s="26"/>
      <c r="G2828" s="267"/>
      <c r="H2828" s="267"/>
      <c r="I2828" s="333"/>
      <c r="J2828" s="29"/>
    </row>
    <row r="2829" spans="1:10">
      <c r="A2829" s="21"/>
      <c r="B2829" s="29"/>
      <c r="C2829" s="21"/>
      <c r="D2829" s="29"/>
      <c r="E2829" s="305"/>
      <c r="F2829" s="26"/>
      <c r="G2829" s="267"/>
      <c r="H2829" s="267"/>
      <c r="I2829" s="333"/>
      <c r="J2829" s="29"/>
    </row>
    <row r="2830" spans="1:10">
      <c r="A2830" s="21"/>
      <c r="B2830" s="29"/>
      <c r="C2830" s="21"/>
      <c r="D2830" s="29"/>
      <c r="E2830" s="29"/>
      <c r="F2830" s="29"/>
      <c r="G2830" s="29"/>
      <c r="H2830" s="29"/>
      <c r="I2830" s="29"/>
      <c r="J2830" s="29"/>
    </row>
    <row r="2831" spans="1:10">
      <c r="A2831" s="21"/>
      <c r="B2831" s="51"/>
      <c r="C2831" s="29"/>
      <c r="D2831" s="52"/>
      <c r="E2831" s="305"/>
      <c r="F2831" s="26"/>
      <c r="G2831" s="267"/>
      <c r="H2831" s="267"/>
      <c r="I2831" s="333"/>
      <c r="J2831" s="29"/>
    </row>
    <row r="2832" spans="1:10">
      <c r="A2832" s="21"/>
      <c r="B2832" s="29"/>
      <c r="C2832" s="21"/>
      <c r="D2832" s="29"/>
      <c r="E2832" s="305"/>
      <c r="F2832" s="26"/>
      <c r="G2832" s="267"/>
      <c r="H2832" s="267"/>
      <c r="I2832" s="333"/>
      <c r="J2832" s="29"/>
    </row>
    <row r="2833" spans="1:15">
      <c r="A2833" s="21"/>
      <c r="B2833" s="29"/>
      <c r="C2833" s="21"/>
      <c r="D2833" s="29"/>
      <c r="E2833" s="29"/>
      <c r="F2833" s="29"/>
      <c r="G2833" s="29"/>
      <c r="H2833" s="29"/>
      <c r="I2833" s="29"/>
      <c r="J2833" s="29"/>
    </row>
    <row r="2834" spans="1:15" ht="18" customHeight="1">
      <c r="A2834" s="21"/>
      <c r="B2834" s="51"/>
      <c r="C2834" s="29"/>
      <c r="D2834" s="21"/>
      <c r="E2834" s="305"/>
      <c r="F2834" s="26"/>
      <c r="G2834" s="267"/>
      <c r="H2834" s="267"/>
      <c r="I2834" s="333"/>
      <c r="J2834" s="29"/>
    </row>
    <row r="2835" spans="1:15" ht="18" customHeight="1">
      <c r="A2835" s="21"/>
      <c r="B2835" s="29"/>
      <c r="C2835" s="21"/>
      <c r="D2835" s="29"/>
      <c r="E2835" s="305"/>
      <c r="F2835" s="26"/>
      <c r="G2835" s="267"/>
      <c r="H2835" s="267"/>
      <c r="I2835" s="333"/>
      <c r="J2835" s="29"/>
    </row>
    <row r="2836" spans="1:15" ht="18" customHeight="1">
      <c r="A2836" s="21"/>
      <c r="B2836" s="29"/>
      <c r="C2836" s="21"/>
      <c r="D2836" s="29"/>
      <c r="E2836" s="29"/>
      <c r="F2836" s="29"/>
      <c r="G2836" s="29"/>
      <c r="H2836" s="29"/>
      <c r="I2836" s="29"/>
      <c r="J2836" s="29"/>
    </row>
    <row r="2837" spans="1:15">
      <c r="A2837" s="21"/>
      <c r="B2837" s="29"/>
      <c r="C2837" s="52"/>
      <c r="D2837" s="42"/>
      <c r="E2837" s="29"/>
      <c r="F2837" s="29"/>
      <c r="G2837" s="29"/>
      <c r="H2837" s="29"/>
      <c r="I2837" s="29"/>
      <c r="J2837" s="29"/>
    </row>
    <row r="2838" spans="1:15">
      <c r="A2838" s="21"/>
      <c r="B2838" s="29"/>
      <c r="C2838" s="52"/>
      <c r="D2838" s="42"/>
      <c r="E2838" s="29"/>
      <c r="F2838" s="29"/>
      <c r="G2838" s="29"/>
      <c r="H2838" s="29"/>
      <c r="I2838" s="29"/>
      <c r="J2838" s="29"/>
      <c r="L2838" s="267"/>
      <c r="M2838" s="267"/>
      <c r="N2838" s="333"/>
    </row>
    <row r="2839" spans="1:15">
      <c r="A2839" s="21"/>
      <c r="B2839" s="29"/>
      <c r="C2839" s="52"/>
      <c r="D2839" s="42"/>
      <c r="E2839" s="29"/>
      <c r="F2839" s="29"/>
      <c r="G2839" s="29"/>
      <c r="H2839" s="29"/>
      <c r="I2839" s="29"/>
      <c r="J2839" s="29"/>
      <c r="L2839" s="267"/>
      <c r="M2839" s="267"/>
      <c r="N2839" s="333"/>
    </row>
    <row r="2840" spans="1:15">
      <c r="A2840" s="21"/>
      <c r="B2840" s="29"/>
      <c r="C2840" s="52"/>
      <c r="D2840" s="52"/>
      <c r="E2840" s="305"/>
      <c r="F2840" s="21"/>
      <c r="G2840" s="267"/>
      <c r="H2840" s="267"/>
      <c r="I2840" s="333"/>
      <c r="J2840" s="29"/>
    </row>
    <row r="2841" spans="1:15" ht="32.25" customHeight="1">
      <c r="A2841" s="21"/>
      <c r="B2841" s="29"/>
      <c r="C2841" s="21"/>
      <c r="D2841" s="29"/>
      <c r="E2841" s="305"/>
      <c r="F2841" s="21"/>
      <c r="G2841" s="267"/>
      <c r="H2841" s="267"/>
      <c r="I2841" s="333"/>
      <c r="J2841" s="29"/>
    </row>
    <row r="2842" spans="1:15" ht="32.25" customHeight="1">
      <c r="A2842" s="21"/>
      <c r="B2842" s="29"/>
      <c r="C2842" s="21"/>
      <c r="D2842" s="29"/>
      <c r="E2842" s="40"/>
      <c r="F2842" s="29"/>
      <c r="G2842" s="29"/>
      <c r="H2842" s="29"/>
      <c r="I2842" s="29"/>
      <c r="J2842" s="29"/>
    </row>
    <row r="2843" spans="1:15">
      <c r="A2843" s="21"/>
      <c r="B2843" s="29"/>
      <c r="C2843" s="52"/>
      <c r="D2843" s="52"/>
      <c r="E2843" s="305"/>
      <c r="F2843" s="21"/>
      <c r="G2843" s="267"/>
      <c r="H2843" s="267"/>
      <c r="I2843" s="333"/>
      <c r="J2843" s="29"/>
    </row>
    <row r="2844" spans="1:15">
      <c r="A2844" s="21"/>
      <c r="B2844" s="29"/>
      <c r="C2844" s="21"/>
      <c r="D2844" s="29"/>
      <c r="E2844" s="305"/>
      <c r="F2844" s="21"/>
      <c r="G2844" s="267"/>
      <c r="H2844" s="267"/>
      <c r="I2844" s="333"/>
      <c r="J2844" s="29"/>
    </row>
    <row r="2845" spans="1:15">
      <c r="A2845" s="21"/>
      <c r="B2845" s="29"/>
      <c r="C2845" s="21"/>
      <c r="D2845" s="29"/>
      <c r="E2845" s="40"/>
      <c r="F2845" s="29"/>
      <c r="G2845" s="29"/>
      <c r="H2845" s="29"/>
      <c r="I2845" s="29"/>
      <c r="J2845" s="29"/>
      <c r="O2845" s="65"/>
    </row>
    <row r="2846" spans="1:15">
      <c r="A2846" s="21"/>
      <c r="B2846" s="29"/>
      <c r="C2846" s="21"/>
      <c r="D2846" s="29"/>
      <c r="E2846" s="40"/>
      <c r="F2846" s="21"/>
      <c r="G2846" s="21"/>
      <c r="H2846" s="29"/>
      <c r="I2846" s="41"/>
      <c r="J2846" s="29"/>
    </row>
    <row r="2847" spans="1:15">
      <c r="A2847" s="21"/>
      <c r="B2847" s="29"/>
      <c r="C2847" s="21"/>
      <c r="D2847" s="29"/>
      <c r="E2847" s="29"/>
      <c r="F2847" s="29"/>
      <c r="G2847" s="29"/>
      <c r="H2847" s="29"/>
      <c r="I2847" s="29"/>
      <c r="J2847" s="29"/>
    </row>
    <row r="2848" spans="1:15">
      <c r="A2848" s="216"/>
      <c r="B2848" s="217"/>
      <c r="C2848" s="216"/>
      <c r="D2848" s="217"/>
      <c r="E2848" s="217"/>
      <c r="F2848" s="217"/>
      <c r="G2848" s="217"/>
      <c r="H2848" s="217"/>
      <c r="I2848" s="56"/>
      <c r="J2848" s="217"/>
    </row>
    <row r="2856" spans="6:11">
      <c r="K2856" s="6"/>
    </row>
    <row r="2857" spans="6:11" ht="16.5">
      <c r="F2857" s="38"/>
      <c r="G2857" s="55"/>
      <c r="K2857" s="6"/>
    </row>
    <row r="2858" spans="6:11">
      <c r="F2858" s="36"/>
      <c r="K2858" s="6"/>
    </row>
    <row r="2859" spans="6:11">
      <c r="K2859" s="10"/>
    </row>
    <row r="2860" spans="6:11">
      <c r="K2860" s="6"/>
    </row>
    <row r="2861" spans="6:11">
      <c r="K2861" s="6"/>
    </row>
    <row r="2868" spans="1:10">
      <c r="A2868" s="287"/>
      <c r="B2868" s="287"/>
      <c r="C2868" s="287"/>
      <c r="D2868" s="287"/>
      <c r="E2868" s="287"/>
      <c r="F2868" s="287"/>
      <c r="G2868" s="287"/>
      <c r="H2868" s="287"/>
      <c r="I2868" s="287"/>
      <c r="J2868" s="287"/>
    </row>
    <row r="2869" spans="1:10">
      <c r="A2869" s="287"/>
      <c r="B2869" s="287"/>
      <c r="C2869" s="287"/>
      <c r="D2869" s="287"/>
      <c r="E2869" s="287"/>
      <c r="F2869" s="287"/>
      <c r="G2869" s="287"/>
      <c r="H2869" s="287"/>
      <c r="I2869" s="287"/>
      <c r="J2869" s="287"/>
    </row>
    <row r="2870" spans="1:10">
      <c r="A2870" s="287"/>
      <c r="B2870" s="287"/>
      <c r="C2870" s="287"/>
      <c r="D2870" s="287"/>
      <c r="E2870" s="287"/>
      <c r="F2870" s="287"/>
      <c r="G2870" s="287"/>
      <c r="H2870" s="287"/>
      <c r="I2870" s="287"/>
      <c r="J2870" s="287"/>
    </row>
    <row r="2871" spans="1:10">
      <c r="A2871" s="9"/>
      <c r="B2871" s="10"/>
      <c r="C2871" s="9"/>
      <c r="D2871" s="10"/>
      <c r="E2871" s="10"/>
      <c r="F2871" s="10"/>
      <c r="G2871" s="10"/>
      <c r="H2871" s="10"/>
      <c r="I2871" s="10"/>
      <c r="J2871" s="10"/>
    </row>
    <row r="2872" spans="1:10">
      <c r="A2872" s="275"/>
      <c r="B2872" s="289"/>
      <c r="C2872" s="289"/>
      <c r="D2872" s="289"/>
      <c r="E2872" s="275"/>
      <c r="F2872" s="275"/>
      <c r="G2872" s="289"/>
      <c r="H2872" s="289"/>
      <c r="I2872" s="289"/>
      <c r="J2872" s="275"/>
    </row>
    <row r="2873" spans="1:10">
      <c r="A2873" s="276"/>
      <c r="B2873" s="13"/>
      <c r="C2873" s="13"/>
      <c r="D2873" s="13"/>
      <c r="E2873" s="276"/>
      <c r="F2873" s="276"/>
      <c r="G2873" s="276"/>
      <c r="H2873" s="276"/>
      <c r="I2873" s="13"/>
      <c r="J2873" s="276"/>
    </row>
    <row r="2874" spans="1:10">
      <c r="A2874" s="15"/>
      <c r="B2874" s="16"/>
      <c r="C2874" s="17"/>
      <c r="D2874" s="16"/>
      <c r="E2874" s="16"/>
      <c r="F2874" s="16"/>
      <c r="G2874" s="16"/>
      <c r="H2874" s="16"/>
      <c r="I2874" s="16"/>
      <c r="J2874" s="16"/>
    </row>
    <row r="2875" spans="1:10">
      <c r="A2875" s="21"/>
      <c r="B2875" s="42"/>
      <c r="C2875" s="29"/>
      <c r="D2875" s="52"/>
      <c r="E2875" s="305"/>
      <c r="F2875" s="117"/>
      <c r="G2875" s="267"/>
      <c r="H2875" s="267"/>
      <c r="I2875" s="333"/>
      <c r="J2875" s="29"/>
    </row>
    <row r="2876" spans="1:10" ht="13.5">
      <c r="A2876" s="21"/>
      <c r="B2876" s="45"/>
      <c r="C2876" s="45"/>
      <c r="D2876" s="46"/>
      <c r="E2876" s="305"/>
      <c r="F2876" s="117"/>
      <c r="G2876" s="267"/>
      <c r="H2876" s="267"/>
      <c r="I2876" s="333"/>
      <c r="J2876" s="29"/>
    </row>
    <row r="2877" spans="1:10" ht="13.5">
      <c r="A2877" s="21"/>
      <c r="B2877" s="45"/>
      <c r="C2877" s="45"/>
      <c r="D2877" s="46"/>
      <c r="E2877" s="40"/>
      <c r="F2877" s="117"/>
      <c r="G2877" s="21"/>
      <c r="H2877" s="21"/>
      <c r="I2877" s="41"/>
      <c r="J2877" s="29"/>
    </row>
    <row r="2878" spans="1:10">
      <c r="A2878" s="21"/>
      <c r="B2878" s="42"/>
      <c r="C2878" s="76"/>
      <c r="D2878" s="77"/>
      <c r="E2878" s="305"/>
      <c r="F2878" s="117"/>
      <c r="G2878" s="267"/>
      <c r="H2878" s="267"/>
      <c r="I2878" s="333"/>
      <c r="J2878" s="29"/>
    </row>
    <row r="2879" spans="1:10">
      <c r="A2879" s="21"/>
      <c r="B2879" s="51"/>
      <c r="C2879" s="52"/>
      <c r="D2879" s="21"/>
      <c r="E2879" s="305"/>
      <c r="F2879" s="117"/>
      <c r="G2879" s="267"/>
      <c r="H2879" s="267"/>
      <c r="I2879" s="333"/>
      <c r="J2879" s="29"/>
    </row>
    <row r="2880" spans="1:10">
      <c r="A2880" s="21"/>
      <c r="B2880" s="29"/>
      <c r="C2880" s="21"/>
      <c r="D2880" s="29"/>
      <c r="E2880" s="49"/>
      <c r="F2880" s="26"/>
      <c r="G2880" s="29"/>
      <c r="H2880" s="29"/>
      <c r="I2880" s="29"/>
      <c r="J2880" s="29"/>
    </row>
    <row r="2881" spans="1:10">
      <c r="A2881" s="21"/>
      <c r="B2881" s="42"/>
      <c r="C2881" s="29"/>
      <c r="D2881" s="24"/>
      <c r="E2881" s="305"/>
      <c r="F2881" s="26"/>
      <c r="G2881" s="267"/>
      <c r="H2881" s="267"/>
      <c r="I2881" s="333"/>
      <c r="J2881" s="29"/>
    </row>
    <row r="2882" spans="1:10">
      <c r="A2882" s="21"/>
      <c r="B2882" s="29"/>
      <c r="C2882" s="21"/>
      <c r="D2882" s="29"/>
      <c r="E2882" s="305"/>
      <c r="F2882" s="26"/>
      <c r="G2882" s="267"/>
      <c r="H2882" s="267"/>
      <c r="I2882" s="333"/>
      <c r="J2882" s="29"/>
    </row>
    <row r="2883" spans="1:10">
      <c r="A2883" s="21"/>
      <c r="B2883" s="29"/>
      <c r="C2883" s="21"/>
      <c r="D2883" s="29"/>
      <c r="E2883" s="29"/>
      <c r="F2883" s="29"/>
      <c r="G2883" s="29"/>
      <c r="H2883" s="29"/>
      <c r="I2883" s="29"/>
      <c r="J2883" s="29"/>
    </row>
    <row r="2884" spans="1:10">
      <c r="A2884" s="21"/>
      <c r="B2884" s="51"/>
      <c r="C2884" s="29"/>
      <c r="D2884" s="52"/>
      <c r="E2884" s="305"/>
      <c r="F2884" s="26"/>
      <c r="G2884" s="267"/>
      <c r="H2884" s="267"/>
      <c r="I2884" s="333"/>
      <c r="J2884" s="29"/>
    </row>
    <row r="2885" spans="1:10">
      <c r="A2885" s="21"/>
      <c r="B2885" s="29"/>
      <c r="C2885" s="21"/>
      <c r="D2885" s="29"/>
      <c r="E2885" s="305"/>
      <c r="F2885" s="26"/>
      <c r="G2885" s="267"/>
      <c r="H2885" s="267"/>
      <c r="I2885" s="333"/>
      <c r="J2885" s="29"/>
    </row>
    <row r="2886" spans="1:10">
      <c r="A2886" s="21"/>
      <c r="B2886" s="29"/>
      <c r="C2886" s="21"/>
      <c r="D2886" s="29"/>
      <c r="E2886" s="29"/>
      <c r="F2886" s="29"/>
      <c r="G2886" s="29"/>
      <c r="H2886" s="29"/>
      <c r="I2886" s="29"/>
      <c r="J2886" s="29"/>
    </row>
    <row r="2887" spans="1:10">
      <c r="A2887" s="21"/>
      <c r="B2887" s="51"/>
      <c r="C2887" s="29"/>
      <c r="D2887" s="21"/>
      <c r="E2887" s="305"/>
      <c r="F2887" s="26"/>
      <c r="G2887" s="267"/>
      <c r="H2887" s="267"/>
      <c r="I2887" s="333"/>
      <c r="J2887" s="29"/>
    </row>
    <row r="2888" spans="1:10">
      <c r="A2888" s="21"/>
      <c r="B2888" s="29"/>
      <c r="C2888" s="21"/>
      <c r="D2888" s="29"/>
      <c r="E2888" s="305"/>
      <c r="F2888" s="26"/>
      <c r="G2888" s="267"/>
      <c r="H2888" s="267"/>
      <c r="I2888" s="333"/>
      <c r="J2888" s="29"/>
    </row>
    <row r="2889" spans="1:10">
      <c r="A2889" s="21"/>
      <c r="B2889" s="29"/>
      <c r="C2889" s="21"/>
      <c r="D2889" s="29"/>
      <c r="E2889" s="29"/>
      <c r="F2889" s="29"/>
      <c r="G2889" s="29"/>
      <c r="H2889" s="29"/>
      <c r="I2889" s="29"/>
      <c r="J2889" s="29"/>
    </row>
    <row r="2890" spans="1:10">
      <c r="A2890" s="21"/>
      <c r="B2890" s="29"/>
      <c r="C2890" s="52"/>
      <c r="D2890" s="42"/>
      <c r="E2890" s="29"/>
      <c r="F2890" s="29"/>
      <c r="G2890" s="29"/>
      <c r="H2890" s="29"/>
      <c r="I2890" s="29"/>
      <c r="J2890" s="29"/>
    </row>
    <row r="2891" spans="1:10">
      <c r="A2891" s="21"/>
      <c r="B2891" s="29"/>
      <c r="C2891" s="52"/>
      <c r="D2891" s="42"/>
      <c r="E2891" s="29"/>
      <c r="F2891" s="29"/>
      <c r="G2891" s="29"/>
      <c r="H2891" s="29"/>
      <c r="I2891" s="29"/>
      <c r="J2891" s="29"/>
    </row>
    <row r="2892" spans="1:10">
      <c r="A2892" s="21"/>
      <c r="B2892" s="29"/>
      <c r="C2892" s="52"/>
      <c r="D2892" s="42"/>
      <c r="E2892" s="29"/>
      <c r="F2892" s="29"/>
      <c r="G2892" s="29"/>
      <c r="H2892" s="29"/>
      <c r="I2892" s="29"/>
      <c r="J2892" s="29"/>
    </row>
    <row r="2893" spans="1:10">
      <c r="A2893" s="21"/>
      <c r="B2893" s="29"/>
      <c r="C2893" s="52"/>
      <c r="D2893" s="52"/>
      <c r="E2893" s="305"/>
      <c r="F2893" s="21"/>
      <c r="G2893" s="267"/>
      <c r="H2893" s="267"/>
      <c r="I2893" s="333"/>
      <c r="J2893" s="29"/>
    </row>
    <row r="2894" spans="1:10">
      <c r="A2894" s="21"/>
      <c r="B2894" s="29"/>
      <c r="C2894" s="21"/>
      <c r="D2894" s="29"/>
      <c r="E2894" s="305"/>
      <c r="F2894" s="21"/>
      <c r="G2894" s="267"/>
      <c r="H2894" s="267"/>
      <c r="I2894" s="333"/>
      <c r="J2894" s="29"/>
    </row>
    <row r="2895" spans="1:10">
      <c r="A2895" s="21"/>
      <c r="B2895" s="29"/>
      <c r="C2895" s="21"/>
      <c r="D2895" s="29"/>
      <c r="E2895" s="40"/>
      <c r="F2895" s="29"/>
      <c r="G2895" s="29"/>
      <c r="H2895" s="29"/>
      <c r="I2895" s="29"/>
      <c r="J2895" s="29"/>
    </row>
    <row r="2896" spans="1:10">
      <c r="A2896" s="21"/>
      <c r="B2896" s="29"/>
      <c r="C2896" s="52"/>
      <c r="D2896" s="52"/>
      <c r="E2896" s="305"/>
      <c r="F2896" s="21"/>
      <c r="G2896" s="267"/>
      <c r="H2896" s="267"/>
      <c r="I2896" s="333"/>
      <c r="J2896" s="29"/>
    </row>
    <row r="2897" spans="1:15">
      <c r="A2897" s="21"/>
      <c r="B2897" s="29"/>
      <c r="C2897" s="21"/>
      <c r="D2897" s="29"/>
      <c r="E2897" s="305"/>
      <c r="F2897" s="21"/>
      <c r="G2897" s="267"/>
      <c r="H2897" s="267"/>
      <c r="I2897" s="333"/>
      <c r="J2897" s="29"/>
    </row>
    <row r="2898" spans="1:15">
      <c r="A2898" s="21"/>
      <c r="B2898" s="29"/>
      <c r="C2898" s="21"/>
      <c r="D2898" s="29"/>
      <c r="E2898" s="40"/>
      <c r="F2898" s="29"/>
      <c r="G2898" s="29"/>
      <c r="H2898" s="29"/>
      <c r="I2898" s="29"/>
      <c r="J2898" s="29"/>
      <c r="L2898" s="153"/>
    </row>
    <row r="2899" spans="1:15">
      <c r="A2899" s="21"/>
      <c r="B2899" s="29"/>
      <c r="C2899" s="21"/>
      <c r="D2899" s="29"/>
      <c r="E2899" s="40"/>
      <c r="F2899" s="21"/>
      <c r="G2899" s="21"/>
      <c r="H2899" s="29"/>
      <c r="I2899" s="41"/>
      <c r="J2899" s="29"/>
      <c r="O2899" s="65"/>
    </row>
    <row r="2900" spans="1:15">
      <c r="A2900" s="21"/>
      <c r="B2900" s="29"/>
      <c r="C2900" s="21"/>
      <c r="D2900" s="29"/>
      <c r="E2900" s="29"/>
      <c r="F2900" s="29"/>
      <c r="G2900" s="29"/>
      <c r="H2900" s="29"/>
      <c r="I2900" s="29"/>
      <c r="J2900" s="29"/>
      <c r="O2900" s="65"/>
    </row>
    <row r="2901" spans="1:15">
      <c r="A2901" s="216"/>
      <c r="B2901" s="217"/>
      <c r="C2901" s="216"/>
      <c r="D2901" s="217"/>
      <c r="E2901" s="217"/>
      <c r="F2901" s="217"/>
      <c r="G2901" s="217"/>
      <c r="H2901" s="217"/>
      <c r="I2901" s="56"/>
      <c r="J2901" s="217"/>
      <c r="O2901" s="65"/>
    </row>
    <row r="2902" spans="1:15">
      <c r="O2902" s="65"/>
    </row>
    <row r="2903" spans="1:15">
      <c r="O2903" s="65"/>
    </row>
    <row r="2904" spans="1:15">
      <c r="O2904" s="65"/>
    </row>
    <row r="2905" spans="1:15" ht="18.75" customHeight="1">
      <c r="O2905" s="65"/>
    </row>
    <row r="2906" spans="1:15" ht="18.75" customHeight="1">
      <c r="O2906" s="65"/>
    </row>
    <row r="2907" spans="1:15">
      <c r="O2907" s="65"/>
    </row>
    <row r="2908" spans="1:15">
      <c r="O2908" s="65"/>
    </row>
    <row r="2909" spans="1:15">
      <c r="K2909" s="6"/>
      <c r="O2909" s="65"/>
    </row>
    <row r="2910" spans="1:15" ht="16.5">
      <c r="F2910" s="38"/>
      <c r="G2910" s="55"/>
      <c r="K2910" s="6"/>
      <c r="O2910" s="65"/>
    </row>
    <row r="2911" spans="1:15">
      <c r="F2911" s="36"/>
      <c r="K2911" s="6"/>
      <c r="O2911" s="65"/>
    </row>
    <row r="2912" spans="1:15">
      <c r="K2912" s="10"/>
    </row>
    <row r="2913" spans="1:11">
      <c r="K2913" s="6"/>
    </row>
    <row r="2914" spans="1:11">
      <c r="K2914" s="6"/>
    </row>
    <row r="2917" spans="1:11">
      <c r="A2917" s="287"/>
      <c r="B2917" s="287"/>
      <c r="C2917" s="287"/>
      <c r="D2917" s="287"/>
      <c r="E2917" s="287"/>
      <c r="F2917" s="287"/>
      <c r="G2917" s="287"/>
      <c r="H2917" s="287"/>
      <c r="I2917" s="287"/>
      <c r="J2917" s="287"/>
    </row>
    <row r="2918" spans="1:11">
      <c r="A2918" s="287"/>
      <c r="B2918" s="287"/>
      <c r="C2918" s="287"/>
      <c r="D2918" s="287"/>
      <c r="E2918" s="287"/>
      <c r="F2918" s="287"/>
      <c r="G2918" s="287"/>
      <c r="H2918" s="287"/>
      <c r="I2918" s="287"/>
      <c r="J2918" s="287"/>
    </row>
    <row r="2919" spans="1:11">
      <c r="A2919" s="287"/>
      <c r="B2919" s="287"/>
      <c r="C2919" s="287"/>
      <c r="D2919" s="287"/>
      <c r="E2919" s="287"/>
      <c r="F2919" s="287"/>
      <c r="G2919" s="287"/>
      <c r="H2919" s="287"/>
      <c r="I2919" s="287"/>
      <c r="J2919" s="287"/>
    </row>
    <row r="2920" spans="1:11">
      <c r="A2920" s="9"/>
      <c r="B2920" s="10"/>
      <c r="C2920" s="9"/>
      <c r="D2920" s="10"/>
      <c r="E2920" s="10"/>
      <c r="F2920" s="10"/>
      <c r="G2920" s="10"/>
      <c r="H2920" s="10"/>
      <c r="I2920" s="10"/>
      <c r="J2920" s="10"/>
    </row>
    <row r="2921" spans="1:11">
      <c r="A2921" s="275"/>
      <c r="B2921" s="289"/>
      <c r="C2921" s="289"/>
      <c r="D2921" s="289"/>
      <c r="E2921" s="275"/>
      <c r="F2921" s="275"/>
      <c r="G2921" s="289"/>
      <c r="H2921" s="289"/>
      <c r="I2921" s="289"/>
      <c r="J2921" s="275"/>
    </row>
    <row r="2922" spans="1:11">
      <c r="A2922" s="276"/>
      <c r="B2922" s="13"/>
      <c r="C2922" s="13"/>
      <c r="D2922" s="13"/>
      <c r="E2922" s="276"/>
      <c r="F2922" s="276"/>
      <c r="G2922" s="276"/>
      <c r="H2922" s="276"/>
      <c r="I2922" s="13"/>
      <c r="J2922" s="276"/>
    </row>
    <row r="2923" spans="1:11">
      <c r="A2923" s="15"/>
      <c r="B2923" s="16"/>
      <c r="C2923" s="17"/>
      <c r="D2923" s="16"/>
      <c r="E2923" s="16"/>
      <c r="F2923" s="16"/>
      <c r="G2923" s="16"/>
      <c r="H2923" s="16"/>
      <c r="I2923" s="16"/>
      <c r="J2923" s="16"/>
    </row>
    <row r="2924" spans="1:11">
      <c r="A2924" s="21"/>
      <c r="B2924" s="42"/>
      <c r="C2924" s="76"/>
      <c r="D2924" s="77"/>
      <c r="E2924" s="305"/>
      <c r="F2924" s="117"/>
      <c r="G2924" s="267"/>
      <c r="H2924" s="267"/>
      <c r="I2924" s="333"/>
      <c r="J2924" s="29"/>
    </row>
    <row r="2925" spans="1:11" ht="13.5">
      <c r="A2925" s="21"/>
      <c r="B2925" s="45"/>
      <c r="C2925" s="45"/>
      <c r="D2925" s="46"/>
      <c r="E2925" s="305"/>
      <c r="F2925" s="117"/>
      <c r="G2925" s="267"/>
      <c r="H2925" s="267"/>
      <c r="I2925" s="333"/>
      <c r="J2925" s="29"/>
    </row>
    <row r="2926" spans="1:11" ht="13.5">
      <c r="A2926" s="21"/>
      <c r="B2926" s="45"/>
      <c r="C2926" s="45"/>
      <c r="D2926" s="46"/>
      <c r="E2926" s="40"/>
      <c r="F2926" s="117"/>
      <c r="G2926" s="21"/>
      <c r="H2926" s="21"/>
      <c r="I2926" s="41"/>
      <c r="J2926" s="29"/>
    </row>
    <row r="2927" spans="1:11">
      <c r="A2927" s="21"/>
      <c r="B2927" s="51"/>
      <c r="C2927" s="29"/>
      <c r="D2927" s="21"/>
      <c r="E2927" s="305"/>
      <c r="F2927" s="117"/>
      <c r="G2927" s="267"/>
      <c r="H2927" s="267"/>
      <c r="I2927" s="333"/>
      <c r="J2927" s="29"/>
    </row>
    <row r="2928" spans="1:11">
      <c r="A2928" s="21"/>
      <c r="B2928" s="51"/>
      <c r="C2928" s="52"/>
      <c r="D2928" s="21"/>
      <c r="E2928" s="305"/>
      <c r="F2928" s="117"/>
      <c r="G2928" s="267"/>
      <c r="H2928" s="267"/>
      <c r="I2928" s="333"/>
      <c r="J2928" s="29"/>
    </row>
    <row r="2929" spans="1:10">
      <c r="A2929" s="21"/>
      <c r="B2929" s="29"/>
      <c r="C2929" s="21"/>
      <c r="D2929" s="29"/>
      <c r="E2929" s="49"/>
      <c r="F2929" s="26"/>
      <c r="G2929" s="29"/>
      <c r="H2929" s="29"/>
      <c r="I2929" s="29"/>
      <c r="J2929" s="29"/>
    </row>
    <row r="2930" spans="1:10">
      <c r="A2930" s="21"/>
      <c r="B2930" s="42"/>
      <c r="C2930" s="29"/>
      <c r="D2930" s="24"/>
      <c r="E2930" s="305"/>
      <c r="F2930" s="26"/>
      <c r="G2930" s="267"/>
      <c r="H2930" s="267"/>
      <c r="I2930" s="333"/>
      <c r="J2930" s="29"/>
    </row>
    <row r="2931" spans="1:10">
      <c r="A2931" s="21"/>
      <c r="B2931" s="29"/>
      <c r="C2931" s="21"/>
      <c r="D2931" s="29"/>
      <c r="E2931" s="305"/>
      <c r="F2931" s="26"/>
      <c r="G2931" s="267"/>
      <c r="H2931" s="267"/>
      <c r="I2931" s="333"/>
      <c r="J2931" s="29"/>
    </row>
    <row r="2932" spans="1:10">
      <c r="A2932" s="21"/>
      <c r="B2932" s="29"/>
      <c r="C2932" s="21"/>
      <c r="D2932" s="29"/>
      <c r="E2932" s="29"/>
      <c r="F2932" s="29"/>
      <c r="G2932" s="29"/>
      <c r="H2932" s="29"/>
      <c r="I2932" s="29"/>
      <c r="J2932" s="29"/>
    </row>
    <row r="2933" spans="1:10">
      <c r="A2933" s="21"/>
      <c r="B2933" s="51"/>
      <c r="C2933" s="29"/>
      <c r="D2933" s="52"/>
      <c r="E2933" s="305"/>
      <c r="F2933" s="26"/>
      <c r="G2933" s="267"/>
      <c r="H2933" s="267"/>
      <c r="I2933" s="333"/>
      <c r="J2933" s="29"/>
    </row>
    <row r="2934" spans="1:10">
      <c r="A2934" s="21"/>
      <c r="B2934" s="29"/>
      <c r="C2934" s="21"/>
      <c r="D2934" s="29"/>
      <c r="E2934" s="305"/>
      <c r="F2934" s="26"/>
      <c r="G2934" s="267"/>
      <c r="H2934" s="267"/>
      <c r="I2934" s="333"/>
      <c r="J2934" s="29"/>
    </row>
    <row r="2935" spans="1:10">
      <c r="A2935" s="21"/>
      <c r="B2935" s="29"/>
      <c r="C2935" s="21"/>
      <c r="D2935" s="29"/>
      <c r="E2935" s="29"/>
      <c r="F2935" s="29"/>
      <c r="G2935" s="29"/>
      <c r="H2935" s="29"/>
      <c r="I2935" s="29"/>
      <c r="J2935" s="29"/>
    </row>
    <row r="2936" spans="1:10">
      <c r="A2936" s="21"/>
      <c r="B2936" s="51"/>
      <c r="C2936" s="29"/>
      <c r="D2936" s="21"/>
      <c r="E2936" s="305"/>
      <c r="F2936" s="26"/>
      <c r="G2936" s="267"/>
      <c r="H2936" s="267"/>
      <c r="I2936" s="333"/>
      <c r="J2936" s="29"/>
    </row>
    <row r="2937" spans="1:10">
      <c r="A2937" s="21"/>
      <c r="B2937" s="29"/>
      <c r="C2937" s="21"/>
      <c r="D2937" s="29"/>
      <c r="E2937" s="305"/>
      <c r="F2937" s="26"/>
      <c r="G2937" s="267"/>
      <c r="H2937" s="267"/>
      <c r="I2937" s="333"/>
      <c r="J2937" s="29"/>
    </row>
    <row r="2938" spans="1:10">
      <c r="A2938" s="21"/>
      <c r="B2938" s="29"/>
      <c r="C2938" s="21"/>
      <c r="D2938" s="29"/>
      <c r="E2938" s="29"/>
      <c r="F2938" s="29"/>
      <c r="G2938" s="29"/>
      <c r="H2938" s="29"/>
      <c r="I2938" s="29"/>
      <c r="J2938" s="29"/>
    </row>
    <row r="2939" spans="1:10">
      <c r="A2939" s="21"/>
      <c r="B2939" s="29"/>
      <c r="C2939" s="52"/>
      <c r="D2939" s="42"/>
      <c r="E2939" s="29"/>
      <c r="F2939" s="29"/>
      <c r="G2939" s="29"/>
      <c r="H2939" s="29"/>
      <c r="I2939" s="29"/>
      <c r="J2939" s="29"/>
    </row>
    <row r="2940" spans="1:10">
      <c r="A2940" s="21"/>
      <c r="B2940" s="29"/>
      <c r="C2940" s="52"/>
      <c r="D2940" s="42"/>
      <c r="E2940" s="29"/>
      <c r="F2940" s="29"/>
      <c r="G2940" s="29"/>
      <c r="H2940" s="29"/>
      <c r="I2940" s="29"/>
      <c r="J2940" s="29"/>
    </row>
    <row r="2941" spans="1:10">
      <c r="A2941" s="21"/>
      <c r="B2941" s="29"/>
      <c r="C2941" s="52"/>
      <c r="D2941" s="42"/>
      <c r="E2941" s="29"/>
      <c r="F2941" s="29"/>
      <c r="G2941" s="29"/>
      <c r="H2941" s="29"/>
      <c r="I2941" s="29"/>
      <c r="J2941" s="29"/>
    </row>
    <row r="2942" spans="1:10">
      <c r="A2942" s="21"/>
      <c r="B2942" s="29"/>
      <c r="C2942" s="52"/>
      <c r="D2942" s="52"/>
      <c r="E2942" s="305"/>
      <c r="F2942" s="21"/>
      <c r="G2942" s="267"/>
      <c r="H2942" s="267"/>
      <c r="I2942" s="333"/>
      <c r="J2942" s="29"/>
    </row>
    <row r="2943" spans="1:10">
      <c r="A2943" s="21"/>
      <c r="B2943" s="29"/>
      <c r="C2943" s="21"/>
      <c r="D2943" s="29"/>
      <c r="E2943" s="305"/>
      <c r="F2943" s="21"/>
      <c r="G2943" s="267"/>
      <c r="H2943" s="267"/>
      <c r="I2943" s="333"/>
      <c r="J2943" s="29"/>
    </row>
    <row r="2944" spans="1:10">
      <c r="A2944" s="21"/>
      <c r="B2944" s="29"/>
      <c r="C2944" s="21"/>
      <c r="D2944" s="29"/>
      <c r="E2944" s="40"/>
      <c r="F2944" s="29"/>
      <c r="G2944" s="29"/>
      <c r="H2944" s="29"/>
      <c r="I2944" s="29"/>
      <c r="J2944" s="29"/>
    </row>
    <row r="2945" spans="1:13">
      <c r="A2945" s="21"/>
      <c r="B2945" s="29"/>
      <c r="C2945" s="52"/>
      <c r="D2945" s="52"/>
      <c r="E2945" s="305"/>
      <c r="F2945" s="21"/>
      <c r="G2945" s="267"/>
      <c r="H2945" s="267"/>
      <c r="I2945" s="333"/>
      <c r="J2945" s="29"/>
    </row>
    <row r="2946" spans="1:13">
      <c r="A2946" s="21"/>
      <c r="B2946" s="29"/>
      <c r="C2946" s="21"/>
      <c r="D2946" s="29"/>
      <c r="E2946" s="305"/>
      <c r="F2946" s="21"/>
      <c r="G2946" s="267"/>
      <c r="H2946" s="267"/>
      <c r="I2946" s="333"/>
      <c r="J2946" s="29"/>
      <c r="L2946" s="29"/>
      <c r="M2946" s="21"/>
    </row>
    <row r="2947" spans="1:13">
      <c r="A2947" s="21"/>
      <c r="B2947" s="29"/>
      <c r="C2947" s="21"/>
      <c r="D2947" s="29"/>
      <c r="E2947" s="40"/>
      <c r="F2947" s="29"/>
      <c r="G2947" s="29"/>
      <c r="H2947" s="29"/>
      <c r="I2947" s="29"/>
      <c r="J2947" s="29"/>
    </row>
    <row r="2948" spans="1:13">
      <c r="A2948" s="21"/>
      <c r="B2948" s="29"/>
      <c r="C2948" s="21"/>
      <c r="D2948" s="29"/>
      <c r="E2948" s="40"/>
      <c r="F2948" s="21"/>
      <c r="G2948" s="21"/>
      <c r="H2948" s="29"/>
      <c r="I2948" s="41"/>
      <c r="J2948" s="29"/>
    </row>
    <row r="2949" spans="1:13">
      <c r="A2949" s="21"/>
      <c r="B2949" s="29"/>
      <c r="C2949" s="21"/>
      <c r="D2949" s="29"/>
      <c r="E2949" s="29"/>
      <c r="F2949" s="29"/>
      <c r="G2949" s="29"/>
      <c r="H2949" s="29"/>
      <c r="I2949" s="29"/>
      <c r="J2949" s="29"/>
    </row>
    <row r="2950" spans="1:13">
      <c r="A2950" s="216"/>
      <c r="B2950" s="217"/>
      <c r="C2950" s="216"/>
      <c r="D2950" s="217"/>
      <c r="E2950" s="217"/>
      <c r="F2950" s="217"/>
      <c r="G2950" s="217"/>
      <c r="H2950" s="217"/>
      <c r="I2950" s="56"/>
      <c r="J2950" s="217"/>
    </row>
    <row r="2954" spans="1:13" ht="22.5" customHeight="1"/>
    <row r="2955" spans="1:13" ht="22.5" customHeight="1"/>
    <row r="2958" spans="1:13">
      <c r="K2958" s="6"/>
    </row>
    <row r="2959" spans="1:13" ht="16.5">
      <c r="F2959" s="38"/>
      <c r="G2959" s="55"/>
      <c r="K2959" s="6"/>
    </row>
    <row r="2960" spans="1:13">
      <c r="F2960" s="36"/>
      <c r="K2960" s="6"/>
    </row>
    <row r="2961" spans="1:11">
      <c r="K2961" s="10"/>
    </row>
    <row r="2962" spans="1:11">
      <c r="K2962" s="6"/>
    </row>
    <row r="2963" spans="1:11">
      <c r="K2963" s="6"/>
    </row>
    <row r="2965" spans="1:11">
      <c r="A2965" s="287"/>
      <c r="B2965" s="287"/>
      <c r="C2965" s="287"/>
      <c r="D2965" s="287"/>
      <c r="E2965" s="287"/>
      <c r="F2965" s="287"/>
      <c r="G2965" s="287"/>
      <c r="H2965" s="287"/>
      <c r="I2965" s="287"/>
      <c r="J2965" s="287"/>
    </row>
    <row r="2966" spans="1:11">
      <c r="A2966" s="287"/>
      <c r="B2966" s="287"/>
      <c r="C2966" s="287"/>
      <c r="D2966" s="287"/>
      <c r="E2966" s="287"/>
      <c r="F2966" s="287"/>
      <c r="G2966" s="287"/>
      <c r="H2966" s="287"/>
      <c r="I2966" s="287"/>
      <c r="J2966" s="287"/>
    </row>
    <row r="2967" spans="1:11">
      <c r="A2967" s="287"/>
      <c r="B2967" s="287"/>
      <c r="C2967" s="287"/>
      <c r="D2967" s="287"/>
      <c r="E2967" s="287"/>
      <c r="F2967" s="287"/>
      <c r="G2967" s="287"/>
      <c r="H2967" s="287"/>
      <c r="I2967" s="287"/>
      <c r="J2967" s="287"/>
    </row>
    <row r="2968" spans="1:11">
      <c r="A2968" s="9"/>
      <c r="B2968" s="10"/>
      <c r="C2968" s="9"/>
      <c r="D2968" s="10"/>
      <c r="E2968" s="10"/>
      <c r="F2968" s="10"/>
      <c r="G2968" s="10"/>
      <c r="H2968" s="10"/>
      <c r="I2968" s="10"/>
      <c r="J2968" s="10"/>
    </row>
    <row r="2969" spans="1:11">
      <c r="A2969" s="275"/>
      <c r="B2969" s="289"/>
      <c r="C2969" s="289"/>
      <c r="D2969" s="289"/>
      <c r="E2969" s="275"/>
      <c r="F2969" s="275"/>
      <c r="G2969" s="289"/>
      <c r="H2969" s="289"/>
      <c r="I2969" s="289"/>
      <c r="J2969" s="275"/>
    </row>
    <row r="2970" spans="1:11">
      <c r="A2970" s="276"/>
      <c r="B2970" s="13"/>
      <c r="C2970" s="13"/>
      <c r="D2970" s="13"/>
      <c r="E2970" s="276"/>
      <c r="F2970" s="276"/>
      <c r="G2970" s="276"/>
      <c r="H2970" s="276"/>
      <c r="I2970" s="13"/>
      <c r="J2970" s="276"/>
    </row>
    <row r="2971" spans="1:11">
      <c r="A2971" s="15"/>
      <c r="B2971" s="16"/>
      <c r="C2971" s="17"/>
      <c r="D2971" s="16"/>
      <c r="E2971" s="16"/>
      <c r="F2971" s="16"/>
      <c r="G2971" s="16"/>
      <c r="H2971" s="16"/>
      <c r="I2971" s="16"/>
      <c r="J2971" s="16"/>
    </row>
    <row r="2972" spans="1:11">
      <c r="A2972" s="21"/>
      <c r="C2972" s="76"/>
      <c r="D2972" s="52"/>
      <c r="E2972" s="305"/>
      <c r="F2972" s="117"/>
      <c r="G2972" s="267"/>
      <c r="H2972" s="267"/>
      <c r="I2972" s="333"/>
      <c r="J2972" s="29"/>
    </row>
    <row r="2973" spans="1:11" ht="13.5">
      <c r="A2973" s="21"/>
      <c r="B2973" s="52"/>
      <c r="C2973" s="52"/>
      <c r="D2973" s="46"/>
      <c r="E2973" s="305"/>
      <c r="F2973" s="117"/>
      <c r="G2973" s="267"/>
      <c r="H2973" s="267"/>
      <c r="I2973" s="333"/>
      <c r="J2973" s="29"/>
    </row>
    <row r="2974" spans="1:11" ht="13.5">
      <c r="A2974" s="21"/>
      <c r="B2974" s="52"/>
      <c r="C2974" s="52"/>
      <c r="D2974" s="46"/>
      <c r="E2974" s="40"/>
      <c r="F2974" s="117"/>
      <c r="G2974" s="21"/>
      <c r="H2974" s="21"/>
      <c r="I2974" s="41"/>
      <c r="J2974" s="29"/>
    </row>
    <row r="2975" spans="1:11">
      <c r="A2975" s="21"/>
      <c r="B2975" s="156"/>
      <c r="C2975" s="76"/>
      <c r="D2975" s="52"/>
      <c r="E2975" s="305"/>
      <c r="F2975" s="117"/>
      <c r="G2975" s="267"/>
      <c r="H2975" s="267"/>
      <c r="I2975" s="333"/>
      <c r="J2975" s="29"/>
    </row>
    <row r="2976" spans="1:11">
      <c r="A2976" s="21"/>
      <c r="B2976" s="51"/>
      <c r="C2976" s="52"/>
      <c r="D2976" s="21"/>
      <c r="E2976" s="305"/>
      <c r="F2976" s="117"/>
      <c r="G2976" s="267"/>
      <c r="H2976" s="267"/>
      <c r="I2976" s="333"/>
      <c r="J2976" s="29"/>
    </row>
    <row r="2977" spans="1:16">
      <c r="A2977" s="21"/>
      <c r="B2977" s="29"/>
      <c r="C2977" s="21"/>
      <c r="D2977" s="29"/>
      <c r="E2977" s="49"/>
      <c r="F2977" s="26"/>
      <c r="G2977" s="29"/>
      <c r="H2977" s="29"/>
      <c r="I2977" s="29"/>
      <c r="J2977" s="29"/>
    </row>
    <row r="2978" spans="1:16">
      <c r="A2978" s="21"/>
      <c r="B2978" s="42"/>
      <c r="C2978" s="29"/>
      <c r="D2978" s="24"/>
      <c r="E2978" s="305"/>
      <c r="F2978" s="26"/>
      <c r="G2978" s="267"/>
      <c r="H2978" s="267"/>
      <c r="I2978" s="333"/>
      <c r="J2978" s="29"/>
    </row>
    <row r="2979" spans="1:16">
      <c r="A2979" s="21"/>
      <c r="B2979" s="29"/>
      <c r="C2979" s="21"/>
      <c r="D2979" s="29"/>
      <c r="E2979" s="305"/>
      <c r="F2979" s="26"/>
      <c r="G2979" s="267"/>
      <c r="H2979" s="267"/>
      <c r="I2979" s="333"/>
      <c r="J2979" s="29"/>
    </row>
    <row r="2980" spans="1:16">
      <c r="A2980" s="21"/>
      <c r="B2980" s="29"/>
      <c r="C2980" s="21"/>
      <c r="D2980" s="29"/>
      <c r="E2980" s="29"/>
      <c r="F2980" s="29"/>
      <c r="G2980" s="29"/>
      <c r="H2980" s="29"/>
      <c r="I2980" s="29"/>
      <c r="J2980" s="29"/>
    </row>
    <row r="2981" spans="1:16">
      <c r="A2981" s="21"/>
      <c r="B2981" s="51"/>
      <c r="C2981" s="29"/>
      <c r="D2981" s="52"/>
      <c r="E2981" s="305"/>
      <c r="F2981" s="26"/>
      <c r="G2981" s="267"/>
      <c r="H2981" s="267"/>
      <c r="I2981" s="333"/>
      <c r="J2981" s="29"/>
    </row>
    <row r="2982" spans="1:16">
      <c r="A2982" s="21"/>
      <c r="B2982" s="29"/>
      <c r="C2982" s="21"/>
      <c r="D2982" s="29"/>
      <c r="E2982" s="305"/>
      <c r="F2982" s="26"/>
      <c r="G2982" s="267"/>
      <c r="H2982" s="267"/>
      <c r="I2982" s="333"/>
      <c r="J2982" s="29"/>
    </row>
    <row r="2983" spans="1:16">
      <c r="A2983" s="21"/>
      <c r="B2983" s="29"/>
      <c r="C2983" s="21"/>
      <c r="D2983" s="29"/>
      <c r="E2983" s="29"/>
      <c r="F2983" s="29"/>
      <c r="G2983" s="29"/>
      <c r="H2983" s="29"/>
      <c r="I2983" s="29"/>
      <c r="J2983" s="29"/>
    </row>
    <row r="2984" spans="1:16">
      <c r="A2984" s="21"/>
      <c r="B2984" s="51"/>
      <c r="C2984" s="29"/>
      <c r="D2984" s="21"/>
      <c r="E2984" s="305"/>
      <c r="F2984" s="26"/>
      <c r="G2984" s="267"/>
      <c r="H2984" s="267"/>
      <c r="I2984" s="333"/>
      <c r="J2984" s="29"/>
    </row>
    <row r="2985" spans="1:16">
      <c r="A2985" s="21"/>
      <c r="B2985" s="29"/>
      <c r="C2985" s="21"/>
      <c r="D2985" s="29"/>
      <c r="E2985" s="305"/>
      <c r="F2985" s="26"/>
      <c r="G2985" s="267"/>
      <c r="H2985" s="267"/>
      <c r="I2985" s="333"/>
      <c r="J2985" s="29"/>
    </row>
    <row r="2986" spans="1:16">
      <c r="A2986" s="21"/>
      <c r="B2986" s="29"/>
      <c r="C2986" s="21"/>
      <c r="D2986" s="29"/>
      <c r="E2986" s="29"/>
      <c r="F2986" s="29"/>
      <c r="G2986" s="29"/>
      <c r="H2986" s="29"/>
      <c r="I2986" s="29"/>
      <c r="J2986" s="29"/>
    </row>
    <row r="2987" spans="1:16">
      <c r="A2987" s="21"/>
      <c r="B2987" s="29"/>
      <c r="C2987" s="52"/>
      <c r="D2987" s="42"/>
      <c r="E2987" s="29"/>
      <c r="F2987" s="29"/>
      <c r="G2987" s="29"/>
      <c r="H2987" s="29"/>
      <c r="I2987" s="29"/>
      <c r="J2987" s="29"/>
    </row>
    <row r="2988" spans="1:16">
      <c r="A2988" s="21"/>
      <c r="B2988" s="29"/>
      <c r="C2988" s="52"/>
      <c r="D2988" s="42"/>
      <c r="E2988" s="29"/>
      <c r="F2988" s="29"/>
      <c r="G2988" s="29"/>
      <c r="H2988" s="29"/>
      <c r="I2988" s="29"/>
      <c r="J2988" s="29"/>
    </row>
    <row r="2989" spans="1:16">
      <c r="A2989" s="21"/>
      <c r="B2989" s="29"/>
      <c r="C2989" s="52"/>
      <c r="D2989" s="42"/>
      <c r="E2989" s="29"/>
      <c r="F2989" s="29"/>
      <c r="G2989" s="29"/>
      <c r="H2989" s="29"/>
      <c r="I2989" s="29"/>
      <c r="J2989" s="29"/>
      <c r="P2989" s="333"/>
    </row>
    <row r="2990" spans="1:16">
      <c r="A2990" s="21"/>
      <c r="B2990" s="29"/>
      <c r="C2990" s="52"/>
      <c r="D2990" s="52"/>
      <c r="E2990" s="305"/>
      <c r="F2990" s="21"/>
      <c r="G2990" s="267"/>
      <c r="H2990" s="267"/>
      <c r="I2990" s="333"/>
      <c r="J2990" s="29"/>
      <c r="P2990" s="333"/>
    </row>
    <row r="2991" spans="1:16">
      <c r="A2991" s="21"/>
      <c r="B2991" s="29"/>
      <c r="C2991" s="21"/>
      <c r="D2991" s="29"/>
      <c r="E2991" s="305"/>
      <c r="F2991" s="21"/>
      <c r="G2991" s="267"/>
      <c r="H2991" s="267"/>
      <c r="I2991" s="333"/>
      <c r="J2991" s="29"/>
    </row>
    <row r="2992" spans="1:16">
      <c r="A2992" s="21"/>
      <c r="B2992" s="29"/>
      <c r="C2992" s="21"/>
      <c r="D2992" s="29"/>
      <c r="E2992" s="40"/>
      <c r="F2992" s="29"/>
      <c r="G2992" s="29"/>
      <c r="H2992" s="29"/>
      <c r="I2992" s="29"/>
      <c r="J2992" s="29"/>
    </row>
    <row r="2993" spans="1:15">
      <c r="A2993" s="21"/>
      <c r="B2993" s="29"/>
      <c r="C2993" s="52"/>
      <c r="D2993" s="52"/>
      <c r="E2993" s="305"/>
      <c r="F2993" s="21"/>
      <c r="G2993" s="267"/>
      <c r="H2993" s="267"/>
      <c r="I2993" s="333"/>
      <c r="J2993" s="29"/>
    </row>
    <row r="2994" spans="1:15" ht="15" customHeight="1">
      <c r="A2994" s="21"/>
      <c r="B2994" s="29"/>
      <c r="C2994" s="21"/>
      <c r="D2994" s="29"/>
      <c r="E2994" s="305"/>
      <c r="F2994" s="21"/>
      <c r="G2994" s="267"/>
      <c r="H2994" s="267"/>
      <c r="I2994" s="333"/>
      <c r="J2994" s="29"/>
      <c r="L2994" s="305"/>
      <c r="M2994" s="117"/>
      <c r="N2994" s="267"/>
      <c r="O2994" s="267"/>
    </row>
    <row r="2995" spans="1:15" ht="15" customHeight="1">
      <c r="A2995" s="21"/>
      <c r="B2995" s="29"/>
      <c r="C2995" s="21"/>
      <c r="D2995" s="29"/>
      <c r="E2995" s="40"/>
      <c r="F2995" s="29"/>
      <c r="G2995" s="29"/>
      <c r="H2995" s="29"/>
      <c r="I2995" s="29"/>
      <c r="J2995" s="29"/>
      <c r="L2995" s="305"/>
      <c r="M2995" s="117"/>
      <c r="N2995" s="267"/>
      <c r="O2995" s="267"/>
    </row>
    <row r="2996" spans="1:15" ht="15" customHeight="1">
      <c r="A2996" s="21"/>
      <c r="B2996" s="29"/>
      <c r="C2996" s="21"/>
      <c r="D2996" s="29"/>
      <c r="E2996" s="40"/>
      <c r="F2996" s="21"/>
      <c r="G2996" s="21"/>
      <c r="H2996" s="29"/>
      <c r="I2996" s="41"/>
      <c r="J2996" s="29"/>
    </row>
    <row r="2997" spans="1:15">
      <c r="A2997" s="21"/>
      <c r="B2997" s="29"/>
      <c r="C2997" s="21"/>
      <c r="D2997" s="29"/>
      <c r="E2997" s="29"/>
      <c r="F2997" s="29"/>
      <c r="G2997" s="29"/>
      <c r="H2997" s="29"/>
      <c r="I2997" s="29"/>
      <c r="J2997" s="29"/>
    </row>
    <row r="2998" spans="1:15">
      <c r="A2998" s="216"/>
      <c r="B2998" s="217"/>
      <c r="C2998" s="216"/>
      <c r="D2998" s="217"/>
      <c r="E2998" s="217"/>
      <c r="F2998" s="217"/>
      <c r="G2998" s="217"/>
      <c r="H2998" s="217"/>
      <c r="I2998" s="56"/>
      <c r="J2998" s="217"/>
    </row>
    <row r="3001" spans="1:15" ht="23.25" customHeight="1"/>
    <row r="3006" spans="1:15">
      <c r="K3006" s="6"/>
    </row>
    <row r="3007" spans="1:15" ht="16.5">
      <c r="F3007" s="38"/>
      <c r="G3007" s="55"/>
      <c r="K3007" s="6"/>
    </row>
    <row r="3008" spans="1:15">
      <c r="F3008" s="36"/>
      <c r="K3008" s="6"/>
    </row>
    <row r="3009" spans="11:11">
      <c r="K3009" s="10"/>
    </row>
    <row r="3010" spans="11:11">
      <c r="K3010" s="6"/>
    </row>
    <row r="3011" spans="11:11">
      <c r="K3011" s="6"/>
    </row>
    <row r="3025" spans="1:10">
      <c r="A3025" s="287"/>
      <c r="B3025" s="287"/>
      <c r="C3025" s="287"/>
      <c r="D3025" s="287"/>
      <c r="E3025" s="287"/>
      <c r="F3025" s="287"/>
      <c r="G3025" s="287"/>
      <c r="H3025" s="287"/>
      <c r="I3025" s="287"/>
      <c r="J3025" s="287"/>
    </row>
    <row r="3026" spans="1:10">
      <c r="A3026" s="287"/>
      <c r="B3026" s="287"/>
      <c r="C3026" s="287"/>
      <c r="D3026" s="287"/>
      <c r="E3026" s="287"/>
      <c r="F3026" s="287"/>
      <c r="G3026" s="287"/>
      <c r="H3026" s="287"/>
      <c r="I3026" s="287"/>
      <c r="J3026" s="287"/>
    </row>
    <row r="3027" spans="1:10">
      <c r="A3027" s="287"/>
      <c r="B3027" s="287"/>
      <c r="C3027" s="287"/>
      <c r="D3027" s="287"/>
      <c r="E3027" s="287"/>
      <c r="F3027" s="287"/>
      <c r="G3027" s="287"/>
      <c r="H3027" s="287"/>
      <c r="I3027" s="287"/>
      <c r="J3027" s="287"/>
    </row>
    <row r="3028" spans="1:10">
      <c r="A3028" s="9"/>
      <c r="B3028" s="10"/>
      <c r="C3028" s="9"/>
      <c r="D3028" s="10"/>
      <c r="E3028" s="10"/>
      <c r="F3028" s="10"/>
      <c r="G3028" s="10"/>
      <c r="H3028" s="10"/>
      <c r="I3028" s="10"/>
      <c r="J3028" s="10"/>
    </row>
    <row r="3029" spans="1:10">
      <c r="A3029" s="275"/>
      <c r="B3029" s="289"/>
      <c r="C3029" s="289"/>
      <c r="D3029" s="289"/>
      <c r="E3029" s="275"/>
      <c r="F3029" s="275"/>
      <c r="G3029" s="289"/>
      <c r="H3029" s="289"/>
      <c r="I3029" s="289"/>
      <c r="J3029" s="275"/>
    </row>
    <row r="3030" spans="1:10">
      <c r="A3030" s="276"/>
      <c r="B3030" s="13"/>
      <c r="C3030" s="13"/>
      <c r="D3030" s="13"/>
      <c r="E3030" s="276"/>
      <c r="F3030" s="276"/>
      <c r="G3030" s="276"/>
      <c r="H3030" s="276"/>
      <c r="I3030" s="13"/>
      <c r="J3030" s="276"/>
    </row>
    <row r="3031" spans="1:10">
      <c r="A3031" s="15"/>
      <c r="B3031" s="16"/>
      <c r="C3031" s="17"/>
      <c r="D3031" s="16"/>
      <c r="E3031" s="16"/>
      <c r="F3031" s="16"/>
      <c r="G3031" s="16"/>
      <c r="H3031" s="16"/>
      <c r="I3031" s="16"/>
      <c r="J3031" s="16"/>
    </row>
    <row r="3032" spans="1:10">
      <c r="A3032" s="21"/>
      <c r="B3032" s="42"/>
      <c r="C3032" s="76"/>
      <c r="D3032" s="77"/>
      <c r="E3032" s="305"/>
      <c r="F3032" s="117"/>
      <c r="G3032" s="267"/>
      <c r="H3032" s="267"/>
      <c r="I3032" s="333"/>
      <c r="J3032" s="29"/>
    </row>
    <row r="3033" spans="1:10" ht="13.5">
      <c r="A3033" s="21"/>
      <c r="B3033" s="45"/>
      <c r="C3033" s="45"/>
      <c r="D3033" s="46"/>
      <c r="E3033" s="305"/>
      <c r="F3033" s="117"/>
      <c r="G3033" s="267"/>
      <c r="H3033" s="267"/>
      <c r="I3033" s="333"/>
      <c r="J3033" s="29"/>
    </row>
    <row r="3034" spans="1:10" ht="13.5">
      <c r="A3034" s="21"/>
      <c r="B3034" s="45"/>
      <c r="C3034" s="45"/>
      <c r="D3034" s="46"/>
      <c r="E3034" s="40"/>
      <c r="F3034" s="117"/>
      <c r="G3034" s="21"/>
      <c r="H3034" s="21"/>
      <c r="I3034" s="41"/>
      <c r="J3034" s="29"/>
    </row>
    <row r="3035" spans="1:10">
      <c r="A3035" s="21"/>
      <c r="B3035" s="42"/>
      <c r="C3035" s="29"/>
      <c r="D3035" s="24"/>
      <c r="E3035" s="305"/>
      <c r="F3035" s="117"/>
      <c r="G3035" s="267"/>
      <c r="H3035" s="267"/>
      <c r="I3035" s="333"/>
      <c r="J3035" s="29"/>
    </row>
    <row r="3036" spans="1:10">
      <c r="A3036" s="21"/>
      <c r="B3036" s="51"/>
      <c r="C3036" s="52"/>
      <c r="D3036" s="21"/>
      <c r="E3036" s="305"/>
      <c r="F3036" s="117"/>
      <c r="G3036" s="267"/>
      <c r="H3036" s="267"/>
      <c r="I3036" s="333"/>
      <c r="J3036" s="29"/>
    </row>
    <row r="3037" spans="1:10">
      <c r="A3037" s="21"/>
      <c r="B3037" s="29"/>
      <c r="C3037" s="21"/>
      <c r="D3037" s="29"/>
      <c r="E3037" s="49"/>
      <c r="F3037" s="26"/>
      <c r="G3037" s="29"/>
      <c r="H3037" s="29"/>
      <c r="I3037" s="29"/>
      <c r="J3037" s="29"/>
    </row>
    <row r="3038" spans="1:10">
      <c r="A3038" s="21"/>
      <c r="B3038" s="42"/>
      <c r="C3038" s="29"/>
      <c r="D3038" s="24"/>
      <c r="E3038" s="305"/>
      <c r="F3038" s="26"/>
      <c r="G3038" s="267"/>
      <c r="H3038" s="267"/>
      <c r="I3038" s="333"/>
      <c r="J3038" s="29"/>
    </row>
    <row r="3039" spans="1:10">
      <c r="A3039" s="21"/>
      <c r="B3039" s="29"/>
      <c r="C3039" s="21"/>
      <c r="D3039" s="29"/>
      <c r="E3039" s="305"/>
      <c r="F3039" s="26"/>
      <c r="G3039" s="267"/>
      <c r="H3039" s="267"/>
      <c r="I3039" s="333"/>
      <c r="J3039" s="29"/>
    </row>
    <row r="3040" spans="1:10">
      <c r="A3040" s="21"/>
      <c r="B3040" s="29"/>
      <c r="C3040" s="21"/>
      <c r="D3040" s="29"/>
      <c r="E3040" s="29"/>
      <c r="F3040" s="29"/>
      <c r="G3040" s="29"/>
      <c r="H3040" s="29"/>
      <c r="I3040" s="29"/>
      <c r="J3040" s="29"/>
    </row>
    <row r="3041" spans="1:10">
      <c r="A3041" s="21"/>
      <c r="B3041" s="51"/>
      <c r="C3041" s="29"/>
      <c r="D3041" s="52"/>
      <c r="E3041" s="305"/>
      <c r="F3041" s="26"/>
      <c r="G3041" s="267"/>
      <c r="H3041" s="267"/>
      <c r="I3041" s="333"/>
      <c r="J3041" s="29"/>
    </row>
    <row r="3042" spans="1:10">
      <c r="A3042" s="21"/>
      <c r="B3042" s="29"/>
      <c r="C3042" s="21"/>
      <c r="D3042" s="29"/>
      <c r="E3042" s="305"/>
      <c r="F3042" s="26"/>
      <c r="G3042" s="267"/>
      <c r="H3042" s="267"/>
      <c r="I3042" s="333"/>
      <c r="J3042" s="29"/>
    </row>
    <row r="3043" spans="1:10">
      <c r="A3043" s="21"/>
      <c r="B3043" s="29"/>
      <c r="C3043" s="21"/>
      <c r="D3043" s="29"/>
      <c r="E3043" s="29"/>
      <c r="F3043" s="29"/>
      <c r="G3043" s="29"/>
      <c r="H3043" s="29"/>
      <c r="I3043" s="29"/>
      <c r="J3043" s="29"/>
    </row>
    <row r="3044" spans="1:10">
      <c r="A3044" s="21"/>
      <c r="B3044" s="51"/>
      <c r="C3044" s="29"/>
      <c r="D3044" s="21"/>
      <c r="E3044" s="305"/>
      <c r="F3044" s="26"/>
      <c r="G3044" s="267"/>
      <c r="H3044" s="267"/>
      <c r="I3044" s="333"/>
      <c r="J3044" s="29"/>
    </row>
    <row r="3045" spans="1:10">
      <c r="A3045" s="21"/>
      <c r="B3045" s="29"/>
      <c r="C3045" s="21"/>
      <c r="D3045" s="29"/>
      <c r="E3045" s="305"/>
      <c r="F3045" s="26"/>
      <c r="G3045" s="267"/>
      <c r="H3045" s="267"/>
      <c r="I3045" s="333"/>
      <c r="J3045" s="29"/>
    </row>
    <row r="3046" spans="1:10">
      <c r="A3046" s="21"/>
      <c r="B3046" s="29"/>
      <c r="C3046" s="21"/>
      <c r="D3046" s="29"/>
      <c r="E3046" s="29"/>
      <c r="F3046" s="29"/>
      <c r="G3046" s="29"/>
      <c r="H3046" s="29"/>
      <c r="I3046" s="29"/>
      <c r="J3046" s="29"/>
    </row>
    <row r="3047" spans="1:10">
      <c r="A3047" s="21"/>
      <c r="B3047" s="29"/>
      <c r="C3047" s="52"/>
      <c r="D3047" s="42"/>
      <c r="E3047" s="29"/>
      <c r="F3047" s="29"/>
      <c r="G3047" s="29"/>
      <c r="H3047" s="29"/>
      <c r="I3047" s="29"/>
      <c r="J3047" s="29"/>
    </row>
    <row r="3048" spans="1:10">
      <c r="A3048" s="21"/>
      <c r="B3048" s="29"/>
      <c r="C3048" s="52"/>
      <c r="D3048" s="42"/>
      <c r="E3048" s="29"/>
      <c r="F3048" s="29"/>
      <c r="G3048" s="29"/>
      <c r="H3048" s="29"/>
      <c r="I3048" s="29"/>
      <c r="J3048" s="29"/>
    </row>
    <row r="3049" spans="1:10">
      <c r="A3049" s="21"/>
      <c r="B3049" s="29"/>
      <c r="C3049" s="52"/>
      <c r="D3049" s="42"/>
      <c r="E3049" s="29"/>
      <c r="F3049" s="29"/>
      <c r="G3049" s="29"/>
      <c r="H3049" s="29"/>
      <c r="I3049" s="29"/>
      <c r="J3049" s="29"/>
    </row>
    <row r="3050" spans="1:10" ht="33" customHeight="1">
      <c r="A3050" s="21"/>
      <c r="B3050" s="29"/>
      <c r="C3050" s="52"/>
      <c r="D3050" s="52"/>
      <c r="E3050" s="305"/>
      <c r="F3050" s="21"/>
      <c r="G3050" s="267"/>
      <c r="H3050" s="267"/>
      <c r="I3050" s="333"/>
      <c r="J3050" s="29"/>
    </row>
    <row r="3051" spans="1:10" ht="21" customHeight="1">
      <c r="A3051" s="21"/>
      <c r="B3051" s="29"/>
      <c r="C3051" s="21"/>
      <c r="D3051" s="29"/>
      <c r="E3051" s="305"/>
      <c r="F3051" s="21"/>
      <c r="G3051" s="267"/>
      <c r="H3051" s="267"/>
      <c r="I3051" s="333"/>
      <c r="J3051" s="29"/>
    </row>
    <row r="3052" spans="1:10">
      <c r="A3052" s="21"/>
      <c r="B3052" s="29"/>
      <c r="C3052" s="21"/>
      <c r="D3052" s="29"/>
      <c r="E3052" s="40"/>
      <c r="F3052" s="29"/>
      <c r="G3052" s="29"/>
      <c r="H3052" s="29"/>
      <c r="I3052" s="29"/>
      <c r="J3052" s="29"/>
    </row>
    <row r="3053" spans="1:10">
      <c r="A3053" s="21"/>
      <c r="B3053" s="29"/>
      <c r="C3053" s="52"/>
      <c r="D3053" s="52"/>
      <c r="E3053" s="305"/>
      <c r="F3053" s="21"/>
      <c r="G3053" s="267"/>
      <c r="H3053" s="267"/>
      <c r="I3053" s="333"/>
      <c r="J3053" s="29"/>
    </row>
    <row r="3054" spans="1:10">
      <c r="A3054" s="21"/>
      <c r="B3054" s="29"/>
      <c r="C3054" s="21"/>
      <c r="D3054" s="29"/>
      <c r="E3054" s="305"/>
      <c r="F3054" s="21"/>
      <c r="G3054" s="267"/>
      <c r="H3054" s="267"/>
      <c r="I3054" s="333"/>
      <c r="J3054" s="29"/>
    </row>
    <row r="3055" spans="1:10">
      <c r="A3055" s="21"/>
      <c r="B3055" s="29"/>
      <c r="C3055" s="21"/>
      <c r="D3055" s="29"/>
      <c r="E3055" s="40"/>
      <c r="F3055" s="29"/>
      <c r="G3055" s="29"/>
      <c r="H3055" s="29"/>
      <c r="I3055" s="29"/>
      <c r="J3055" s="29"/>
    </row>
    <row r="3056" spans="1:10">
      <c r="A3056" s="21"/>
      <c r="B3056" s="29"/>
      <c r="C3056" s="21"/>
      <c r="D3056" s="29"/>
      <c r="E3056" s="40"/>
      <c r="F3056" s="21"/>
      <c r="G3056" s="21"/>
      <c r="H3056" s="29"/>
      <c r="I3056" s="41"/>
      <c r="J3056" s="29"/>
    </row>
    <row r="3057" spans="1:11">
      <c r="A3057" s="21"/>
      <c r="B3057" s="29"/>
      <c r="C3057" s="21"/>
      <c r="D3057" s="29"/>
      <c r="E3057" s="29"/>
      <c r="F3057" s="29"/>
      <c r="G3057" s="29"/>
      <c r="H3057" s="29"/>
      <c r="I3057" s="29"/>
      <c r="J3057" s="29"/>
    </row>
    <row r="3058" spans="1:11">
      <c r="A3058" s="216"/>
      <c r="B3058" s="217"/>
      <c r="C3058" s="216"/>
      <c r="D3058" s="217"/>
      <c r="E3058" s="217"/>
      <c r="F3058" s="217"/>
      <c r="G3058" s="217"/>
      <c r="H3058" s="217"/>
      <c r="I3058" s="56"/>
      <c r="J3058" s="217"/>
    </row>
    <row r="3066" spans="1:11">
      <c r="K3066" s="6"/>
    </row>
    <row r="3067" spans="1:11" ht="16.5">
      <c r="F3067" s="38"/>
      <c r="G3067" s="55"/>
      <c r="K3067" s="6"/>
    </row>
    <row r="3068" spans="1:11">
      <c r="F3068" s="36"/>
      <c r="K3068" s="6"/>
    </row>
    <row r="3069" spans="1:11">
      <c r="K3069" s="10"/>
    </row>
    <row r="3070" spans="1:11">
      <c r="K3070" s="6"/>
    </row>
    <row r="3071" spans="1:11">
      <c r="K3071" s="6"/>
    </row>
    <row r="3073" spans="1:10">
      <c r="A3073" s="287"/>
      <c r="B3073" s="287"/>
      <c r="C3073" s="287"/>
      <c r="D3073" s="287"/>
      <c r="E3073" s="287"/>
      <c r="F3073" s="287"/>
      <c r="G3073" s="287"/>
      <c r="H3073" s="287"/>
      <c r="I3073" s="287"/>
      <c r="J3073" s="287"/>
    </row>
    <row r="3074" spans="1:10">
      <c r="A3074" s="287"/>
      <c r="B3074" s="287"/>
      <c r="C3074" s="287"/>
      <c r="D3074" s="287"/>
      <c r="E3074" s="287"/>
      <c r="F3074" s="287"/>
      <c r="G3074" s="287"/>
      <c r="H3074" s="287"/>
      <c r="I3074" s="287"/>
      <c r="J3074" s="287"/>
    </row>
    <row r="3075" spans="1:10">
      <c r="A3075" s="287"/>
      <c r="B3075" s="287"/>
      <c r="C3075" s="287"/>
      <c r="D3075" s="287"/>
      <c r="E3075" s="287"/>
      <c r="F3075" s="287"/>
      <c r="G3075" s="287"/>
      <c r="H3075" s="287"/>
      <c r="I3075" s="287"/>
      <c r="J3075" s="287"/>
    </row>
    <row r="3076" spans="1:10">
      <c r="A3076" s="9"/>
      <c r="B3076" s="10"/>
      <c r="C3076" s="9"/>
      <c r="D3076" s="10"/>
      <c r="E3076" s="10"/>
      <c r="F3076" s="10"/>
      <c r="G3076" s="10"/>
      <c r="H3076" s="10"/>
      <c r="I3076" s="10"/>
      <c r="J3076" s="10"/>
    </row>
    <row r="3077" spans="1:10">
      <c r="A3077" s="275"/>
      <c r="B3077" s="289"/>
      <c r="C3077" s="289"/>
      <c r="D3077" s="289"/>
      <c r="E3077" s="275"/>
      <c r="F3077" s="275"/>
      <c r="G3077" s="289"/>
      <c r="H3077" s="289"/>
      <c r="I3077" s="289"/>
      <c r="J3077" s="275"/>
    </row>
    <row r="3078" spans="1:10">
      <c r="A3078" s="276"/>
      <c r="B3078" s="13"/>
      <c r="C3078" s="13"/>
      <c r="D3078" s="13"/>
      <c r="E3078" s="276"/>
      <c r="F3078" s="276"/>
      <c r="G3078" s="276"/>
      <c r="H3078" s="276"/>
      <c r="I3078" s="13"/>
      <c r="J3078" s="276"/>
    </row>
    <row r="3079" spans="1:10">
      <c r="A3079" s="15"/>
      <c r="B3079" s="16"/>
      <c r="C3079" s="17"/>
      <c r="D3079" s="16"/>
      <c r="E3079" s="16"/>
      <c r="F3079" s="16"/>
      <c r="G3079" s="16"/>
      <c r="H3079" s="16"/>
      <c r="I3079" s="16"/>
      <c r="J3079" s="16"/>
    </row>
    <row r="3080" spans="1:10">
      <c r="A3080" s="21"/>
      <c r="B3080" s="42"/>
      <c r="C3080" s="29"/>
      <c r="D3080" s="21"/>
      <c r="E3080" s="305"/>
      <c r="F3080" s="117"/>
      <c r="G3080" s="267"/>
      <c r="H3080" s="267"/>
      <c r="I3080" s="333"/>
      <c r="J3080" s="29"/>
    </row>
    <row r="3081" spans="1:10" ht="13.5">
      <c r="A3081" s="21"/>
      <c r="B3081" s="45"/>
      <c r="C3081" s="45"/>
      <c r="D3081" s="46"/>
      <c r="E3081" s="305"/>
      <c r="F3081" s="117"/>
      <c r="G3081" s="267"/>
      <c r="H3081" s="267"/>
      <c r="I3081" s="333"/>
      <c r="J3081" s="29"/>
    </row>
    <row r="3082" spans="1:10" ht="13.5">
      <c r="A3082" s="21"/>
      <c r="B3082" s="45"/>
      <c r="C3082" s="45"/>
      <c r="D3082" s="46"/>
      <c r="E3082" s="40"/>
      <c r="F3082" s="117"/>
      <c r="G3082" s="21"/>
      <c r="H3082" s="21"/>
      <c r="I3082" s="41"/>
      <c r="J3082" s="29"/>
    </row>
    <row r="3083" spans="1:10">
      <c r="A3083" s="21"/>
      <c r="B3083" s="51"/>
      <c r="C3083" s="29"/>
      <c r="D3083" s="21"/>
      <c r="E3083" s="305"/>
      <c r="F3083" s="117"/>
      <c r="G3083" s="267"/>
      <c r="H3083" s="267"/>
      <c r="I3083" s="333"/>
      <c r="J3083" s="29"/>
    </row>
    <row r="3084" spans="1:10">
      <c r="A3084" s="21"/>
      <c r="B3084" s="51"/>
      <c r="C3084" s="52"/>
      <c r="D3084" s="21"/>
      <c r="E3084" s="305"/>
      <c r="F3084" s="117"/>
      <c r="G3084" s="267"/>
      <c r="H3084" s="267"/>
      <c r="I3084" s="333"/>
      <c r="J3084" s="29"/>
    </row>
    <row r="3085" spans="1:10">
      <c r="A3085" s="21"/>
      <c r="B3085" s="29"/>
      <c r="C3085" s="21"/>
      <c r="D3085" s="29"/>
      <c r="E3085" s="49"/>
      <c r="F3085" s="26"/>
      <c r="G3085" s="29"/>
      <c r="H3085" s="29"/>
      <c r="I3085" s="29"/>
      <c r="J3085" s="29"/>
    </row>
    <row r="3086" spans="1:10">
      <c r="A3086" s="21"/>
      <c r="B3086" s="51"/>
      <c r="C3086" s="29"/>
      <c r="D3086" s="21"/>
      <c r="E3086" s="305"/>
      <c r="F3086" s="117"/>
      <c r="G3086" s="267"/>
      <c r="H3086" s="267"/>
      <c r="I3086" s="333"/>
      <c r="J3086" s="29"/>
    </row>
    <row r="3087" spans="1:10">
      <c r="A3087" s="21"/>
      <c r="B3087" s="29"/>
      <c r="C3087" s="21"/>
      <c r="D3087" s="29"/>
      <c r="E3087" s="305"/>
      <c r="F3087" s="117"/>
      <c r="G3087" s="267"/>
      <c r="H3087" s="267"/>
      <c r="I3087" s="333"/>
      <c r="J3087" s="29"/>
    </row>
    <row r="3088" spans="1:10">
      <c r="A3088" s="21"/>
      <c r="B3088" s="29"/>
      <c r="C3088" s="21"/>
      <c r="D3088" s="29"/>
      <c r="E3088" s="29"/>
      <c r="F3088" s="29"/>
      <c r="G3088" s="29"/>
      <c r="H3088" s="29"/>
      <c r="I3088" s="29"/>
      <c r="J3088" s="29"/>
    </row>
    <row r="3089" spans="1:10">
      <c r="A3089" s="21"/>
      <c r="B3089" s="29"/>
      <c r="C3089" s="21"/>
      <c r="D3089" s="95"/>
      <c r="E3089" s="305"/>
      <c r="F3089" s="117"/>
      <c r="G3089" s="267"/>
      <c r="H3089" s="267"/>
      <c r="I3089" s="333"/>
      <c r="J3089" s="29"/>
    </row>
    <row r="3090" spans="1:10">
      <c r="A3090" s="21"/>
      <c r="B3090" s="29"/>
      <c r="C3090" s="21"/>
      <c r="D3090" s="29"/>
      <c r="E3090" s="305"/>
      <c r="F3090" s="117"/>
      <c r="G3090" s="267"/>
      <c r="H3090" s="267"/>
      <c r="I3090" s="333"/>
      <c r="J3090" s="29"/>
    </row>
    <row r="3091" spans="1:10" ht="17.25" customHeight="1">
      <c r="A3091" s="21"/>
      <c r="B3091" s="29"/>
      <c r="C3091" s="21"/>
      <c r="D3091" s="29"/>
      <c r="E3091" s="29"/>
      <c r="F3091" s="29"/>
      <c r="G3091" s="29"/>
      <c r="H3091" s="29"/>
      <c r="I3091" s="29"/>
      <c r="J3091" s="29"/>
    </row>
    <row r="3092" spans="1:10" ht="17.25" customHeight="1">
      <c r="A3092" s="21"/>
      <c r="B3092" s="29"/>
      <c r="C3092" s="21"/>
      <c r="D3092" s="95"/>
      <c r="E3092" s="305"/>
      <c r="F3092" s="117"/>
      <c r="G3092" s="267"/>
      <c r="H3092" s="267"/>
      <c r="I3092" s="333"/>
      <c r="J3092" s="29"/>
    </row>
    <row r="3093" spans="1:10" ht="17.25" customHeight="1">
      <c r="A3093" s="21"/>
      <c r="B3093" s="29"/>
      <c r="C3093" s="21"/>
      <c r="D3093" s="29"/>
      <c r="E3093" s="305"/>
      <c r="F3093" s="117"/>
      <c r="G3093" s="267"/>
      <c r="H3093" s="267"/>
      <c r="I3093" s="333"/>
      <c r="J3093" s="29"/>
    </row>
    <row r="3094" spans="1:10">
      <c r="A3094" s="21"/>
      <c r="B3094" s="29"/>
      <c r="C3094" s="21"/>
      <c r="D3094" s="29"/>
      <c r="E3094" s="29"/>
      <c r="F3094" s="29"/>
      <c r="G3094" s="29"/>
      <c r="H3094" s="29"/>
      <c r="I3094" s="29"/>
      <c r="J3094" s="29"/>
    </row>
    <row r="3095" spans="1:10">
      <c r="A3095" s="21"/>
      <c r="B3095" s="29"/>
      <c r="C3095" s="21"/>
      <c r="D3095" s="95"/>
      <c r="E3095" s="305"/>
      <c r="F3095" s="117"/>
      <c r="G3095" s="267"/>
      <c r="H3095" s="267"/>
      <c r="I3095" s="333"/>
      <c r="J3095" s="29"/>
    </row>
    <row r="3096" spans="1:10">
      <c r="A3096" s="21"/>
      <c r="B3096" s="29"/>
      <c r="C3096" s="52"/>
      <c r="D3096" s="42"/>
      <c r="E3096" s="305"/>
      <c r="F3096" s="117"/>
      <c r="G3096" s="267"/>
      <c r="H3096" s="267"/>
      <c r="I3096" s="333"/>
      <c r="J3096" s="29"/>
    </row>
    <row r="3097" spans="1:10">
      <c r="A3097" s="21"/>
      <c r="B3097" s="29"/>
      <c r="C3097" s="52"/>
      <c r="D3097" s="42"/>
      <c r="E3097" s="29"/>
      <c r="F3097" s="29"/>
      <c r="G3097" s="29"/>
      <c r="H3097" s="29"/>
      <c r="I3097" s="29"/>
      <c r="J3097" s="29"/>
    </row>
    <row r="3098" spans="1:10" ht="27" customHeight="1">
      <c r="A3098" s="21"/>
      <c r="B3098" s="29"/>
      <c r="C3098" s="52"/>
      <c r="D3098" s="52"/>
      <c r="E3098" s="305"/>
      <c r="F3098" s="21"/>
      <c r="G3098" s="267"/>
      <c r="H3098" s="267"/>
      <c r="I3098" s="333"/>
      <c r="J3098" s="29"/>
    </row>
    <row r="3099" spans="1:10" ht="19.5" customHeight="1">
      <c r="A3099" s="21"/>
      <c r="B3099" s="29"/>
      <c r="C3099" s="21"/>
      <c r="D3099" s="29"/>
      <c r="E3099" s="305"/>
      <c r="F3099" s="21"/>
      <c r="G3099" s="267"/>
      <c r="H3099" s="267"/>
      <c r="I3099" s="333"/>
      <c r="J3099" s="29"/>
    </row>
    <row r="3100" spans="1:10">
      <c r="A3100" s="21"/>
      <c r="B3100" s="29"/>
      <c r="C3100" s="21"/>
      <c r="D3100" s="29"/>
      <c r="E3100" s="40"/>
      <c r="F3100" s="29"/>
      <c r="G3100" s="29"/>
      <c r="H3100" s="29"/>
      <c r="I3100" s="29"/>
      <c r="J3100" s="29"/>
    </row>
    <row r="3101" spans="1:10">
      <c r="A3101" s="21"/>
      <c r="B3101" s="29"/>
      <c r="C3101" s="52"/>
      <c r="D3101" s="52"/>
      <c r="E3101" s="305"/>
      <c r="F3101" s="21"/>
      <c r="G3101" s="267"/>
      <c r="H3101" s="267"/>
      <c r="I3101" s="333"/>
      <c r="J3101" s="29"/>
    </row>
    <row r="3102" spans="1:10">
      <c r="A3102" s="21"/>
      <c r="B3102" s="29"/>
      <c r="C3102" s="21"/>
      <c r="D3102" s="29"/>
      <c r="E3102" s="305"/>
      <c r="F3102" s="21"/>
      <c r="G3102" s="267"/>
      <c r="H3102" s="267"/>
      <c r="I3102" s="333"/>
      <c r="J3102" s="29"/>
    </row>
    <row r="3103" spans="1:10">
      <c r="A3103" s="21"/>
      <c r="B3103" s="29"/>
      <c r="C3103" s="21"/>
      <c r="D3103" s="29"/>
      <c r="E3103" s="40"/>
      <c r="F3103" s="29"/>
      <c r="G3103" s="29"/>
      <c r="H3103" s="29"/>
      <c r="I3103" s="29"/>
      <c r="J3103" s="29"/>
    </row>
    <row r="3104" spans="1:10">
      <c r="A3104" s="21"/>
      <c r="B3104" s="29"/>
      <c r="C3104" s="21"/>
      <c r="D3104" s="29"/>
      <c r="E3104" s="40"/>
      <c r="F3104" s="21"/>
      <c r="G3104" s="21"/>
      <c r="H3104" s="29"/>
      <c r="I3104" s="41"/>
      <c r="J3104" s="29"/>
    </row>
    <row r="3105" spans="1:11">
      <c r="A3105" s="21"/>
      <c r="B3105" s="29"/>
      <c r="C3105" s="21"/>
      <c r="D3105" s="29"/>
      <c r="E3105" s="29"/>
      <c r="F3105" s="29"/>
      <c r="G3105" s="29"/>
      <c r="H3105" s="29"/>
      <c r="I3105" s="29"/>
      <c r="J3105" s="29"/>
    </row>
    <row r="3106" spans="1:11">
      <c r="A3106" s="216"/>
      <c r="B3106" s="217"/>
      <c r="C3106" s="216"/>
      <c r="D3106" s="217"/>
      <c r="E3106" s="217"/>
      <c r="F3106" s="217"/>
      <c r="G3106" s="217"/>
      <c r="H3106" s="217"/>
      <c r="I3106" s="56"/>
      <c r="J3106" s="217"/>
    </row>
    <row r="3114" spans="1:11">
      <c r="K3114" s="6"/>
    </row>
    <row r="3115" spans="1:11" ht="16.5">
      <c r="F3115" s="38"/>
      <c r="G3115" s="55"/>
      <c r="K3115" s="6"/>
    </row>
    <row r="3116" spans="1:11">
      <c r="F3116" s="36"/>
      <c r="K3116" s="6"/>
    </row>
    <row r="3117" spans="1:11">
      <c r="K3117" s="10"/>
    </row>
    <row r="3118" spans="1:11">
      <c r="K3118" s="6"/>
    </row>
    <row r="3119" spans="1:11">
      <c r="K3119" s="6"/>
    </row>
    <row r="3121" spans="1:11">
      <c r="K3121" s="333"/>
    </row>
    <row r="3122" spans="1:11">
      <c r="A3122" s="287"/>
      <c r="B3122" s="287"/>
      <c r="C3122" s="287"/>
      <c r="D3122" s="287"/>
      <c r="E3122" s="287"/>
      <c r="F3122" s="287"/>
      <c r="G3122" s="287"/>
      <c r="H3122" s="287"/>
      <c r="I3122" s="287"/>
      <c r="J3122" s="287"/>
      <c r="K3122" s="333"/>
    </row>
    <row r="3123" spans="1:11">
      <c r="A3123" s="287"/>
      <c r="B3123" s="287"/>
      <c r="C3123" s="287"/>
      <c r="D3123" s="287"/>
      <c r="E3123" s="287"/>
      <c r="F3123" s="287"/>
      <c r="G3123" s="287"/>
      <c r="H3123" s="287"/>
      <c r="I3123" s="287"/>
      <c r="J3123" s="287"/>
      <c r="K3123" s="41"/>
    </row>
    <row r="3124" spans="1:11">
      <c r="A3124" s="287"/>
      <c r="B3124" s="287"/>
      <c r="C3124" s="287"/>
      <c r="D3124" s="287"/>
      <c r="E3124" s="287"/>
      <c r="F3124" s="287"/>
      <c r="G3124" s="287"/>
      <c r="H3124" s="287"/>
      <c r="I3124" s="287"/>
      <c r="J3124" s="287"/>
      <c r="K3124" s="333"/>
    </row>
    <row r="3125" spans="1:11">
      <c r="A3125" s="9"/>
      <c r="B3125" s="10"/>
      <c r="C3125" s="9"/>
      <c r="D3125" s="10"/>
      <c r="E3125" s="10"/>
      <c r="F3125" s="10"/>
      <c r="G3125" s="10"/>
      <c r="H3125" s="10"/>
      <c r="I3125" s="10"/>
      <c r="J3125" s="10"/>
      <c r="K3125" s="333"/>
    </row>
    <row r="3126" spans="1:11">
      <c r="A3126" s="275"/>
      <c r="B3126" s="289"/>
      <c r="C3126" s="289"/>
      <c r="D3126" s="289"/>
      <c r="E3126" s="275"/>
      <c r="F3126" s="275"/>
      <c r="G3126" s="289"/>
      <c r="H3126" s="289"/>
      <c r="I3126" s="289"/>
      <c r="J3126" s="275"/>
      <c r="K3126" s="29"/>
    </row>
    <row r="3127" spans="1:11">
      <c r="A3127" s="276"/>
      <c r="B3127" s="13"/>
      <c r="C3127" s="13"/>
      <c r="D3127" s="13"/>
      <c r="E3127" s="276"/>
      <c r="F3127" s="276"/>
      <c r="G3127" s="276"/>
      <c r="H3127" s="276"/>
      <c r="I3127" s="13"/>
      <c r="J3127" s="276"/>
      <c r="K3127" s="333"/>
    </row>
    <row r="3128" spans="1:11">
      <c r="A3128" s="15"/>
      <c r="B3128" s="16"/>
      <c r="C3128" s="17"/>
      <c r="D3128" s="16"/>
      <c r="E3128" s="16"/>
      <c r="F3128" s="16"/>
      <c r="G3128" s="16"/>
      <c r="H3128" s="16"/>
      <c r="I3128" s="16"/>
      <c r="J3128" s="16"/>
      <c r="K3128" s="333"/>
    </row>
    <row r="3129" spans="1:11">
      <c r="A3129" s="21"/>
      <c r="B3129" s="42"/>
      <c r="C3129" s="76"/>
      <c r="D3129" s="77"/>
      <c r="E3129" s="305"/>
      <c r="F3129" s="117"/>
      <c r="G3129" s="267"/>
      <c r="H3129" s="267"/>
      <c r="I3129" s="333"/>
      <c r="J3129" s="29"/>
      <c r="K3129" s="29"/>
    </row>
    <row r="3130" spans="1:11" ht="13.5">
      <c r="A3130" s="21"/>
      <c r="B3130" s="45"/>
      <c r="C3130" s="45"/>
      <c r="D3130" s="46"/>
      <c r="E3130" s="305"/>
      <c r="F3130" s="117"/>
      <c r="G3130" s="267"/>
      <c r="H3130" s="267"/>
      <c r="I3130" s="333"/>
      <c r="J3130" s="29"/>
      <c r="K3130" s="333"/>
    </row>
    <row r="3131" spans="1:11" ht="13.5">
      <c r="A3131" s="21"/>
      <c r="B3131" s="45"/>
      <c r="C3131" s="45"/>
      <c r="D3131" s="46"/>
      <c r="E3131" s="40"/>
      <c r="F3131" s="117"/>
      <c r="G3131" s="21"/>
      <c r="H3131" s="21"/>
      <c r="I3131" s="41"/>
      <c r="J3131" s="29"/>
      <c r="K3131" s="333"/>
    </row>
    <row r="3132" spans="1:11">
      <c r="A3132" s="21"/>
      <c r="B3132" s="42"/>
      <c r="C3132" s="29"/>
      <c r="D3132" s="24"/>
      <c r="E3132" s="305"/>
      <c r="F3132" s="117"/>
      <c r="G3132" s="267"/>
      <c r="H3132" s="267"/>
      <c r="I3132" s="333"/>
      <c r="J3132" s="29"/>
      <c r="K3132" s="29"/>
    </row>
    <row r="3133" spans="1:11">
      <c r="A3133" s="21"/>
      <c r="B3133" s="51"/>
      <c r="C3133" s="52"/>
      <c r="D3133" s="21"/>
      <c r="E3133" s="305"/>
      <c r="F3133" s="117"/>
      <c r="G3133" s="267"/>
      <c r="H3133" s="267"/>
      <c r="I3133" s="333"/>
      <c r="J3133" s="29"/>
      <c r="K3133" s="333"/>
    </row>
    <row r="3134" spans="1:11">
      <c r="A3134" s="21"/>
      <c r="B3134" s="29"/>
      <c r="C3134" s="21"/>
      <c r="D3134" s="29"/>
      <c r="E3134" s="49"/>
      <c r="F3134" s="26"/>
      <c r="G3134" s="29"/>
      <c r="H3134" s="29"/>
      <c r="I3134" s="29"/>
      <c r="J3134" s="29"/>
      <c r="K3134" s="333"/>
    </row>
    <row r="3135" spans="1:11">
      <c r="A3135" s="21"/>
      <c r="B3135" s="42"/>
      <c r="C3135" s="29"/>
      <c r="D3135" s="24"/>
      <c r="E3135" s="305"/>
      <c r="F3135" s="26"/>
      <c r="G3135" s="267"/>
      <c r="H3135" s="267"/>
      <c r="I3135" s="333"/>
      <c r="J3135" s="29"/>
      <c r="K3135" s="29"/>
    </row>
    <row r="3136" spans="1:11">
      <c r="A3136" s="21"/>
      <c r="B3136" s="29"/>
      <c r="C3136" s="21"/>
      <c r="D3136" s="29"/>
      <c r="E3136" s="305"/>
      <c r="F3136" s="26"/>
      <c r="G3136" s="267"/>
      <c r="H3136" s="267"/>
      <c r="I3136" s="333"/>
      <c r="J3136" s="29"/>
      <c r="K3136" s="333"/>
    </row>
    <row r="3137" spans="1:14">
      <c r="A3137" s="21"/>
      <c r="B3137" s="29"/>
      <c r="C3137" s="21"/>
      <c r="D3137" s="29"/>
      <c r="E3137" s="29"/>
      <c r="F3137" s="29"/>
      <c r="G3137" s="29"/>
      <c r="H3137" s="29"/>
      <c r="I3137" s="29"/>
      <c r="J3137" s="29"/>
      <c r="K3137" s="333"/>
    </row>
    <row r="3138" spans="1:14">
      <c r="A3138" s="21"/>
      <c r="B3138" s="51"/>
      <c r="C3138" s="29"/>
      <c r="D3138" s="52"/>
      <c r="E3138" s="305"/>
      <c r="F3138" s="26"/>
      <c r="G3138" s="267"/>
      <c r="H3138" s="267"/>
      <c r="I3138" s="333"/>
      <c r="J3138" s="29"/>
    </row>
    <row r="3139" spans="1:14">
      <c r="A3139" s="21"/>
      <c r="B3139" s="29"/>
      <c r="C3139" s="21"/>
      <c r="D3139" s="29"/>
      <c r="E3139" s="305"/>
      <c r="F3139" s="26"/>
      <c r="G3139" s="267"/>
      <c r="H3139" s="267"/>
      <c r="I3139" s="333"/>
      <c r="J3139" s="29"/>
      <c r="K3139" s="54"/>
    </row>
    <row r="3140" spans="1:14">
      <c r="A3140" s="21"/>
      <c r="B3140" s="29"/>
      <c r="C3140" s="21"/>
      <c r="D3140" s="29"/>
      <c r="E3140" s="29"/>
      <c r="F3140" s="29"/>
      <c r="G3140" s="29"/>
      <c r="H3140" s="29"/>
      <c r="I3140" s="29"/>
      <c r="J3140" s="29"/>
    </row>
    <row r="3141" spans="1:14">
      <c r="A3141" s="21"/>
      <c r="B3141" s="51"/>
      <c r="C3141" s="29"/>
      <c r="D3141" s="21"/>
      <c r="E3141" s="305"/>
      <c r="F3141" s="26"/>
      <c r="G3141" s="267"/>
      <c r="H3141" s="267"/>
      <c r="I3141" s="333"/>
      <c r="J3141" s="29"/>
    </row>
    <row r="3142" spans="1:14" ht="16.5" customHeight="1">
      <c r="A3142" s="21"/>
      <c r="B3142" s="29"/>
      <c r="C3142" s="21"/>
      <c r="D3142" s="29"/>
      <c r="E3142" s="305"/>
      <c r="F3142" s="26"/>
      <c r="G3142" s="267"/>
      <c r="H3142" s="267"/>
      <c r="I3142" s="333"/>
      <c r="J3142" s="29"/>
    </row>
    <row r="3143" spans="1:14" ht="16.5" customHeight="1">
      <c r="A3143" s="21"/>
      <c r="B3143" s="29"/>
      <c r="C3143" s="21"/>
      <c r="D3143" s="29"/>
      <c r="E3143" s="29"/>
      <c r="F3143" s="29"/>
      <c r="G3143" s="29"/>
      <c r="H3143" s="29"/>
      <c r="I3143" s="29"/>
      <c r="J3143" s="29"/>
      <c r="N3143" s="154"/>
    </row>
    <row r="3144" spans="1:14" ht="16.5" customHeight="1">
      <c r="A3144" s="21"/>
      <c r="B3144" s="29"/>
      <c r="C3144" s="52"/>
      <c r="D3144" s="42"/>
      <c r="E3144" s="29"/>
      <c r="F3144" s="29"/>
      <c r="G3144" s="29"/>
      <c r="H3144" s="29"/>
      <c r="I3144" s="29"/>
      <c r="J3144" s="29"/>
      <c r="N3144" s="155"/>
    </row>
    <row r="3145" spans="1:14">
      <c r="A3145" s="21"/>
      <c r="B3145" s="29"/>
      <c r="C3145" s="52"/>
      <c r="D3145" s="42"/>
      <c r="E3145" s="29"/>
      <c r="F3145" s="29"/>
      <c r="G3145" s="29"/>
      <c r="H3145" s="29"/>
      <c r="I3145" s="29"/>
      <c r="J3145" s="29"/>
    </row>
    <row r="3146" spans="1:14">
      <c r="A3146" s="21"/>
      <c r="B3146" s="29"/>
      <c r="C3146" s="52"/>
      <c r="D3146" s="42"/>
      <c r="E3146" s="29"/>
      <c r="F3146" s="29"/>
      <c r="G3146" s="29"/>
      <c r="H3146" s="29"/>
      <c r="I3146" s="29"/>
      <c r="J3146" s="29"/>
      <c r="N3146" s="38"/>
    </row>
    <row r="3147" spans="1:14">
      <c r="A3147" s="21"/>
      <c r="B3147" s="29"/>
      <c r="C3147" s="52"/>
      <c r="D3147" s="52"/>
      <c r="E3147" s="305"/>
      <c r="F3147" s="21"/>
      <c r="G3147" s="267"/>
      <c r="H3147" s="267"/>
      <c r="I3147" s="333"/>
      <c r="J3147" s="29"/>
      <c r="N3147" s="156"/>
    </row>
    <row r="3148" spans="1:14">
      <c r="A3148" s="21"/>
      <c r="B3148" s="29"/>
      <c r="C3148" s="21"/>
      <c r="D3148" s="29"/>
      <c r="E3148" s="305"/>
      <c r="F3148" s="21"/>
      <c r="G3148" s="267"/>
      <c r="H3148" s="267"/>
      <c r="I3148" s="333"/>
      <c r="J3148" s="29"/>
    </row>
    <row r="3149" spans="1:14">
      <c r="A3149" s="21"/>
      <c r="B3149" s="29"/>
      <c r="C3149" s="21"/>
      <c r="D3149" s="29"/>
      <c r="E3149" s="40"/>
      <c r="F3149" s="29"/>
      <c r="G3149" s="29"/>
      <c r="H3149" s="29"/>
      <c r="I3149" s="29"/>
      <c r="J3149" s="29"/>
    </row>
    <row r="3150" spans="1:14" ht="20.25" customHeight="1">
      <c r="A3150" s="21"/>
      <c r="B3150" s="29"/>
      <c r="C3150" s="52"/>
      <c r="D3150" s="52"/>
      <c r="E3150" s="305"/>
      <c r="F3150" s="21"/>
      <c r="G3150" s="267"/>
      <c r="H3150" s="267"/>
      <c r="I3150" s="333"/>
      <c r="J3150" s="29"/>
    </row>
    <row r="3151" spans="1:14">
      <c r="A3151" s="21"/>
      <c r="B3151" s="29"/>
      <c r="C3151" s="21"/>
      <c r="D3151" s="29"/>
      <c r="E3151" s="305"/>
      <c r="F3151" s="21"/>
      <c r="G3151" s="267"/>
      <c r="H3151" s="267"/>
      <c r="I3151" s="333"/>
      <c r="J3151" s="29"/>
    </row>
    <row r="3152" spans="1:14">
      <c r="A3152" s="21"/>
      <c r="B3152" s="29"/>
      <c r="C3152" s="21"/>
      <c r="D3152" s="29"/>
      <c r="E3152" s="40"/>
      <c r="F3152" s="29"/>
      <c r="G3152" s="29"/>
      <c r="H3152" s="29"/>
      <c r="I3152" s="29"/>
      <c r="J3152" s="29"/>
    </row>
    <row r="3153" spans="1:11">
      <c r="A3153" s="21"/>
      <c r="B3153" s="29"/>
      <c r="C3153" s="21"/>
      <c r="D3153" s="29"/>
      <c r="E3153" s="40"/>
      <c r="F3153" s="21"/>
      <c r="G3153" s="21"/>
      <c r="H3153" s="29"/>
      <c r="I3153" s="41"/>
      <c r="J3153" s="29"/>
    </row>
    <row r="3154" spans="1:11">
      <c r="A3154" s="21"/>
      <c r="B3154" s="29"/>
      <c r="C3154" s="21"/>
      <c r="D3154" s="29"/>
      <c r="E3154" s="29"/>
      <c r="F3154" s="29"/>
      <c r="G3154" s="29"/>
      <c r="H3154" s="29"/>
      <c r="I3154" s="29"/>
      <c r="J3154" s="29"/>
    </row>
    <row r="3155" spans="1:11">
      <c r="A3155" s="216"/>
      <c r="B3155" s="217"/>
      <c r="C3155" s="216"/>
      <c r="D3155" s="217"/>
      <c r="E3155" s="217"/>
      <c r="F3155" s="217"/>
      <c r="G3155" s="217"/>
      <c r="H3155" s="217"/>
      <c r="I3155" s="56"/>
      <c r="J3155" s="217"/>
    </row>
    <row r="3163" spans="1:11">
      <c r="K3163" s="6"/>
    </row>
    <row r="3164" spans="1:11" ht="16.5">
      <c r="F3164" s="38"/>
      <c r="G3164" s="55"/>
      <c r="K3164" s="6"/>
    </row>
    <row r="3165" spans="1:11">
      <c r="F3165" s="36"/>
      <c r="K3165" s="6"/>
    </row>
    <row r="3166" spans="1:11">
      <c r="K3166" s="10"/>
    </row>
    <row r="3167" spans="1:11">
      <c r="K3167" s="6"/>
    </row>
    <row r="3168" spans="1:11">
      <c r="K3168" s="6"/>
    </row>
    <row r="3174" spans="1:10">
      <c r="A3174" s="287"/>
      <c r="B3174" s="287"/>
      <c r="C3174" s="287"/>
      <c r="D3174" s="287"/>
      <c r="E3174" s="287"/>
      <c r="F3174" s="287"/>
      <c r="G3174" s="287"/>
      <c r="H3174" s="287"/>
      <c r="I3174" s="287"/>
      <c r="J3174" s="287"/>
    </row>
    <row r="3175" spans="1:10">
      <c r="A3175" s="287"/>
      <c r="B3175" s="287"/>
      <c r="C3175" s="287"/>
      <c r="D3175" s="287"/>
      <c r="E3175" s="287"/>
      <c r="F3175" s="287"/>
      <c r="G3175" s="287"/>
      <c r="H3175" s="287"/>
      <c r="I3175" s="287"/>
      <c r="J3175" s="287"/>
    </row>
    <row r="3176" spans="1:10">
      <c r="A3176" s="287"/>
      <c r="B3176" s="287"/>
      <c r="C3176" s="287"/>
      <c r="D3176" s="287"/>
      <c r="E3176" s="287"/>
      <c r="F3176" s="287"/>
      <c r="G3176" s="287"/>
      <c r="H3176" s="287"/>
      <c r="I3176" s="287"/>
      <c r="J3176" s="287"/>
    </row>
    <row r="3177" spans="1:10">
      <c r="A3177" s="9"/>
      <c r="B3177" s="10"/>
      <c r="C3177" s="9"/>
      <c r="D3177" s="10"/>
      <c r="E3177" s="10"/>
      <c r="F3177" s="10"/>
      <c r="G3177" s="10"/>
      <c r="H3177" s="10"/>
      <c r="I3177" s="10"/>
      <c r="J3177" s="10"/>
    </row>
    <row r="3178" spans="1:10">
      <c r="A3178" s="275"/>
      <c r="B3178" s="289"/>
      <c r="C3178" s="289"/>
      <c r="D3178" s="289"/>
      <c r="E3178" s="275"/>
      <c r="F3178" s="275"/>
      <c r="G3178" s="289"/>
      <c r="H3178" s="289"/>
      <c r="I3178" s="289"/>
      <c r="J3178" s="275"/>
    </row>
    <row r="3179" spans="1:10">
      <c r="A3179" s="276"/>
      <c r="B3179" s="13"/>
      <c r="C3179" s="13"/>
      <c r="D3179" s="13"/>
      <c r="E3179" s="276"/>
      <c r="F3179" s="276"/>
      <c r="G3179" s="276"/>
      <c r="H3179" s="276"/>
      <c r="I3179" s="13"/>
      <c r="J3179" s="276"/>
    </row>
    <row r="3180" spans="1:10">
      <c r="A3180" s="15"/>
      <c r="B3180" s="16"/>
      <c r="C3180" s="17"/>
      <c r="D3180" s="16"/>
      <c r="E3180" s="16"/>
      <c r="F3180" s="16"/>
      <c r="G3180" s="16"/>
      <c r="H3180" s="16"/>
      <c r="I3180" s="16"/>
      <c r="J3180" s="16"/>
    </row>
    <row r="3181" spans="1:10">
      <c r="A3181" s="21"/>
      <c r="B3181" s="51"/>
      <c r="C3181" s="42"/>
      <c r="D3181" s="52"/>
      <c r="E3181" s="305"/>
      <c r="F3181" s="117"/>
      <c r="G3181" s="267"/>
      <c r="H3181" s="267"/>
      <c r="I3181" s="333"/>
      <c r="J3181" s="29"/>
    </row>
    <row r="3182" spans="1:10" ht="13.5">
      <c r="A3182" s="21"/>
      <c r="B3182" s="45"/>
      <c r="C3182" s="45"/>
      <c r="D3182" s="46"/>
      <c r="E3182" s="305"/>
      <c r="F3182" s="117"/>
      <c r="G3182" s="267"/>
      <c r="H3182" s="267"/>
      <c r="I3182" s="333"/>
      <c r="J3182" s="29"/>
    </row>
    <row r="3183" spans="1:10" ht="13.5">
      <c r="A3183" s="21"/>
      <c r="B3183" s="45"/>
      <c r="C3183" s="45"/>
      <c r="D3183" s="46"/>
      <c r="E3183" s="40"/>
      <c r="F3183" s="117"/>
      <c r="G3183" s="21"/>
      <c r="H3183" s="21"/>
      <c r="I3183" s="41"/>
      <c r="J3183" s="29"/>
    </row>
    <row r="3184" spans="1:10">
      <c r="A3184" s="21"/>
      <c r="B3184" s="42"/>
      <c r="C3184" s="76"/>
      <c r="D3184" s="77"/>
      <c r="E3184" s="305"/>
      <c r="F3184" s="117"/>
      <c r="G3184" s="267"/>
      <c r="H3184" s="267"/>
      <c r="I3184" s="333"/>
      <c r="J3184" s="29"/>
    </row>
    <row r="3185" spans="1:10">
      <c r="A3185" s="21"/>
      <c r="B3185" s="51"/>
      <c r="C3185" s="52"/>
      <c r="D3185" s="21"/>
      <c r="E3185" s="305"/>
      <c r="F3185" s="117"/>
      <c r="G3185" s="267"/>
      <c r="H3185" s="267"/>
      <c r="I3185" s="333"/>
      <c r="J3185" s="29"/>
    </row>
    <row r="3186" spans="1:10">
      <c r="A3186" s="21"/>
      <c r="B3186" s="29"/>
      <c r="C3186" s="21"/>
      <c r="D3186" s="29"/>
      <c r="E3186" s="49"/>
      <c r="F3186" s="26"/>
      <c r="G3186" s="29"/>
      <c r="H3186" s="29"/>
      <c r="I3186" s="29"/>
      <c r="J3186" s="29"/>
    </row>
    <row r="3187" spans="1:10">
      <c r="A3187" s="21"/>
      <c r="B3187" s="42"/>
      <c r="C3187" s="29"/>
      <c r="D3187" s="24"/>
      <c r="E3187" s="305"/>
      <c r="F3187" s="26"/>
      <c r="G3187" s="267"/>
      <c r="H3187" s="267"/>
      <c r="I3187" s="333"/>
      <c r="J3187" s="29"/>
    </row>
    <row r="3188" spans="1:10">
      <c r="A3188" s="21"/>
      <c r="B3188" s="29"/>
      <c r="C3188" s="21"/>
      <c r="D3188" s="29"/>
      <c r="E3188" s="305"/>
      <c r="F3188" s="26"/>
      <c r="G3188" s="267"/>
      <c r="H3188" s="267"/>
      <c r="I3188" s="333"/>
      <c r="J3188" s="29"/>
    </row>
    <row r="3189" spans="1:10">
      <c r="A3189" s="21"/>
      <c r="B3189" s="29"/>
      <c r="C3189" s="21"/>
      <c r="D3189" s="29"/>
      <c r="E3189" s="29"/>
      <c r="F3189" s="29"/>
      <c r="G3189" s="29"/>
      <c r="H3189" s="29"/>
      <c r="I3189" s="29"/>
      <c r="J3189" s="29"/>
    </row>
    <row r="3190" spans="1:10">
      <c r="A3190" s="21"/>
      <c r="B3190" s="51"/>
      <c r="C3190" s="29"/>
      <c r="D3190" s="52"/>
      <c r="E3190" s="305"/>
      <c r="F3190" s="26"/>
      <c r="G3190" s="267"/>
      <c r="H3190" s="267"/>
      <c r="I3190" s="333"/>
      <c r="J3190" s="29"/>
    </row>
    <row r="3191" spans="1:10">
      <c r="A3191" s="21"/>
      <c r="B3191" s="29"/>
      <c r="C3191" s="21"/>
      <c r="D3191" s="29"/>
      <c r="E3191" s="305"/>
      <c r="F3191" s="26"/>
      <c r="G3191" s="267"/>
      <c r="H3191" s="267"/>
      <c r="I3191" s="333"/>
      <c r="J3191" s="29"/>
    </row>
    <row r="3192" spans="1:10">
      <c r="A3192" s="21"/>
      <c r="B3192" s="29"/>
      <c r="C3192" s="21"/>
      <c r="D3192" s="29"/>
      <c r="E3192" s="29"/>
      <c r="F3192" s="29"/>
      <c r="G3192" s="29"/>
      <c r="H3192" s="29"/>
      <c r="I3192" s="29"/>
      <c r="J3192" s="29"/>
    </row>
    <row r="3193" spans="1:10">
      <c r="A3193" s="21"/>
      <c r="B3193" s="51"/>
      <c r="C3193" s="29"/>
      <c r="D3193" s="21"/>
      <c r="E3193" s="305"/>
      <c r="F3193" s="26"/>
      <c r="G3193" s="267"/>
      <c r="H3193" s="267"/>
      <c r="I3193" s="333"/>
      <c r="J3193" s="29"/>
    </row>
    <row r="3194" spans="1:10">
      <c r="A3194" s="21"/>
      <c r="B3194" s="29"/>
      <c r="C3194" s="21"/>
      <c r="D3194" s="29"/>
      <c r="E3194" s="305"/>
      <c r="F3194" s="26"/>
      <c r="G3194" s="267"/>
      <c r="H3194" s="267"/>
      <c r="I3194" s="333"/>
      <c r="J3194" s="29"/>
    </row>
    <row r="3195" spans="1:10">
      <c r="A3195" s="21"/>
      <c r="B3195" s="29"/>
      <c r="C3195" s="21"/>
      <c r="D3195" s="29"/>
      <c r="E3195" s="29"/>
      <c r="F3195" s="29"/>
      <c r="G3195" s="29"/>
      <c r="H3195" s="29"/>
      <c r="I3195" s="29"/>
      <c r="J3195" s="29"/>
    </row>
    <row r="3196" spans="1:10">
      <c r="A3196" s="21"/>
      <c r="B3196" s="29"/>
      <c r="C3196" s="52"/>
      <c r="D3196" s="42"/>
      <c r="E3196" s="29"/>
      <c r="F3196" s="29"/>
      <c r="G3196" s="29"/>
      <c r="H3196" s="29"/>
      <c r="I3196" s="29"/>
      <c r="J3196" s="29"/>
    </row>
    <row r="3197" spans="1:10">
      <c r="A3197" s="21"/>
      <c r="B3197" s="29"/>
      <c r="C3197" s="52"/>
      <c r="D3197" s="42"/>
      <c r="E3197" s="29"/>
      <c r="F3197" s="29"/>
      <c r="G3197" s="29"/>
      <c r="H3197" s="29"/>
      <c r="I3197" s="29"/>
      <c r="J3197" s="29"/>
    </row>
    <row r="3198" spans="1:10">
      <c r="A3198" s="21"/>
      <c r="B3198" s="29"/>
      <c r="C3198" s="52"/>
      <c r="D3198" s="42"/>
      <c r="E3198" s="29"/>
      <c r="F3198" s="29"/>
      <c r="G3198" s="29"/>
      <c r="H3198" s="29"/>
      <c r="I3198" s="29"/>
      <c r="J3198" s="29"/>
    </row>
    <row r="3199" spans="1:10">
      <c r="A3199" s="21"/>
      <c r="B3199" s="29"/>
      <c r="C3199" s="52"/>
      <c r="D3199" s="52"/>
      <c r="E3199" s="305"/>
      <c r="F3199" s="21"/>
      <c r="G3199" s="267"/>
      <c r="H3199" s="267"/>
      <c r="I3199" s="333"/>
      <c r="J3199" s="29"/>
    </row>
    <row r="3200" spans="1:10">
      <c r="A3200" s="21"/>
      <c r="B3200" s="29"/>
      <c r="C3200" s="21"/>
      <c r="D3200" s="29"/>
      <c r="E3200" s="305"/>
      <c r="F3200" s="21"/>
      <c r="G3200" s="267"/>
      <c r="H3200" s="267"/>
      <c r="I3200" s="333"/>
      <c r="J3200" s="29"/>
    </row>
    <row r="3201" spans="1:11">
      <c r="A3201" s="21"/>
      <c r="B3201" s="29"/>
      <c r="C3201" s="21"/>
      <c r="D3201" s="29"/>
      <c r="E3201" s="40"/>
      <c r="F3201" s="29"/>
      <c r="G3201" s="29"/>
      <c r="H3201" s="29"/>
      <c r="I3201" s="29"/>
      <c r="J3201" s="29"/>
    </row>
    <row r="3202" spans="1:11">
      <c r="A3202" s="21"/>
      <c r="B3202" s="29"/>
      <c r="C3202" s="52"/>
      <c r="D3202" s="52"/>
      <c r="E3202" s="305"/>
      <c r="F3202" s="21"/>
      <c r="G3202" s="267"/>
      <c r="H3202" s="267"/>
      <c r="I3202" s="333"/>
      <c r="J3202" s="29"/>
    </row>
    <row r="3203" spans="1:11">
      <c r="A3203" s="21"/>
      <c r="B3203" s="29"/>
      <c r="C3203" s="21"/>
      <c r="D3203" s="29"/>
      <c r="E3203" s="305"/>
      <c r="F3203" s="21"/>
      <c r="G3203" s="267"/>
      <c r="H3203" s="267"/>
      <c r="I3203" s="333"/>
      <c r="J3203" s="29"/>
    </row>
    <row r="3204" spans="1:11">
      <c r="A3204" s="21"/>
      <c r="B3204" s="29"/>
      <c r="C3204" s="21"/>
      <c r="D3204" s="29"/>
      <c r="E3204" s="40"/>
      <c r="F3204" s="29"/>
      <c r="G3204" s="29"/>
      <c r="H3204" s="29"/>
      <c r="I3204" s="29"/>
      <c r="J3204" s="29"/>
    </row>
    <row r="3205" spans="1:11">
      <c r="A3205" s="21"/>
      <c r="B3205" s="29"/>
      <c r="C3205" s="21"/>
      <c r="D3205" s="29"/>
      <c r="E3205" s="40"/>
      <c r="F3205" s="21"/>
      <c r="G3205" s="21"/>
      <c r="H3205" s="29"/>
      <c r="I3205" s="41"/>
      <c r="J3205" s="29"/>
    </row>
    <row r="3206" spans="1:11">
      <c r="A3206" s="21"/>
      <c r="B3206" s="29"/>
      <c r="C3206" s="21"/>
      <c r="D3206" s="29"/>
      <c r="E3206" s="29"/>
      <c r="F3206" s="29"/>
      <c r="G3206" s="29"/>
      <c r="H3206" s="29"/>
      <c r="I3206" s="29"/>
      <c r="J3206" s="29"/>
    </row>
    <row r="3207" spans="1:11">
      <c r="A3207" s="216"/>
      <c r="B3207" s="217"/>
      <c r="C3207" s="216"/>
      <c r="D3207" s="217"/>
      <c r="E3207" s="217"/>
      <c r="F3207" s="217"/>
      <c r="G3207" s="217"/>
      <c r="H3207" s="217"/>
      <c r="I3207" s="56"/>
      <c r="J3207" s="217"/>
    </row>
    <row r="3215" spans="1:11">
      <c r="K3215" s="6"/>
    </row>
    <row r="3216" spans="1:11" ht="16.5">
      <c r="F3216" s="38"/>
      <c r="G3216" s="55"/>
      <c r="K3216" s="6"/>
    </row>
    <row r="3217" spans="1:11">
      <c r="F3217" s="36"/>
      <c r="K3217" s="6"/>
    </row>
    <row r="3218" spans="1:11">
      <c r="K3218" s="10"/>
    </row>
    <row r="3219" spans="1:11">
      <c r="K3219" s="6"/>
    </row>
    <row r="3220" spans="1:11">
      <c r="K3220" s="6"/>
    </row>
    <row r="3224" spans="1:11">
      <c r="A3224" s="287"/>
      <c r="B3224" s="287"/>
      <c r="C3224" s="287"/>
      <c r="D3224" s="287"/>
      <c r="E3224" s="287"/>
      <c r="F3224" s="287"/>
      <c r="G3224" s="287"/>
      <c r="H3224" s="287"/>
      <c r="I3224" s="287"/>
      <c r="J3224" s="287"/>
    </row>
    <row r="3225" spans="1:11">
      <c r="A3225" s="287"/>
      <c r="B3225" s="287"/>
      <c r="C3225" s="287"/>
      <c r="D3225" s="287"/>
      <c r="E3225" s="287"/>
      <c r="F3225" s="287"/>
      <c r="G3225" s="287"/>
      <c r="H3225" s="287"/>
      <c r="I3225" s="287"/>
      <c r="J3225" s="287"/>
    </row>
    <row r="3226" spans="1:11">
      <c r="A3226" s="287"/>
      <c r="B3226" s="287"/>
      <c r="C3226" s="287"/>
      <c r="D3226" s="287"/>
      <c r="E3226" s="287"/>
      <c r="F3226" s="287"/>
      <c r="G3226" s="287"/>
      <c r="H3226" s="287"/>
      <c r="I3226" s="287"/>
      <c r="J3226" s="287"/>
    </row>
    <row r="3227" spans="1:11">
      <c r="A3227" s="9"/>
      <c r="B3227" s="10"/>
      <c r="C3227" s="9"/>
      <c r="D3227" s="10"/>
      <c r="E3227" s="10"/>
      <c r="F3227" s="10"/>
      <c r="G3227" s="10"/>
      <c r="H3227" s="10"/>
      <c r="I3227" s="10"/>
      <c r="J3227" s="10"/>
    </row>
    <row r="3228" spans="1:11">
      <c r="A3228" s="275"/>
      <c r="B3228" s="289"/>
      <c r="C3228" s="289"/>
      <c r="D3228" s="289"/>
      <c r="E3228" s="275"/>
      <c r="F3228" s="275"/>
      <c r="G3228" s="289"/>
      <c r="H3228" s="289"/>
      <c r="I3228" s="289"/>
      <c r="J3228" s="275"/>
    </row>
    <row r="3229" spans="1:11">
      <c r="A3229" s="276"/>
      <c r="B3229" s="13"/>
      <c r="C3229" s="13"/>
      <c r="D3229" s="13"/>
      <c r="E3229" s="276"/>
      <c r="F3229" s="276"/>
      <c r="G3229" s="276"/>
      <c r="H3229" s="276"/>
      <c r="I3229" s="13"/>
      <c r="J3229" s="276"/>
    </row>
    <row r="3230" spans="1:11">
      <c r="A3230" s="15"/>
      <c r="B3230" s="16"/>
      <c r="C3230" s="17"/>
      <c r="D3230" s="16"/>
      <c r="E3230" s="16"/>
      <c r="F3230" s="16"/>
      <c r="G3230" s="16"/>
      <c r="H3230" s="16"/>
      <c r="I3230" s="16"/>
      <c r="J3230" s="16"/>
    </row>
    <row r="3231" spans="1:11">
      <c r="A3231" s="21"/>
      <c r="B3231" s="91"/>
      <c r="C3231" s="29"/>
      <c r="D3231" s="21"/>
      <c r="E3231" s="305"/>
      <c r="F3231" s="117"/>
      <c r="G3231" s="267"/>
      <c r="H3231" s="267"/>
      <c r="I3231" s="333"/>
      <c r="J3231" s="29"/>
    </row>
    <row r="3232" spans="1:11" ht="13.5">
      <c r="A3232" s="21"/>
      <c r="B3232" s="45"/>
      <c r="C3232" s="45"/>
      <c r="D3232" s="46"/>
      <c r="E3232" s="305"/>
      <c r="F3232" s="117"/>
      <c r="G3232" s="267"/>
      <c r="H3232" s="267"/>
      <c r="I3232" s="333"/>
      <c r="J3232" s="29"/>
    </row>
    <row r="3233" spans="1:10" ht="13.5">
      <c r="A3233" s="21"/>
      <c r="B3233" s="45"/>
      <c r="C3233" s="45"/>
      <c r="D3233" s="46"/>
      <c r="E3233" s="40"/>
      <c r="F3233" s="117"/>
      <c r="G3233" s="21"/>
      <c r="H3233" s="21"/>
      <c r="I3233" s="41"/>
      <c r="J3233" s="29"/>
    </row>
    <row r="3234" spans="1:10">
      <c r="A3234" s="21"/>
      <c r="B3234" s="29"/>
      <c r="C3234" s="29"/>
      <c r="D3234" s="21"/>
      <c r="E3234" s="305"/>
      <c r="F3234" s="117"/>
      <c r="G3234" s="267"/>
      <c r="H3234" s="267"/>
      <c r="I3234" s="333"/>
      <c r="J3234" s="29"/>
    </row>
    <row r="3235" spans="1:10">
      <c r="A3235" s="21"/>
      <c r="B3235" s="51"/>
      <c r="C3235" s="52"/>
      <c r="D3235" s="21"/>
      <c r="E3235" s="305"/>
      <c r="F3235" s="117"/>
      <c r="G3235" s="267"/>
      <c r="H3235" s="267"/>
      <c r="I3235" s="333"/>
      <c r="J3235" s="29"/>
    </row>
    <row r="3236" spans="1:10" ht="16.5" customHeight="1">
      <c r="A3236" s="21"/>
      <c r="B3236" s="29"/>
      <c r="C3236" s="21"/>
      <c r="D3236" s="29"/>
      <c r="E3236" s="49"/>
      <c r="F3236" s="26"/>
      <c r="G3236" s="29"/>
      <c r="H3236" s="29"/>
      <c r="I3236" s="29"/>
      <c r="J3236" s="29"/>
    </row>
    <row r="3237" spans="1:10" ht="18" customHeight="1">
      <c r="A3237" s="21"/>
      <c r="B3237" s="42"/>
      <c r="C3237" s="76"/>
      <c r="D3237" s="77"/>
      <c r="E3237" s="305"/>
      <c r="F3237" s="117"/>
      <c r="G3237" s="267"/>
      <c r="H3237" s="267"/>
      <c r="I3237" s="333"/>
      <c r="J3237" s="29"/>
    </row>
    <row r="3238" spans="1:10" ht="18" customHeight="1">
      <c r="A3238" s="21"/>
      <c r="B3238" s="29"/>
      <c r="C3238" s="21"/>
      <c r="D3238" s="29"/>
      <c r="E3238" s="305"/>
      <c r="F3238" s="117"/>
      <c r="G3238" s="267"/>
      <c r="H3238" s="267"/>
      <c r="I3238" s="333"/>
      <c r="J3238" s="29"/>
    </row>
    <row r="3239" spans="1:10">
      <c r="A3239" s="21"/>
      <c r="B3239" s="29"/>
      <c r="C3239" s="21"/>
      <c r="D3239" s="29"/>
      <c r="E3239" s="29"/>
      <c r="F3239" s="29"/>
      <c r="G3239" s="29"/>
      <c r="H3239" s="29"/>
      <c r="I3239" s="29"/>
      <c r="J3239" s="29"/>
    </row>
    <row r="3240" spans="1:10">
      <c r="A3240" s="21"/>
      <c r="B3240" s="51"/>
      <c r="C3240" s="29"/>
      <c r="D3240" s="52"/>
      <c r="E3240" s="305"/>
      <c r="F3240" s="26"/>
      <c r="G3240" s="267"/>
      <c r="H3240" s="267"/>
      <c r="I3240" s="333"/>
      <c r="J3240" s="29"/>
    </row>
    <row r="3241" spans="1:10">
      <c r="A3241" s="21"/>
      <c r="B3241" s="29"/>
      <c r="C3241" s="21"/>
      <c r="D3241" s="29"/>
      <c r="E3241" s="305"/>
      <c r="F3241" s="26"/>
      <c r="G3241" s="267"/>
      <c r="H3241" s="267"/>
      <c r="I3241" s="333"/>
      <c r="J3241" s="29"/>
    </row>
    <row r="3242" spans="1:10">
      <c r="A3242" s="21"/>
      <c r="B3242" s="29"/>
      <c r="C3242" s="21"/>
      <c r="D3242" s="29"/>
      <c r="E3242" s="29"/>
      <c r="F3242" s="29"/>
      <c r="G3242" s="29"/>
      <c r="H3242" s="29"/>
      <c r="I3242" s="29"/>
      <c r="J3242" s="29"/>
    </row>
    <row r="3243" spans="1:10" ht="26.25" customHeight="1">
      <c r="A3243" s="21"/>
      <c r="B3243" s="51"/>
      <c r="C3243" s="29"/>
      <c r="D3243" s="21"/>
      <c r="E3243" s="305"/>
      <c r="F3243" s="26"/>
      <c r="G3243" s="267"/>
      <c r="H3243" s="267"/>
      <c r="I3243" s="333"/>
      <c r="J3243" s="29"/>
    </row>
    <row r="3244" spans="1:10" ht="20.25" customHeight="1">
      <c r="A3244" s="21"/>
      <c r="B3244" s="29"/>
      <c r="C3244" s="21"/>
      <c r="D3244" s="29"/>
      <c r="E3244" s="305"/>
      <c r="F3244" s="26"/>
      <c r="G3244" s="267"/>
      <c r="H3244" s="267"/>
      <c r="I3244" s="333"/>
      <c r="J3244" s="29"/>
    </row>
    <row r="3245" spans="1:10" ht="16.5" customHeight="1">
      <c r="A3245" s="21"/>
      <c r="B3245" s="29"/>
      <c r="C3245" s="21"/>
      <c r="D3245" s="29"/>
      <c r="E3245" s="29"/>
      <c r="F3245" s="29"/>
      <c r="G3245" s="29"/>
      <c r="H3245" s="29"/>
      <c r="I3245" s="29"/>
      <c r="J3245" s="29"/>
    </row>
    <row r="3246" spans="1:10" ht="21" customHeight="1">
      <c r="A3246" s="21"/>
      <c r="B3246" s="29"/>
      <c r="C3246" s="52"/>
      <c r="D3246" s="42"/>
      <c r="E3246" s="29"/>
      <c r="F3246" s="29"/>
      <c r="G3246" s="29"/>
      <c r="H3246" s="29"/>
      <c r="I3246" s="29"/>
      <c r="J3246" s="29"/>
    </row>
    <row r="3247" spans="1:10" ht="21" customHeight="1">
      <c r="A3247" s="21"/>
      <c r="B3247" s="29"/>
      <c r="C3247" s="52"/>
      <c r="D3247" s="42"/>
      <c r="E3247" s="29"/>
      <c r="F3247" s="29"/>
      <c r="G3247" s="29"/>
      <c r="H3247" s="29"/>
      <c r="I3247" s="29"/>
      <c r="J3247" s="29"/>
    </row>
    <row r="3248" spans="1:10">
      <c r="A3248" s="21"/>
      <c r="B3248" s="29"/>
      <c r="C3248" s="52"/>
      <c r="D3248" s="42"/>
      <c r="E3248" s="29"/>
      <c r="F3248" s="29"/>
      <c r="G3248" s="29"/>
      <c r="H3248" s="29"/>
      <c r="I3248" s="29"/>
      <c r="J3248" s="29"/>
    </row>
    <row r="3249" spans="1:12">
      <c r="A3249" s="21"/>
      <c r="B3249" s="29"/>
      <c r="C3249" s="52"/>
      <c r="D3249" s="52"/>
      <c r="E3249" s="305"/>
      <c r="F3249" s="21"/>
      <c r="G3249" s="267"/>
      <c r="H3249" s="267"/>
      <c r="I3249" s="333"/>
      <c r="J3249" s="29"/>
    </row>
    <row r="3250" spans="1:12">
      <c r="A3250" s="21"/>
      <c r="B3250" s="29"/>
      <c r="C3250" s="21"/>
      <c r="D3250" s="29"/>
      <c r="E3250" s="305"/>
      <c r="F3250" s="21"/>
      <c r="G3250" s="267"/>
      <c r="H3250" s="267"/>
      <c r="I3250" s="333"/>
      <c r="J3250" s="29"/>
    </row>
    <row r="3251" spans="1:12">
      <c r="A3251" s="21"/>
      <c r="B3251" s="29"/>
      <c r="C3251" s="21"/>
      <c r="D3251" s="29"/>
      <c r="E3251" s="40"/>
      <c r="F3251" s="29"/>
      <c r="G3251" s="29"/>
      <c r="H3251" s="29"/>
      <c r="I3251" s="29"/>
      <c r="J3251" s="29"/>
    </row>
    <row r="3252" spans="1:12">
      <c r="A3252" s="21"/>
      <c r="B3252" s="29"/>
      <c r="C3252" s="52"/>
      <c r="D3252" s="52"/>
      <c r="E3252" s="305"/>
      <c r="F3252" s="21"/>
      <c r="G3252" s="267"/>
      <c r="H3252" s="267"/>
      <c r="I3252" s="333"/>
      <c r="J3252" s="29"/>
    </row>
    <row r="3253" spans="1:12">
      <c r="A3253" s="21"/>
      <c r="B3253" s="29"/>
      <c r="C3253" s="21"/>
      <c r="D3253" s="29"/>
      <c r="E3253" s="305"/>
      <c r="F3253" s="21"/>
      <c r="G3253" s="267"/>
      <c r="H3253" s="267"/>
      <c r="I3253" s="333"/>
      <c r="J3253" s="29"/>
      <c r="L3253" s="333"/>
    </row>
    <row r="3254" spans="1:12">
      <c r="A3254" s="21"/>
      <c r="B3254" s="29"/>
      <c r="C3254" s="21"/>
      <c r="D3254" s="29"/>
      <c r="E3254" s="40"/>
      <c r="F3254" s="29"/>
      <c r="G3254" s="29"/>
      <c r="H3254" s="29"/>
      <c r="I3254" s="29"/>
      <c r="J3254" s="29"/>
      <c r="L3254" s="333"/>
    </row>
    <row r="3255" spans="1:12">
      <c r="A3255" s="21"/>
      <c r="B3255" s="29"/>
      <c r="C3255" s="21"/>
      <c r="D3255" s="29"/>
      <c r="E3255" s="40"/>
      <c r="F3255" s="21"/>
      <c r="G3255" s="21"/>
      <c r="H3255" s="29"/>
      <c r="I3255" s="41"/>
      <c r="J3255" s="29"/>
      <c r="L3255" s="41"/>
    </row>
    <row r="3256" spans="1:12">
      <c r="A3256" s="21"/>
      <c r="B3256" s="29"/>
      <c r="C3256" s="21"/>
      <c r="D3256" s="29"/>
      <c r="E3256" s="29"/>
      <c r="F3256" s="29"/>
      <c r="G3256" s="29"/>
      <c r="H3256" s="29"/>
      <c r="I3256" s="29"/>
      <c r="J3256" s="29"/>
      <c r="L3256" s="333"/>
    </row>
    <row r="3257" spans="1:12">
      <c r="A3257" s="216"/>
      <c r="B3257" s="217"/>
      <c r="C3257" s="216"/>
      <c r="D3257" s="217"/>
      <c r="E3257" s="217"/>
      <c r="F3257" s="217"/>
      <c r="G3257" s="217"/>
      <c r="H3257" s="217"/>
      <c r="I3257" s="56"/>
      <c r="J3257" s="217"/>
      <c r="L3257" s="333"/>
    </row>
    <row r="3258" spans="1:12">
      <c r="L3258" s="29"/>
    </row>
    <row r="3259" spans="1:12">
      <c r="L3259" s="333"/>
    </row>
    <row r="3260" spans="1:12">
      <c r="L3260" s="333"/>
    </row>
    <row r="3261" spans="1:12">
      <c r="L3261" s="29"/>
    </row>
    <row r="3262" spans="1:12">
      <c r="L3262" s="333"/>
    </row>
    <row r="3263" spans="1:12">
      <c r="L3263" s="333"/>
    </row>
    <row r="3264" spans="1:12">
      <c r="L3264" s="29"/>
    </row>
    <row r="3265" spans="1:12">
      <c r="K3265" s="6"/>
      <c r="L3265" s="333"/>
    </row>
    <row r="3266" spans="1:12" ht="16.5">
      <c r="F3266" s="38"/>
      <c r="G3266" s="55"/>
      <c r="K3266" s="6"/>
      <c r="L3266" s="333"/>
    </row>
    <row r="3267" spans="1:12">
      <c r="F3267" s="36"/>
      <c r="K3267" s="6"/>
      <c r="L3267" s="29"/>
    </row>
    <row r="3268" spans="1:12">
      <c r="K3268" s="10"/>
      <c r="L3268" s="333"/>
    </row>
    <row r="3269" spans="1:12">
      <c r="K3269" s="6"/>
      <c r="L3269" s="333"/>
    </row>
    <row r="3270" spans="1:12">
      <c r="K3270" s="6"/>
    </row>
    <row r="3271" spans="1:12">
      <c r="L3271" s="54"/>
    </row>
    <row r="3274" spans="1:12">
      <c r="L3274" s="54"/>
    </row>
    <row r="3275" spans="1:12">
      <c r="A3275" s="287"/>
      <c r="B3275" s="287"/>
      <c r="C3275" s="287"/>
      <c r="D3275" s="287"/>
      <c r="E3275" s="287"/>
      <c r="F3275" s="287"/>
      <c r="G3275" s="287"/>
      <c r="H3275" s="287"/>
      <c r="I3275" s="287"/>
      <c r="J3275" s="287"/>
    </row>
    <row r="3276" spans="1:12">
      <c r="A3276" s="287"/>
      <c r="B3276" s="287"/>
      <c r="C3276" s="287"/>
      <c r="D3276" s="287"/>
      <c r="E3276" s="287"/>
      <c r="F3276" s="287"/>
      <c r="G3276" s="287"/>
      <c r="H3276" s="287"/>
      <c r="I3276" s="287"/>
      <c r="J3276" s="287"/>
    </row>
    <row r="3277" spans="1:12">
      <c r="A3277" s="287"/>
      <c r="B3277" s="287"/>
      <c r="C3277" s="287"/>
      <c r="D3277" s="287"/>
      <c r="E3277" s="287"/>
      <c r="F3277" s="287"/>
      <c r="G3277" s="287"/>
      <c r="H3277" s="287"/>
      <c r="I3277" s="287"/>
      <c r="J3277" s="287"/>
    </row>
    <row r="3278" spans="1:12">
      <c r="A3278" s="9"/>
      <c r="B3278" s="10"/>
      <c r="C3278" s="9"/>
      <c r="D3278" s="10"/>
      <c r="E3278" s="10"/>
      <c r="F3278" s="10"/>
      <c r="G3278" s="10"/>
      <c r="H3278" s="10"/>
      <c r="I3278" s="10"/>
      <c r="J3278" s="10"/>
    </row>
    <row r="3279" spans="1:12">
      <c r="A3279" s="275"/>
      <c r="B3279" s="289"/>
      <c r="C3279" s="289"/>
      <c r="D3279" s="289"/>
      <c r="E3279" s="275"/>
      <c r="F3279" s="275"/>
      <c r="G3279" s="289"/>
      <c r="H3279" s="289"/>
      <c r="I3279" s="289"/>
      <c r="J3279" s="275"/>
    </row>
    <row r="3280" spans="1:12">
      <c r="A3280" s="276"/>
      <c r="B3280" s="13"/>
      <c r="C3280" s="13"/>
      <c r="D3280" s="13"/>
      <c r="E3280" s="276"/>
      <c r="F3280" s="276"/>
      <c r="G3280" s="276"/>
      <c r="H3280" s="276"/>
      <c r="I3280" s="13"/>
      <c r="J3280" s="276"/>
    </row>
    <row r="3281" spans="1:10">
      <c r="A3281" s="15"/>
      <c r="B3281" s="16"/>
      <c r="C3281" s="17"/>
      <c r="D3281" s="16"/>
      <c r="E3281" s="16"/>
      <c r="F3281" s="16"/>
      <c r="G3281" s="16"/>
      <c r="H3281" s="16"/>
      <c r="I3281" s="16"/>
      <c r="J3281" s="16"/>
    </row>
    <row r="3282" spans="1:10">
      <c r="A3282" s="21"/>
      <c r="B3282" s="42"/>
      <c r="C3282" s="29"/>
      <c r="D3282" s="21"/>
      <c r="E3282" s="305"/>
      <c r="F3282" s="117"/>
      <c r="G3282" s="267"/>
      <c r="H3282" s="267"/>
      <c r="I3282" s="333"/>
      <c r="J3282" s="29"/>
    </row>
    <row r="3283" spans="1:10" ht="13.5">
      <c r="A3283" s="21"/>
      <c r="B3283" s="45"/>
      <c r="C3283" s="45"/>
      <c r="D3283" s="46"/>
      <c r="E3283" s="305"/>
      <c r="F3283" s="117"/>
      <c r="G3283" s="267"/>
      <c r="H3283" s="267"/>
      <c r="I3283" s="333"/>
      <c r="J3283" s="29"/>
    </row>
    <row r="3284" spans="1:10" ht="13.5">
      <c r="A3284" s="21"/>
      <c r="B3284" s="45"/>
      <c r="C3284" s="45"/>
      <c r="D3284" s="46"/>
      <c r="E3284" s="40"/>
      <c r="F3284" s="117"/>
      <c r="G3284" s="21"/>
      <c r="H3284" s="21"/>
      <c r="I3284" s="41"/>
      <c r="J3284" s="29"/>
    </row>
    <row r="3285" spans="1:10" ht="15.75" customHeight="1">
      <c r="A3285" s="21"/>
      <c r="B3285" s="29"/>
      <c r="C3285" s="29"/>
      <c r="D3285" s="21"/>
      <c r="E3285" s="305"/>
      <c r="F3285" s="117"/>
      <c r="G3285" s="267"/>
      <c r="H3285" s="267"/>
      <c r="I3285" s="333"/>
      <c r="J3285" s="29"/>
    </row>
    <row r="3286" spans="1:10" ht="15.75" customHeight="1">
      <c r="A3286" s="21"/>
      <c r="B3286" s="51"/>
      <c r="C3286" s="52"/>
      <c r="D3286" s="21"/>
      <c r="E3286" s="305"/>
      <c r="F3286" s="117"/>
      <c r="G3286" s="267"/>
      <c r="H3286" s="267"/>
      <c r="I3286" s="333"/>
      <c r="J3286" s="29"/>
    </row>
    <row r="3287" spans="1:10" ht="15.75" customHeight="1">
      <c r="A3287" s="21"/>
      <c r="B3287" s="29"/>
      <c r="C3287" s="21"/>
      <c r="D3287" s="29"/>
      <c r="E3287" s="49"/>
      <c r="F3287" s="26"/>
      <c r="G3287" s="29"/>
      <c r="H3287" s="29"/>
      <c r="I3287" s="29"/>
      <c r="J3287" s="29"/>
    </row>
    <row r="3288" spans="1:10">
      <c r="A3288" s="21"/>
      <c r="B3288" s="42"/>
      <c r="C3288" s="29"/>
      <c r="D3288" s="24"/>
      <c r="E3288" s="305"/>
      <c r="F3288" s="117"/>
      <c r="G3288" s="267"/>
      <c r="H3288" s="267"/>
      <c r="I3288" s="333"/>
      <c r="J3288" s="29"/>
    </row>
    <row r="3289" spans="1:10">
      <c r="A3289" s="21"/>
      <c r="B3289" s="29"/>
      <c r="C3289" s="21"/>
      <c r="D3289" s="29"/>
      <c r="E3289" s="305"/>
      <c r="F3289" s="117"/>
      <c r="G3289" s="267"/>
      <c r="H3289" s="267"/>
      <c r="I3289" s="333"/>
      <c r="J3289" s="29"/>
    </row>
    <row r="3290" spans="1:10">
      <c r="A3290" s="21"/>
      <c r="B3290" s="29"/>
      <c r="C3290" s="21"/>
      <c r="D3290" s="29"/>
      <c r="E3290" s="29"/>
      <c r="F3290" s="29"/>
      <c r="G3290" s="29"/>
      <c r="H3290" s="29"/>
      <c r="I3290" s="29"/>
      <c r="J3290" s="29"/>
    </row>
    <row r="3291" spans="1:10">
      <c r="A3291" s="21"/>
      <c r="B3291" s="51"/>
      <c r="C3291" s="29"/>
      <c r="D3291" s="21"/>
      <c r="E3291" s="305"/>
      <c r="F3291" s="117"/>
      <c r="G3291" s="267"/>
      <c r="H3291" s="267"/>
      <c r="I3291" s="333"/>
      <c r="J3291" s="29"/>
    </row>
    <row r="3292" spans="1:10" ht="25.5" customHeight="1">
      <c r="A3292" s="21"/>
      <c r="B3292" s="29"/>
      <c r="C3292" s="21"/>
      <c r="D3292" s="29"/>
      <c r="E3292" s="305"/>
      <c r="F3292" s="117"/>
      <c r="G3292" s="267"/>
      <c r="H3292" s="267"/>
      <c r="I3292" s="333"/>
      <c r="J3292" s="29"/>
    </row>
    <row r="3293" spans="1:10" ht="18" customHeight="1">
      <c r="A3293" s="21"/>
      <c r="B3293" s="29"/>
      <c r="C3293" s="21"/>
      <c r="D3293" s="29"/>
      <c r="E3293" s="29"/>
      <c r="F3293" s="29"/>
      <c r="G3293" s="29"/>
      <c r="H3293" s="29"/>
      <c r="I3293" s="29"/>
      <c r="J3293" s="29"/>
    </row>
    <row r="3294" spans="1:10">
      <c r="A3294" s="21"/>
      <c r="B3294" s="51"/>
      <c r="C3294" s="29"/>
      <c r="D3294" s="21"/>
      <c r="E3294" s="305"/>
      <c r="F3294" s="26"/>
      <c r="G3294" s="267"/>
      <c r="H3294" s="267"/>
      <c r="I3294" s="333"/>
      <c r="J3294" s="29"/>
    </row>
    <row r="3295" spans="1:10" ht="21" customHeight="1">
      <c r="A3295" s="21"/>
      <c r="B3295" s="29"/>
      <c r="C3295" s="21"/>
      <c r="D3295" s="29"/>
      <c r="E3295" s="305"/>
      <c r="F3295" s="26"/>
      <c r="G3295" s="267"/>
      <c r="H3295" s="267"/>
      <c r="I3295" s="333"/>
      <c r="J3295" s="29"/>
    </row>
    <row r="3296" spans="1:10" ht="20.25" customHeight="1">
      <c r="A3296" s="21"/>
      <c r="B3296" s="29"/>
      <c r="C3296" s="21"/>
      <c r="D3296" s="29"/>
      <c r="E3296" s="29"/>
      <c r="F3296" s="29"/>
      <c r="G3296" s="29"/>
      <c r="H3296" s="29"/>
      <c r="I3296" s="29"/>
      <c r="J3296" s="29"/>
    </row>
    <row r="3297" spans="1:10">
      <c r="A3297" s="21"/>
      <c r="B3297" s="29"/>
      <c r="C3297" s="52"/>
      <c r="D3297" s="42"/>
      <c r="E3297" s="29"/>
      <c r="F3297" s="29"/>
      <c r="G3297" s="29"/>
      <c r="H3297" s="29"/>
      <c r="I3297" s="29"/>
      <c r="J3297" s="29"/>
    </row>
    <row r="3298" spans="1:10">
      <c r="A3298" s="21"/>
      <c r="B3298" s="29"/>
      <c r="C3298" s="52"/>
      <c r="D3298" s="42"/>
      <c r="E3298" s="29"/>
      <c r="F3298" s="29"/>
      <c r="G3298" s="29"/>
      <c r="H3298" s="29"/>
      <c r="I3298" s="29"/>
      <c r="J3298" s="29"/>
    </row>
    <row r="3299" spans="1:10">
      <c r="A3299" s="21"/>
      <c r="B3299" s="29"/>
      <c r="C3299" s="52"/>
      <c r="D3299" s="42"/>
      <c r="E3299" s="29"/>
      <c r="F3299" s="29"/>
      <c r="G3299" s="29"/>
      <c r="H3299" s="29"/>
      <c r="I3299" s="29"/>
      <c r="J3299" s="29"/>
    </row>
    <row r="3300" spans="1:10">
      <c r="A3300" s="21"/>
      <c r="B3300" s="29"/>
      <c r="C3300" s="52"/>
      <c r="D3300" s="52"/>
      <c r="E3300" s="305"/>
      <c r="F3300" s="21"/>
      <c r="G3300" s="267"/>
      <c r="H3300" s="267"/>
      <c r="I3300" s="333"/>
      <c r="J3300" s="29"/>
    </row>
    <row r="3301" spans="1:10">
      <c r="A3301" s="21"/>
      <c r="B3301" s="29"/>
      <c r="C3301" s="21"/>
      <c r="D3301" s="29"/>
      <c r="E3301" s="305"/>
      <c r="F3301" s="21"/>
      <c r="G3301" s="267"/>
      <c r="H3301" s="267"/>
      <c r="I3301" s="333"/>
      <c r="J3301" s="29"/>
    </row>
    <row r="3302" spans="1:10">
      <c r="A3302" s="21"/>
      <c r="B3302" s="29"/>
      <c r="C3302" s="21"/>
      <c r="D3302" s="29"/>
      <c r="E3302" s="40"/>
      <c r="F3302" s="29"/>
      <c r="G3302" s="29"/>
      <c r="H3302" s="29"/>
      <c r="I3302" s="29"/>
      <c r="J3302" s="29"/>
    </row>
    <row r="3303" spans="1:10">
      <c r="A3303" s="21"/>
      <c r="B3303" s="29"/>
      <c r="C3303" s="52"/>
      <c r="D3303" s="52"/>
      <c r="E3303" s="305"/>
      <c r="F3303" s="21"/>
      <c r="G3303" s="267"/>
      <c r="H3303" s="267"/>
      <c r="I3303" s="333"/>
      <c r="J3303" s="29"/>
    </row>
    <row r="3304" spans="1:10">
      <c r="A3304" s="21"/>
      <c r="B3304" s="29"/>
      <c r="C3304" s="21"/>
      <c r="D3304" s="29"/>
      <c r="E3304" s="305"/>
      <c r="F3304" s="21"/>
      <c r="G3304" s="267"/>
      <c r="H3304" s="267"/>
      <c r="I3304" s="333"/>
      <c r="J3304" s="29"/>
    </row>
    <row r="3305" spans="1:10">
      <c r="A3305" s="21"/>
      <c r="B3305" s="29"/>
      <c r="C3305" s="21"/>
      <c r="D3305" s="29"/>
      <c r="E3305" s="40"/>
      <c r="F3305" s="29"/>
      <c r="G3305" s="29"/>
      <c r="H3305" s="29"/>
      <c r="I3305" s="29"/>
      <c r="J3305" s="29"/>
    </row>
    <row r="3306" spans="1:10">
      <c r="A3306" s="21"/>
      <c r="B3306" s="29"/>
      <c r="C3306" s="21"/>
      <c r="D3306" s="29"/>
      <c r="E3306" s="40"/>
      <c r="F3306" s="21"/>
      <c r="G3306" s="21"/>
      <c r="H3306" s="29"/>
      <c r="I3306" s="41"/>
      <c r="J3306" s="29"/>
    </row>
    <row r="3307" spans="1:10">
      <c r="A3307" s="21"/>
      <c r="B3307" s="29"/>
      <c r="C3307" s="21"/>
      <c r="D3307" s="29"/>
      <c r="E3307" s="29"/>
      <c r="F3307" s="29"/>
      <c r="G3307" s="29"/>
      <c r="H3307" s="29"/>
      <c r="I3307" s="29"/>
      <c r="J3307" s="29"/>
    </row>
    <row r="3308" spans="1:10">
      <c r="A3308" s="216"/>
      <c r="B3308" s="217"/>
      <c r="C3308" s="216"/>
      <c r="D3308" s="217"/>
      <c r="E3308" s="217"/>
      <c r="F3308" s="217"/>
      <c r="G3308" s="217"/>
      <c r="H3308" s="217"/>
      <c r="I3308" s="56"/>
      <c r="J3308" s="217"/>
    </row>
    <row r="3316" spans="1:11">
      <c r="K3316" s="6"/>
    </row>
    <row r="3317" spans="1:11" ht="16.5">
      <c r="F3317" s="38"/>
      <c r="G3317" s="55"/>
      <c r="K3317" s="6"/>
    </row>
    <row r="3318" spans="1:11">
      <c r="F3318" s="36"/>
      <c r="K3318" s="6"/>
    </row>
    <row r="3319" spans="1:11">
      <c r="K3319" s="10"/>
    </row>
    <row r="3320" spans="1:11">
      <c r="K3320" s="6"/>
    </row>
    <row r="3321" spans="1:11">
      <c r="K3321" s="6"/>
    </row>
    <row r="3324" spans="1:11">
      <c r="A3324" s="287"/>
      <c r="B3324" s="287"/>
      <c r="C3324" s="287"/>
      <c r="D3324" s="287"/>
      <c r="E3324" s="287"/>
      <c r="F3324" s="287"/>
      <c r="G3324" s="287"/>
      <c r="H3324" s="287"/>
      <c r="I3324" s="287"/>
      <c r="J3324" s="287"/>
    </row>
    <row r="3325" spans="1:11">
      <c r="A3325" s="287"/>
      <c r="B3325" s="287"/>
      <c r="C3325" s="287"/>
      <c r="D3325" s="287"/>
      <c r="E3325" s="287"/>
      <c r="F3325" s="287"/>
      <c r="G3325" s="287"/>
      <c r="H3325" s="287"/>
      <c r="I3325" s="287"/>
      <c r="J3325" s="287"/>
    </row>
    <row r="3326" spans="1:11">
      <c r="A3326" s="287"/>
      <c r="B3326" s="287"/>
      <c r="C3326" s="287"/>
      <c r="D3326" s="287"/>
      <c r="E3326" s="287"/>
      <c r="F3326" s="287"/>
      <c r="G3326" s="287"/>
      <c r="H3326" s="287"/>
      <c r="I3326" s="287"/>
      <c r="J3326" s="287"/>
    </row>
    <row r="3327" spans="1:11">
      <c r="A3327" s="9"/>
      <c r="B3327" s="10"/>
      <c r="C3327" s="9"/>
      <c r="D3327" s="10"/>
      <c r="E3327" s="10"/>
      <c r="F3327" s="10"/>
      <c r="G3327" s="10"/>
      <c r="H3327" s="10"/>
      <c r="I3327" s="10"/>
      <c r="J3327" s="10"/>
    </row>
    <row r="3328" spans="1:11">
      <c r="A3328" s="275"/>
      <c r="B3328" s="289"/>
      <c r="C3328" s="289"/>
      <c r="D3328" s="289"/>
      <c r="E3328" s="275"/>
      <c r="F3328" s="275"/>
      <c r="G3328" s="289"/>
      <c r="H3328" s="289"/>
      <c r="I3328" s="289"/>
      <c r="J3328" s="275"/>
    </row>
    <row r="3329" spans="1:10">
      <c r="A3329" s="276"/>
      <c r="B3329" s="13"/>
      <c r="C3329" s="13"/>
      <c r="D3329" s="13"/>
      <c r="E3329" s="276"/>
      <c r="F3329" s="276"/>
      <c r="G3329" s="276"/>
      <c r="H3329" s="276"/>
      <c r="I3329" s="13"/>
      <c r="J3329" s="276"/>
    </row>
    <row r="3330" spans="1:10">
      <c r="A3330" s="15"/>
      <c r="B3330" s="16"/>
      <c r="C3330" s="17"/>
      <c r="D3330" s="16"/>
      <c r="E3330" s="16"/>
      <c r="F3330" s="16"/>
      <c r="G3330" s="16"/>
      <c r="H3330" s="16"/>
      <c r="I3330" s="16"/>
      <c r="J3330" s="16"/>
    </row>
    <row r="3331" spans="1:10">
      <c r="A3331" s="21"/>
      <c r="B3331" s="73"/>
      <c r="C3331" s="29"/>
      <c r="D3331" s="21"/>
      <c r="E3331" s="305"/>
      <c r="F3331" s="26"/>
      <c r="G3331" s="267"/>
      <c r="H3331" s="267"/>
      <c r="I3331" s="333"/>
      <c r="J3331" s="29"/>
    </row>
    <row r="3332" spans="1:10" ht="13.5">
      <c r="A3332" s="21"/>
      <c r="B3332" s="45"/>
      <c r="C3332" s="45"/>
      <c r="D3332" s="46"/>
      <c r="E3332" s="305"/>
      <c r="F3332" s="26"/>
      <c r="G3332" s="267"/>
      <c r="H3332" s="267"/>
      <c r="I3332" s="333"/>
      <c r="J3332" s="29"/>
    </row>
    <row r="3333" spans="1:10" ht="13.5">
      <c r="A3333" s="21"/>
      <c r="B3333" s="48"/>
      <c r="C3333" s="45"/>
      <c r="D3333" s="48"/>
      <c r="E3333" s="49"/>
      <c r="F3333" s="26"/>
      <c r="G3333" s="29"/>
      <c r="H3333" s="29"/>
      <c r="I3333" s="29"/>
      <c r="J3333" s="29"/>
    </row>
    <row r="3334" spans="1:10">
      <c r="A3334" s="21"/>
      <c r="B3334" s="99"/>
      <c r="C3334" s="100"/>
      <c r="D3334" s="127"/>
      <c r="E3334" s="305"/>
      <c r="F3334" s="26"/>
      <c r="G3334" s="267"/>
      <c r="H3334" s="267"/>
      <c r="I3334" s="333"/>
      <c r="J3334" s="29"/>
    </row>
    <row r="3335" spans="1:10">
      <c r="A3335" s="21"/>
      <c r="B3335" s="51"/>
      <c r="C3335" s="52"/>
      <c r="D3335" s="21"/>
      <c r="E3335" s="305"/>
      <c r="F3335" s="26"/>
      <c r="G3335" s="267"/>
      <c r="H3335" s="267"/>
      <c r="I3335" s="333"/>
      <c r="J3335" s="29"/>
    </row>
    <row r="3336" spans="1:10">
      <c r="A3336" s="21"/>
      <c r="B3336" s="29"/>
      <c r="C3336" s="52"/>
      <c r="D3336" s="29"/>
      <c r="E3336" s="49"/>
      <c r="F3336" s="26"/>
      <c r="G3336" s="29"/>
      <c r="H3336" s="29"/>
      <c r="I3336" s="29"/>
      <c r="J3336" s="29"/>
    </row>
    <row r="3337" spans="1:10">
      <c r="A3337" s="21"/>
      <c r="B3337" s="99"/>
      <c r="C3337" s="52"/>
      <c r="D3337" s="52"/>
      <c r="E3337" s="305"/>
      <c r="F3337" s="26"/>
      <c r="G3337" s="267"/>
      <c r="H3337" s="267"/>
      <c r="I3337" s="333"/>
      <c r="J3337" s="29"/>
    </row>
    <row r="3338" spans="1:10">
      <c r="A3338" s="21"/>
      <c r="B3338" s="51"/>
      <c r="C3338" s="52"/>
      <c r="D3338" s="21"/>
      <c r="E3338" s="305"/>
      <c r="F3338" s="26"/>
      <c r="G3338" s="267"/>
      <c r="H3338" s="267"/>
      <c r="I3338" s="333"/>
      <c r="J3338" s="29"/>
    </row>
    <row r="3339" spans="1:10">
      <c r="A3339" s="21"/>
      <c r="B3339" s="29"/>
      <c r="C3339" s="21"/>
      <c r="D3339" s="29"/>
      <c r="E3339" s="49"/>
      <c r="F3339" s="26"/>
      <c r="G3339" s="29"/>
      <c r="H3339" s="29"/>
      <c r="I3339" s="29"/>
      <c r="J3339" s="29"/>
    </row>
    <row r="3340" spans="1:10">
      <c r="A3340" s="21"/>
      <c r="B3340" s="42"/>
      <c r="C3340" s="52"/>
      <c r="D3340" s="52"/>
      <c r="E3340" s="305"/>
      <c r="F3340" s="21"/>
      <c r="G3340" s="267"/>
      <c r="H3340" s="267"/>
      <c r="I3340" s="333"/>
      <c r="J3340" s="29"/>
    </row>
    <row r="3341" spans="1:10">
      <c r="A3341" s="21"/>
      <c r="B3341" s="29"/>
      <c r="C3341" s="21"/>
      <c r="D3341" s="29"/>
      <c r="E3341" s="305"/>
      <c r="F3341" s="21"/>
      <c r="G3341" s="267"/>
      <c r="H3341" s="267"/>
      <c r="I3341" s="333"/>
      <c r="J3341" s="29"/>
    </row>
    <row r="3342" spans="1:10">
      <c r="A3342" s="21"/>
      <c r="B3342" s="29"/>
      <c r="C3342" s="21"/>
      <c r="D3342" s="29"/>
      <c r="E3342" s="49"/>
      <c r="F3342" s="26"/>
      <c r="G3342" s="29"/>
      <c r="H3342" s="29"/>
      <c r="I3342" s="29"/>
      <c r="J3342" s="29"/>
    </row>
    <row r="3343" spans="1:10">
      <c r="A3343" s="21"/>
      <c r="B3343" s="29"/>
      <c r="C3343" s="52"/>
      <c r="D3343" s="52"/>
      <c r="E3343" s="305"/>
      <c r="F3343" s="21"/>
      <c r="G3343" s="267"/>
      <c r="H3343" s="267"/>
      <c r="I3343" s="333"/>
      <c r="J3343" s="29"/>
    </row>
    <row r="3344" spans="1:10">
      <c r="A3344" s="21"/>
      <c r="B3344" s="29"/>
      <c r="C3344" s="21"/>
      <c r="D3344" s="29"/>
      <c r="E3344" s="305"/>
      <c r="F3344" s="21"/>
      <c r="G3344" s="267"/>
      <c r="H3344" s="267"/>
      <c r="I3344" s="333"/>
      <c r="J3344" s="29"/>
    </row>
    <row r="3345" spans="1:10" ht="21" customHeight="1">
      <c r="A3345" s="21"/>
      <c r="B3345" s="29"/>
      <c r="C3345" s="21"/>
      <c r="D3345" s="29"/>
      <c r="E3345" s="29"/>
      <c r="F3345" s="29"/>
      <c r="G3345" s="29"/>
      <c r="H3345" s="29"/>
      <c r="I3345" s="29"/>
      <c r="J3345" s="29"/>
    </row>
    <row r="3346" spans="1:10" ht="21" customHeight="1">
      <c r="A3346" s="21"/>
      <c r="B3346" s="29"/>
      <c r="C3346" s="52"/>
      <c r="D3346" s="52"/>
      <c r="E3346" s="305"/>
      <c r="F3346" s="21"/>
      <c r="G3346" s="267"/>
      <c r="H3346" s="267"/>
      <c r="I3346" s="333"/>
      <c r="J3346" s="29"/>
    </row>
    <row r="3347" spans="1:10" ht="14.25" customHeight="1">
      <c r="A3347" s="21"/>
      <c r="B3347" s="29"/>
      <c r="C3347" s="21"/>
      <c r="D3347" s="29"/>
      <c r="E3347" s="305"/>
      <c r="F3347" s="21"/>
      <c r="G3347" s="267"/>
      <c r="H3347" s="267"/>
      <c r="I3347" s="333"/>
      <c r="J3347" s="29"/>
    </row>
    <row r="3348" spans="1:10" ht="24" customHeight="1">
      <c r="A3348" s="21"/>
      <c r="B3348" s="29"/>
      <c r="C3348" s="21"/>
      <c r="D3348" s="29"/>
      <c r="E3348" s="29"/>
      <c r="F3348" s="29"/>
      <c r="G3348" s="29"/>
      <c r="H3348" s="29"/>
      <c r="I3348" s="29"/>
      <c r="J3348" s="29"/>
    </row>
    <row r="3349" spans="1:10" ht="21" customHeight="1">
      <c r="A3349" s="21"/>
      <c r="B3349" s="29"/>
      <c r="C3349" s="52"/>
      <c r="D3349" s="52"/>
      <c r="E3349" s="305"/>
      <c r="F3349" s="21"/>
      <c r="G3349" s="267"/>
      <c r="H3349" s="267"/>
      <c r="I3349" s="333"/>
      <c r="J3349" s="29"/>
    </row>
    <row r="3350" spans="1:10">
      <c r="A3350" s="21"/>
      <c r="B3350" s="29"/>
      <c r="C3350" s="21"/>
      <c r="D3350" s="29"/>
      <c r="E3350" s="305"/>
      <c r="F3350" s="21"/>
      <c r="G3350" s="267"/>
      <c r="H3350" s="267"/>
      <c r="I3350" s="333"/>
      <c r="J3350" s="29"/>
    </row>
    <row r="3351" spans="1:10">
      <c r="A3351" s="21"/>
      <c r="B3351" s="29"/>
      <c r="C3351" s="21"/>
      <c r="D3351" s="29"/>
      <c r="E3351" s="29"/>
      <c r="F3351" s="29"/>
      <c r="G3351" s="29"/>
      <c r="H3351" s="29"/>
      <c r="I3351" s="29"/>
      <c r="J3351" s="29"/>
    </row>
    <row r="3352" spans="1:10">
      <c r="A3352" s="21"/>
      <c r="B3352" s="29"/>
      <c r="C3352" s="52"/>
      <c r="D3352" s="52"/>
      <c r="E3352" s="305"/>
      <c r="F3352" s="21"/>
      <c r="G3352" s="267"/>
      <c r="H3352" s="267"/>
      <c r="I3352" s="333"/>
      <c r="J3352" s="29"/>
    </row>
    <row r="3353" spans="1:10">
      <c r="A3353" s="21"/>
      <c r="B3353" s="29"/>
      <c r="C3353" s="21"/>
      <c r="D3353" s="29"/>
      <c r="E3353" s="305"/>
      <c r="F3353" s="21"/>
      <c r="G3353" s="267"/>
      <c r="H3353" s="267"/>
      <c r="I3353" s="333"/>
      <c r="J3353" s="29"/>
    </row>
    <row r="3354" spans="1:10">
      <c r="A3354" s="21"/>
      <c r="B3354" s="29"/>
      <c r="C3354" s="21"/>
      <c r="D3354" s="29"/>
      <c r="E3354" s="29"/>
      <c r="F3354" s="29"/>
      <c r="G3354" s="29"/>
      <c r="H3354" s="29"/>
      <c r="I3354" s="29"/>
      <c r="J3354" s="29"/>
    </row>
    <row r="3355" spans="1:10">
      <c r="A3355" s="21"/>
      <c r="B3355" s="29"/>
      <c r="C3355" s="52"/>
      <c r="D3355" s="52"/>
      <c r="E3355" s="305"/>
      <c r="F3355" s="21"/>
      <c r="G3355" s="267"/>
      <c r="H3355" s="267"/>
      <c r="I3355" s="333"/>
      <c r="J3355" s="29"/>
    </row>
    <row r="3356" spans="1:10">
      <c r="A3356" s="21"/>
      <c r="B3356" s="29"/>
      <c r="C3356" s="21"/>
      <c r="D3356" s="29"/>
      <c r="E3356" s="305"/>
      <c r="F3356" s="21"/>
      <c r="G3356" s="267"/>
      <c r="H3356" s="267"/>
      <c r="I3356" s="333"/>
      <c r="J3356" s="29"/>
    </row>
    <row r="3357" spans="1:10">
      <c r="A3357" s="21"/>
      <c r="B3357" s="29"/>
      <c r="C3357" s="21"/>
      <c r="D3357" s="29"/>
      <c r="E3357" s="40"/>
      <c r="F3357" s="29"/>
      <c r="G3357" s="29"/>
      <c r="H3357" s="29"/>
      <c r="I3357" s="29"/>
      <c r="J3357" s="29"/>
    </row>
    <row r="3358" spans="1:10">
      <c r="A3358" s="21"/>
      <c r="B3358" s="29"/>
      <c r="C3358" s="52"/>
      <c r="D3358" s="52"/>
      <c r="E3358" s="305"/>
      <c r="F3358" s="21"/>
      <c r="G3358" s="267"/>
      <c r="H3358" s="267"/>
      <c r="I3358" s="333"/>
      <c r="J3358" s="29"/>
    </row>
    <row r="3359" spans="1:10">
      <c r="A3359" s="21"/>
      <c r="B3359" s="29"/>
      <c r="C3359" s="21"/>
      <c r="D3359" s="29"/>
      <c r="E3359" s="305"/>
      <c r="F3359" s="21"/>
      <c r="G3359" s="267"/>
      <c r="H3359" s="267"/>
      <c r="I3359" s="333"/>
      <c r="J3359" s="29"/>
    </row>
    <row r="3360" spans="1:10">
      <c r="A3360" s="21"/>
      <c r="B3360" s="29"/>
      <c r="C3360" s="21"/>
      <c r="D3360" s="29"/>
      <c r="E3360" s="40"/>
      <c r="F3360" s="29"/>
      <c r="G3360" s="29"/>
      <c r="H3360" s="29"/>
      <c r="I3360" s="29"/>
      <c r="J3360" s="29"/>
    </row>
    <row r="3361" spans="1:11">
      <c r="A3361" s="21"/>
      <c r="B3361" s="29"/>
      <c r="C3361" s="21"/>
      <c r="D3361" s="29"/>
      <c r="E3361" s="40"/>
      <c r="F3361" s="21"/>
      <c r="G3361" s="21"/>
      <c r="H3361" s="29"/>
      <c r="I3361" s="41"/>
      <c r="J3361" s="29"/>
    </row>
    <row r="3362" spans="1:11">
      <c r="A3362" s="21"/>
      <c r="B3362" s="29"/>
      <c r="C3362" s="21"/>
      <c r="D3362" s="29"/>
      <c r="E3362" s="29"/>
      <c r="F3362" s="29"/>
      <c r="G3362" s="29"/>
      <c r="H3362" s="29"/>
      <c r="I3362" s="29"/>
      <c r="J3362" s="29"/>
    </row>
    <row r="3363" spans="1:11">
      <c r="A3363" s="216"/>
      <c r="B3363" s="217"/>
      <c r="C3363" s="216"/>
      <c r="D3363" s="217"/>
      <c r="E3363" s="217"/>
      <c r="F3363" s="217"/>
      <c r="G3363" s="217"/>
      <c r="H3363" s="217"/>
      <c r="I3363" s="56"/>
      <c r="J3363" s="217"/>
    </row>
    <row r="3365" spans="1:11">
      <c r="K3365" s="6"/>
    </row>
    <row r="3366" spans="1:11">
      <c r="K3366" s="6"/>
    </row>
    <row r="3367" spans="1:11">
      <c r="K3367" s="6"/>
    </row>
    <row r="3368" spans="1:11">
      <c r="K3368" s="10"/>
    </row>
    <row r="3369" spans="1:11">
      <c r="K3369" s="6"/>
    </row>
    <row r="3370" spans="1:11">
      <c r="K3370" s="6"/>
    </row>
    <row r="3372" spans="1:11" ht="16.5">
      <c r="F3372" s="38"/>
      <c r="G3372" s="55"/>
    </row>
    <row r="3373" spans="1:11">
      <c r="F3373" s="36"/>
    </row>
    <row r="3388" ht="19.5" customHeight="1"/>
    <row r="3389" ht="19.5" customHeight="1"/>
    <row r="3390" ht="19.5" customHeight="1"/>
    <row r="3395" spans="14:14" ht="19.5" customHeight="1"/>
    <row r="3396" spans="14:14" ht="19.5" customHeight="1"/>
    <row r="3405" spans="14:14">
      <c r="N3405" s="65"/>
    </row>
    <row r="3407" spans="14:14">
      <c r="N3407" s="54"/>
    </row>
    <row r="3441" ht="18" customHeight="1"/>
    <row r="3442" ht="18" customHeight="1"/>
    <row r="3443" ht="18" customHeight="1"/>
    <row r="3448" ht="21.75" customHeight="1"/>
    <row r="3449" ht="21.75" customHeight="1"/>
    <row r="3451" ht="26.25" customHeight="1"/>
    <row r="3452" ht="26.25" customHeight="1"/>
    <row r="3489" ht="15.75" customHeight="1"/>
    <row r="3490" ht="15.75" customHeight="1"/>
    <row r="3491" ht="15.75" customHeight="1"/>
    <row r="3496" ht="21" customHeight="1"/>
    <row r="3497" ht="18.75" customHeight="1"/>
    <row r="3505" spans="14:14">
      <c r="N3505" s="65"/>
    </row>
    <row r="3509" spans="14:14">
      <c r="N3509" s="149"/>
    </row>
    <row r="3538" ht="17.25" customHeight="1"/>
    <row r="3539" ht="17.25" customHeight="1"/>
    <row r="3540" ht="17.25" customHeight="1"/>
    <row r="3545" ht="21" customHeight="1"/>
    <row r="3546" ht="18" customHeight="1"/>
    <row r="3591" ht="16.5" customHeight="1"/>
    <row r="3592" ht="16.5" customHeight="1"/>
    <row r="3593" ht="16.5" customHeight="1"/>
    <row r="3598" ht="16.5" customHeight="1"/>
    <row r="3599" ht="16.5" customHeight="1"/>
    <row r="3601" ht="19.5" customHeight="1"/>
    <row r="3602" ht="19.5" customHeight="1"/>
    <row r="3640" ht="19.5" customHeight="1"/>
    <row r="3641" ht="19.5" customHeight="1"/>
    <row r="3642" ht="19.5" customHeight="1"/>
    <row r="3647" ht="23.25" customHeight="1"/>
    <row r="3648" ht="24" customHeight="1"/>
    <row r="3650" ht="27" customHeight="1"/>
    <row r="3651" ht="24" customHeight="1"/>
    <row r="3688" ht="18.75" customHeight="1"/>
    <row r="3689" ht="18.75" customHeight="1"/>
    <row r="3690" ht="18.75" customHeight="1"/>
    <row r="3695" ht="16.5" customHeight="1"/>
    <row r="3696" ht="16.5" customHeight="1"/>
    <row r="3698" ht="19.5" customHeight="1"/>
    <row r="3699" ht="19.5" customHeight="1"/>
    <row r="3748" ht="18" customHeight="1"/>
    <row r="3749" ht="18" customHeight="1"/>
    <row r="3750" ht="18" customHeight="1"/>
    <row r="3755" ht="20.25" customHeight="1"/>
    <row r="3756" ht="20.25" customHeight="1"/>
    <row r="3758" ht="17.25" customHeight="1"/>
    <row r="3759" ht="17.25" customHeight="1"/>
    <row r="3803" ht="15" customHeight="1"/>
    <row r="3804" ht="15" customHeight="1"/>
    <row r="3806" ht="15" customHeight="1"/>
    <row r="3807" ht="15" customHeight="1"/>
    <row r="3809" ht="15" customHeight="1"/>
    <row r="3810" ht="15" customHeight="1"/>
    <row r="3812" ht="15" customHeight="1"/>
    <row r="3813" ht="15" customHeight="1"/>
    <row r="3814" ht="12.75" customHeight="1"/>
    <row r="3815" ht="15" customHeight="1"/>
    <row r="3816" ht="15" customHeight="1"/>
    <row r="3818" ht="15" customHeight="1"/>
    <row r="3819" ht="15" customHeight="1"/>
    <row r="3852" ht="24" customHeight="1"/>
    <row r="3853" ht="24" customHeight="1"/>
    <row r="3855" ht="24.75" customHeight="1"/>
    <row r="3856" ht="24.75" customHeight="1"/>
    <row r="3904" ht="18" customHeight="1"/>
    <row r="3905" ht="18" customHeight="1"/>
    <row r="3907" ht="22.5" customHeight="1"/>
    <row r="3908" ht="18.75" customHeight="1"/>
    <row r="3947" ht="15.75" customHeight="1"/>
    <row r="3948" ht="15.75" customHeight="1"/>
    <row r="3949" ht="15.75" customHeight="1"/>
    <row r="3954" ht="21" customHeight="1"/>
    <row r="3955" ht="18.75" customHeight="1"/>
    <row r="3957" ht="22.5" customHeight="1"/>
    <row r="3958" ht="19.5" customHeight="1"/>
    <row r="3960" ht="19.5" customHeight="1"/>
    <row r="3961" ht="19.5" customHeight="1"/>
    <row r="3998" ht="18" customHeight="1"/>
    <row r="3999" ht="18" customHeight="1"/>
    <row r="4000" ht="18" customHeight="1"/>
    <row r="4005" ht="18.75" customHeight="1"/>
    <row r="4006" ht="18.75" customHeight="1"/>
    <row r="4007" ht="14.25" customHeight="1"/>
    <row r="4008" ht="21" customHeight="1"/>
    <row r="4009" ht="21" customHeight="1"/>
    <row r="4011" ht="20.25" customHeight="1"/>
    <row r="4012" ht="20.25" customHeight="1"/>
    <row r="4014" ht="21" customHeight="1"/>
    <row r="4015" ht="21" customHeight="1"/>
    <row r="4047" ht="16.5" customHeight="1"/>
    <row r="4048" ht="16.5" customHeight="1"/>
    <row r="4049" ht="16.5" customHeight="1"/>
    <row r="4054" ht="19.5" customHeight="1"/>
    <row r="4055" ht="18" customHeight="1"/>
  </sheetData>
  <mergeCells count="2848">
    <mergeCell ref="B346:D347"/>
    <mergeCell ref="G346:I347"/>
    <mergeCell ref="B348:D349"/>
    <mergeCell ref="G348:I349"/>
    <mergeCell ref="T2636:T2637"/>
    <mergeCell ref="T2639:T2640"/>
    <mergeCell ref="U1992:U1993"/>
    <mergeCell ref="U1995:U1996"/>
    <mergeCell ref="U1998:U1999"/>
    <mergeCell ref="U2001:U2002"/>
    <mergeCell ref="U2004:U2005"/>
    <mergeCell ref="U2581:U2582"/>
    <mergeCell ref="U2584:U2585"/>
    <mergeCell ref="U2587:U2588"/>
    <mergeCell ref="U2590:U2591"/>
    <mergeCell ref="U2636:U2637"/>
    <mergeCell ref="U2639:U2640"/>
    <mergeCell ref="L1560:L1561"/>
    <mergeCell ref="I2628:I2629"/>
    <mergeCell ref="I2631:I2632"/>
    <mergeCell ref="I2634:I2635"/>
    <mergeCell ref="I2640:I2641"/>
    <mergeCell ref="I2383:I2384"/>
    <mergeCell ref="I2386:I2387"/>
    <mergeCell ref="I2392:I2393"/>
    <mergeCell ref="I2395:I2396"/>
    <mergeCell ref="I2426:I2427"/>
    <mergeCell ref="I2428:I2429"/>
    <mergeCell ref="I2431:I2432"/>
    <mergeCell ref="I2434:I2435"/>
    <mergeCell ref="I2437:I2438"/>
    <mergeCell ref="I2443:I2444"/>
    <mergeCell ref="V1992:V1993"/>
    <mergeCell ref="V1995:V1996"/>
    <mergeCell ref="V1998:V1999"/>
    <mergeCell ref="V2001:V2002"/>
    <mergeCell ref="V2004:V2005"/>
    <mergeCell ref="R1987:R1988"/>
    <mergeCell ref="R1990:R1991"/>
    <mergeCell ref="R1993:R1994"/>
    <mergeCell ref="R1996:R1997"/>
    <mergeCell ref="R1999:R2000"/>
    <mergeCell ref="S2576:S2577"/>
    <mergeCell ref="S2579:S2580"/>
    <mergeCell ref="S2582:S2583"/>
    <mergeCell ref="S2585:S2586"/>
    <mergeCell ref="S2631:S2632"/>
    <mergeCell ref="S2634:S2635"/>
    <mergeCell ref="T1992:T1993"/>
    <mergeCell ref="T1995:T1996"/>
    <mergeCell ref="T1998:T1999"/>
    <mergeCell ref="T2001:T2002"/>
    <mergeCell ref="T2004:T2005"/>
    <mergeCell ref="T2581:T2582"/>
    <mergeCell ref="T2584:T2585"/>
    <mergeCell ref="T2587:T2588"/>
    <mergeCell ref="T2590:T2591"/>
    <mergeCell ref="L3256:L3257"/>
    <mergeCell ref="L3259:L3260"/>
    <mergeCell ref="L3262:L3263"/>
    <mergeCell ref="L3265:L3266"/>
    <mergeCell ref="L3268:L3269"/>
    <mergeCell ref="M2838:M2839"/>
    <mergeCell ref="N294:N295"/>
    <mergeCell ref="N299:N300"/>
    <mergeCell ref="N1331:N1332"/>
    <mergeCell ref="N2838:N2839"/>
    <mergeCell ref="N2994:N2995"/>
    <mergeCell ref="O2994:O2995"/>
    <mergeCell ref="P2989:P2990"/>
    <mergeCell ref="Q2026:Q2027"/>
    <mergeCell ref="Q2029:Q2030"/>
    <mergeCell ref="Q2032:Q2033"/>
    <mergeCell ref="Q2035:Q2036"/>
    <mergeCell ref="Q2081:Q2082"/>
    <mergeCell ref="Q2084:Q2085"/>
    <mergeCell ref="L294:L295"/>
    <mergeCell ref="L299:L300"/>
    <mergeCell ref="L1279:L1280"/>
    <mergeCell ref="L1282:L1283"/>
    <mergeCell ref="L1285:L1286"/>
    <mergeCell ref="L1288:L1289"/>
    <mergeCell ref="L1492:L1493"/>
    <mergeCell ref="L1495:L1496"/>
    <mergeCell ref="L1498:L1499"/>
    <mergeCell ref="L1548:L1549"/>
    <mergeCell ref="L1551:L1552"/>
    <mergeCell ref="L1554:L1555"/>
    <mergeCell ref="L1557:L1558"/>
    <mergeCell ref="L2838:L2839"/>
    <mergeCell ref="L2994:L2995"/>
    <mergeCell ref="L3253:L3254"/>
    <mergeCell ref="J3178:J3179"/>
    <mergeCell ref="J3228:J3229"/>
    <mergeCell ref="J3279:J3280"/>
    <mergeCell ref="J3328:J3329"/>
    <mergeCell ref="K1147:K1148"/>
    <mergeCell ref="K1150:K1151"/>
    <mergeCell ref="K1153:K1154"/>
    <mergeCell ref="K1156:K1157"/>
    <mergeCell ref="K1360:K1361"/>
    <mergeCell ref="K1363:K1364"/>
    <mergeCell ref="K1366:K1367"/>
    <mergeCell ref="K1416:K1417"/>
    <mergeCell ref="K1419:K1420"/>
    <mergeCell ref="K1422:K1423"/>
    <mergeCell ref="K1425:K1426"/>
    <mergeCell ref="K1428:K1429"/>
    <mergeCell ref="K3121:K3122"/>
    <mergeCell ref="K3124:K3125"/>
    <mergeCell ref="K3127:K3128"/>
    <mergeCell ref="K3130:K3131"/>
    <mergeCell ref="K3133:K3134"/>
    <mergeCell ref="K3136:K3137"/>
    <mergeCell ref="J2324:J2325"/>
    <mergeCell ref="J2372:J2373"/>
    <mergeCell ref="J2423:J2424"/>
    <mergeCell ref="J2470:J2471"/>
    <mergeCell ref="J2517:J2518"/>
    <mergeCell ref="J2566:J2567"/>
    <mergeCell ref="J2619:J2620"/>
    <mergeCell ref="J1205:J1206"/>
    <mergeCell ref="J1266:J1267"/>
    <mergeCell ref="J1316:J1317"/>
    <mergeCell ref="J1372:J1373"/>
    <mergeCell ref="J2669:J2670"/>
    <mergeCell ref="J2722:J2723"/>
    <mergeCell ref="J2770:J2771"/>
    <mergeCell ref="J2819:J2820"/>
    <mergeCell ref="J2872:J2873"/>
    <mergeCell ref="J2921:J2922"/>
    <mergeCell ref="J2969:J2970"/>
    <mergeCell ref="J3029:J3030"/>
    <mergeCell ref="J3077:J3078"/>
    <mergeCell ref="J3126:J3127"/>
    <mergeCell ref="J1424:J1425"/>
    <mergeCell ref="J1479:J1480"/>
    <mergeCell ref="J1536:J1537"/>
    <mergeCell ref="J1589:J1590"/>
    <mergeCell ref="J1637:J1638"/>
    <mergeCell ref="J1690:J1691"/>
    <mergeCell ref="J1745:J1746"/>
    <mergeCell ref="J1800:J1801"/>
    <mergeCell ref="J1855:J1856"/>
    <mergeCell ref="J1910:J1911"/>
    <mergeCell ref="J1964:J1965"/>
    <mergeCell ref="J2014:J2015"/>
    <mergeCell ref="J2065:J2066"/>
    <mergeCell ref="J2115:J2116"/>
    <mergeCell ref="J2179:J2180"/>
    <mergeCell ref="J2228:J2229"/>
    <mergeCell ref="J2275:J2276"/>
    <mergeCell ref="I3334:I3335"/>
    <mergeCell ref="I3337:I3338"/>
    <mergeCell ref="I3340:I3341"/>
    <mergeCell ref="I3343:I3344"/>
    <mergeCell ref="I3346:I3347"/>
    <mergeCell ref="I3349:I3350"/>
    <mergeCell ref="I3352:I3353"/>
    <mergeCell ref="I3355:I3356"/>
    <mergeCell ref="I3358:I3359"/>
    <mergeCell ref="J5:J6"/>
    <mergeCell ref="J56:J57"/>
    <mergeCell ref="J115:J116"/>
    <mergeCell ref="J160:J161"/>
    <mergeCell ref="J175:J176"/>
    <mergeCell ref="J233:J234"/>
    <mergeCell ref="J290:J291"/>
    <mergeCell ref="J346:J347"/>
    <mergeCell ref="J386:J387"/>
    <mergeCell ref="J402:J403"/>
    <mergeCell ref="J454:J455"/>
    <mergeCell ref="J533:J534"/>
    <mergeCell ref="J582:J583"/>
    <mergeCell ref="J634:J635"/>
    <mergeCell ref="J684:J685"/>
    <mergeCell ref="J743:J744"/>
    <mergeCell ref="J799:J800"/>
    <mergeCell ref="J850:J851"/>
    <mergeCell ref="J901:J902"/>
    <mergeCell ref="J963:J964"/>
    <mergeCell ref="J1044:J1045"/>
    <mergeCell ref="J1103:J1104"/>
    <mergeCell ref="J1155:J1156"/>
    <mergeCell ref="I3135:I3136"/>
    <mergeCell ref="I3184:I3185"/>
    <mergeCell ref="I3187:I3188"/>
    <mergeCell ref="I3190:I3191"/>
    <mergeCell ref="I3193:I3194"/>
    <mergeCell ref="I3199:I3200"/>
    <mergeCell ref="I3202:I3203"/>
    <mergeCell ref="I3231:I3232"/>
    <mergeCell ref="I3234:I3235"/>
    <mergeCell ref="I3282:I3283"/>
    <mergeCell ref="I3285:I3286"/>
    <mergeCell ref="I3288:I3289"/>
    <mergeCell ref="I3291:I3292"/>
    <mergeCell ref="I3294:I3295"/>
    <mergeCell ref="I3300:I3301"/>
    <mergeCell ref="I3303:I3304"/>
    <mergeCell ref="I3331:I3332"/>
    <mergeCell ref="I2972:I2973"/>
    <mergeCell ref="I2975:I2976"/>
    <mergeCell ref="I2978:I2979"/>
    <mergeCell ref="I2981:I2982"/>
    <mergeCell ref="I3035:I3036"/>
    <mergeCell ref="I3038:I3039"/>
    <mergeCell ref="I3041:I3042"/>
    <mergeCell ref="I3044:I3045"/>
    <mergeCell ref="I3050:I3051"/>
    <mergeCell ref="I3053:I3054"/>
    <mergeCell ref="I3080:I3081"/>
    <mergeCell ref="I3083:I3084"/>
    <mergeCell ref="I3086:I3087"/>
    <mergeCell ref="I3089:I3090"/>
    <mergeCell ref="I3092:I3093"/>
    <mergeCell ref="I3095:I3096"/>
    <mergeCell ref="I3098:I3099"/>
    <mergeCell ref="I2743:I2744"/>
    <mergeCell ref="I2746:I2747"/>
    <mergeCell ref="I2773:I2774"/>
    <mergeCell ref="I2776:I2777"/>
    <mergeCell ref="I2779:I2780"/>
    <mergeCell ref="I2782:I2783"/>
    <mergeCell ref="I2785:I2786"/>
    <mergeCell ref="I2791:I2792"/>
    <mergeCell ref="I2794:I2795"/>
    <mergeCell ref="I2822:I2823"/>
    <mergeCell ref="I2825:I2826"/>
    <mergeCell ref="I2828:I2829"/>
    <mergeCell ref="I2831:I2832"/>
    <mergeCell ref="I2834:I2835"/>
    <mergeCell ref="I2840:I2841"/>
    <mergeCell ref="I2843:I2844"/>
    <mergeCell ref="I2875:I2876"/>
    <mergeCell ref="I2643:I2644"/>
    <mergeCell ref="I2672:I2673"/>
    <mergeCell ref="I2675:I2676"/>
    <mergeCell ref="I2678:I2679"/>
    <mergeCell ref="I2681:I2682"/>
    <mergeCell ref="I2684:I2685"/>
    <mergeCell ref="I2690:I2691"/>
    <mergeCell ref="I2693:I2694"/>
    <mergeCell ref="I2725:I2726"/>
    <mergeCell ref="I2728:I2729"/>
    <mergeCell ref="I2731:I2732"/>
    <mergeCell ref="I2734:I2735"/>
    <mergeCell ref="I2737:I2738"/>
    <mergeCell ref="I2493:I2494"/>
    <mergeCell ref="I2520:I2521"/>
    <mergeCell ref="I2523:I2524"/>
    <mergeCell ref="I2526:I2527"/>
    <mergeCell ref="I2529:I2530"/>
    <mergeCell ref="I2532:I2533"/>
    <mergeCell ref="I2538:I2539"/>
    <mergeCell ref="I2541:I2542"/>
    <mergeCell ref="I2569:I2570"/>
    <mergeCell ref="I2572:I2573"/>
    <mergeCell ref="I2575:I2576"/>
    <mergeCell ref="I2578:I2579"/>
    <mergeCell ref="I2581:I2582"/>
    <mergeCell ref="I2587:I2588"/>
    <mergeCell ref="I2590:I2591"/>
    <mergeCell ref="I2622:I2623"/>
    <mergeCell ref="I2625:I2626"/>
    <mergeCell ref="I2202:I2203"/>
    <mergeCell ref="I2231:I2232"/>
    <mergeCell ref="I2233:I2234"/>
    <mergeCell ref="I2236:I2237"/>
    <mergeCell ref="I2239:I2240"/>
    <mergeCell ref="I2242:I2243"/>
    <mergeCell ref="I2248:I2249"/>
    <mergeCell ref="I2251:I2252"/>
    <mergeCell ref="I2446:I2447"/>
    <mergeCell ref="I2473:I2474"/>
    <mergeCell ref="I2475:I2476"/>
    <mergeCell ref="I2478:I2479"/>
    <mergeCell ref="I2481:I2482"/>
    <mergeCell ref="I2484:I2485"/>
    <mergeCell ref="I2490:I2491"/>
    <mergeCell ref="I2278:I2279"/>
    <mergeCell ref="I2280:I2281"/>
    <mergeCell ref="I2283:I2284"/>
    <mergeCell ref="I2286:I2287"/>
    <mergeCell ref="I2289:I2290"/>
    <mergeCell ref="I2295:I2296"/>
    <mergeCell ref="I2298:I2299"/>
    <mergeCell ref="I2327:I2328"/>
    <mergeCell ref="I2329:I2330"/>
    <mergeCell ref="I2332:I2333"/>
    <mergeCell ref="I2335:I2336"/>
    <mergeCell ref="I2338:I2339"/>
    <mergeCell ref="I2344:I2345"/>
    <mergeCell ref="I2347:I2348"/>
    <mergeCell ref="I2375:I2376"/>
    <mergeCell ref="I2377:I2378"/>
    <mergeCell ref="I2380:I2381"/>
    <mergeCell ref="I2083:I2084"/>
    <mergeCell ref="I2086:I2087"/>
    <mergeCell ref="I2089:I2090"/>
    <mergeCell ref="I2092:I2093"/>
    <mergeCell ref="I2118:I2119"/>
    <mergeCell ref="I2121:I2122"/>
    <mergeCell ref="I2124:I2125"/>
    <mergeCell ref="I2127:I2128"/>
    <mergeCell ref="I2130:I2131"/>
    <mergeCell ref="I2136:I2137"/>
    <mergeCell ref="I2139:I2140"/>
    <mergeCell ref="I2182:I2183"/>
    <mergeCell ref="I2184:I2185"/>
    <mergeCell ref="I2187:I2188"/>
    <mergeCell ref="I2190:I2191"/>
    <mergeCell ref="I2193:I2194"/>
    <mergeCell ref="I2199:I2200"/>
    <mergeCell ref="I1985:I1986"/>
    <mergeCell ref="I1988:I1989"/>
    <mergeCell ref="I1991:I1992"/>
    <mergeCell ref="I2017:I2018"/>
    <mergeCell ref="I2020:I2021"/>
    <mergeCell ref="I2023:I2024"/>
    <mergeCell ref="I2026:I2027"/>
    <mergeCell ref="I2029:I2030"/>
    <mergeCell ref="I2032:I2033"/>
    <mergeCell ref="I2035:I2036"/>
    <mergeCell ref="I2038:I2039"/>
    <mergeCell ref="I2041:I2042"/>
    <mergeCell ref="I2068:I2069"/>
    <mergeCell ref="I2071:I2072"/>
    <mergeCell ref="I2074:I2075"/>
    <mergeCell ref="I2077:I2078"/>
    <mergeCell ref="I2080:I2081"/>
    <mergeCell ref="I1879:I1880"/>
    <mergeCell ref="I1882:I1883"/>
    <mergeCell ref="I1913:I1914"/>
    <mergeCell ref="I1916:I1917"/>
    <mergeCell ref="I1919:I1920"/>
    <mergeCell ref="I1922:I1923"/>
    <mergeCell ref="I1925:I1926"/>
    <mergeCell ref="I1928:I1929"/>
    <mergeCell ref="I1931:I1932"/>
    <mergeCell ref="I1934:I1935"/>
    <mergeCell ref="I1937:I1938"/>
    <mergeCell ref="I1967:I1968"/>
    <mergeCell ref="I1970:I1971"/>
    <mergeCell ref="I1973:I1974"/>
    <mergeCell ref="I1976:I1977"/>
    <mergeCell ref="I1979:I1980"/>
    <mergeCell ref="I1982:I1983"/>
    <mergeCell ref="I1772:I1773"/>
    <mergeCell ref="I1803:I1804"/>
    <mergeCell ref="I1806:I1807"/>
    <mergeCell ref="I1809:I1810"/>
    <mergeCell ref="I1812:I1813"/>
    <mergeCell ref="I1815:I1816"/>
    <mergeCell ref="I1818:I1819"/>
    <mergeCell ref="I1821:I1822"/>
    <mergeCell ref="I1824:I1825"/>
    <mergeCell ref="I1827:I1828"/>
    <mergeCell ref="I1858:I1859"/>
    <mergeCell ref="I1861:I1862"/>
    <mergeCell ref="I1864:I1865"/>
    <mergeCell ref="I1867:I1868"/>
    <mergeCell ref="I1870:I1871"/>
    <mergeCell ref="I1873:I1874"/>
    <mergeCell ref="I1876:I1877"/>
    <mergeCell ref="I1693:I1694"/>
    <mergeCell ref="I1696:I1697"/>
    <mergeCell ref="I1699:I1700"/>
    <mergeCell ref="I1702:I1703"/>
    <mergeCell ref="I1705:I1706"/>
    <mergeCell ref="I1708:I1709"/>
    <mergeCell ref="I1711:I1712"/>
    <mergeCell ref="I1714:I1715"/>
    <mergeCell ref="I1717:I1718"/>
    <mergeCell ref="I1748:I1749"/>
    <mergeCell ref="I1751:I1752"/>
    <mergeCell ref="I1754:I1755"/>
    <mergeCell ref="I1757:I1758"/>
    <mergeCell ref="I1760:I1761"/>
    <mergeCell ref="I1763:I1764"/>
    <mergeCell ref="I1766:I1767"/>
    <mergeCell ref="I1769:I1770"/>
    <mergeCell ref="I1595:I1596"/>
    <mergeCell ref="I1598:I1599"/>
    <mergeCell ref="I1601:I1602"/>
    <mergeCell ref="I1604:I1605"/>
    <mergeCell ref="I1607:I1608"/>
    <mergeCell ref="I1610:I1611"/>
    <mergeCell ref="I1613:I1614"/>
    <mergeCell ref="I1616:I1617"/>
    <mergeCell ref="I1640:I1641"/>
    <mergeCell ref="I1643:I1644"/>
    <mergeCell ref="I1646:I1647"/>
    <mergeCell ref="I1649:I1650"/>
    <mergeCell ref="I1652:I1653"/>
    <mergeCell ref="I1655:I1656"/>
    <mergeCell ref="I1658:I1659"/>
    <mergeCell ref="I1661:I1662"/>
    <mergeCell ref="I1664:I1665"/>
    <mergeCell ref="I1500:I1501"/>
    <mergeCell ref="I1503:I1504"/>
    <mergeCell ref="I1506:I1507"/>
    <mergeCell ref="I1509:I1510"/>
    <mergeCell ref="I1512:I1513"/>
    <mergeCell ref="I1539:I1540"/>
    <mergeCell ref="I1542:I1543"/>
    <mergeCell ref="I1545:I1546"/>
    <mergeCell ref="I1548:I1549"/>
    <mergeCell ref="I1551:I1552"/>
    <mergeCell ref="I1554:I1555"/>
    <mergeCell ref="I1557:I1558"/>
    <mergeCell ref="I1560:I1561"/>
    <mergeCell ref="I1563:I1564"/>
    <mergeCell ref="I1566:I1567"/>
    <mergeCell ref="I1569:I1570"/>
    <mergeCell ref="I1592:I1593"/>
    <mergeCell ref="I1402:I1403"/>
    <mergeCell ref="I1427:I1428"/>
    <mergeCell ref="I1430:I1431"/>
    <mergeCell ref="I1433:I1434"/>
    <mergeCell ref="I1436:I1437"/>
    <mergeCell ref="I1439:I1440"/>
    <mergeCell ref="I1442:I1443"/>
    <mergeCell ref="I1445:I1446"/>
    <mergeCell ref="I1448:I1449"/>
    <mergeCell ref="I1451:I1452"/>
    <mergeCell ref="I1454:I1455"/>
    <mergeCell ref="I1482:I1483"/>
    <mergeCell ref="I1485:I1486"/>
    <mergeCell ref="I1488:I1489"/>
    <mergeCell ref="I1491:I1492"/>
    <mergeCell ref="I1494:I1495"/>
    <mergeCell ref="I1497:I1498"/>
    <mergeCell ref="I1325:I1326"/>
    <mergeCell ref="I1328:I1329"/>
    <mergeCell ref="I1331:I1332"/>
    <mergeCell ref="I1334:I1335"/>
    <mergeCell ref="I1337:I1338"/>
    <mergeCell ref="I1340:I1341"/>
    <mergeCell ref="I1343:I1344"/>
    <mergeCell ref="I1346:I1347"/>
    <mergeCell ref="I1375:I1376"/>
    <mergeCell ref="I1378:I1379"/>
    <mergeCell ref="I1381:I1382"/>
    <mergeCell ref="I1384:I1385"/>
    <mergeCell ref="I1387:I1388"/>
    <mergeCell ref="I1390:I1391"/>
    <mergeCell ref="I1393:I1394"/>
    <mergeCell ref="I1396:I1397"/>
    <mergeCell ref="I1399:I1400"/>
    <mergeCell ref="I1223:I1224"/>
    <mergeCell ref="I1226:I1227"/>
    <mergeCell ref="I1229:I1230"/>
    <mergeCell ref="I1232:I1233"/>
    <mergeCell ref="I1235:I1236"/>
    <mergeCell ref="I1269:I1270"/>
    <mergeCell ref="I1272:I1273"/>
    <mergeCell ref="I1275:I1276"/>
    <mergeCell ref="I1278:I1279"/>
    <mergeCell ref="I1281:I1282"/>
    <mergeCell ref="I1284:I1285"/>
    <mergeCell ref="I1287:I1288"/>
    <mergeCell ref="I1290:I1291"/>
    <mergeCell ref="I1293:I1294"/>
    <mergeCell ref="I1296:I1297"/>
    <mergeCell ref="I1319:I1320"/>
    <mergeCell ref="I1322:I1323"/>
    <mergeCell ref="I1130:I1131"/>
    <mergeCell ref="I1133:I1134"/>
    <mergeCell ref="I1158:I1159"/>
    <mergeCell ref="I1161:I1162"/>
    <mergeCell ref="I1164:I1165"/>
    <mergeCell ref="I1167:I1168"/>
    <mergeCell ref="I1170:I1171"/>
    <mergeCell ref="I1173:I1174"/>
    <mergeCell ref="I1176:I1177"/>
    <mergeCell ref="I1179:I1180"/>
    <mergeCell ref="I1182:I1183"/>
    <mergeCell ref="I1185:I1186"/>
    <mergeCell ref="I1208:I1209"/>
    <mergeCell ref="I1211:I1212"/>
    <mergeCell ref="I1214:I1215"/>
    <mergeCell ref="I1217:I1218"/>
    <mergeCell ref="I1220:I1221"/>
    <mergeCell ref="I1050:I1051"/>
    <mergeCell ref="I1053:I1054"/>
    <mergeCell ref="I1056:I1057"/>
    <mergeCell ref="I1059:I1060"/>
    <mergeCell ref="I1062:I1063"/>
    <mergeCell ref="I1065:I1066"/>
    <mergeCell ref="I1068:I1069"/>
    <mergeCell ref="I1071:I1072"/>
    <mergeCell ref="I1074:I1075"/>
    <mergeCell ref="I1106:I1107"/>
    <mergeCell ref="I1109:I1110"/>
    <mergeCell ref="I1112:I1113"/>
    <mergeCell ref="I1115:I1116"/>
    <mergeCell ref="I1118:I1119"/>
    <mergeCell ref="I1121:I1122"/>
    <mergeCell ref="I1124:I1125"/>
    <mergeCell ref="I1127:I1128"/>
    <mergeCell ref="I916:I917"/>
    <mergeCell ref="I919:I920"/>
    <mergeCell ref="I922:I923"/>
    <mergeCell ref="I925:I926"/>
    <mergeCell ref="I928:I929"/>
    <mergeCell ref="I931:I932"/>
    <mergeCell ref="I966:I967"/>
    <mergeCell ref="I969:I970"/>
    <mergeCell ref="I972:I973"/>
    <mergeCell ref="I975:I976"/>
    <mergeCell ref="I978:I979"/>
    <mergeCell ref="I981:I982"/>
    <mergeCell ref="I984:I985"/>
    <mergeCell ref="I987:I988"/>
    <mergeCell ref="I990:I991"/>
    <mergeCell ref="I993:I994"/>
    <mergeCell ref="I1047:I1048"/>
    <mergeCell ref="I823:I824"/>
    <mergeCell ref="I826:I827"/>
    <mergeCell ref="I829:I830"/>
    <mergeCell ref="I853:I854"/>
    <mergeCell ref="I856:I857"/>
    <mergeCell ref="I859:I860"/>
    <mergeCell ref="I862:I863"/>
    <mergeCell ref="I865:I866"/>
    <mergeCell ref="I868:I869"/>
    <mergeCell ref="I871:I872"/>
    <mergeCell ref="I874:I875"/>
    <mergeCell ref="I877:I878"/>
    <mergeCell ref="I880:I881"/>
    <mergeCell ref="I904:I905"/>
    <mergeCell ref="I907:I908"/>
    <mergeCell ref="I910:I911"/>
    <mergeCell ref="I913:I914"/>
    <mergeCell ref="I746:I747"/>
    <mergeCell ref="I749:I750"/>
    <mergeCell ref="I752:I753"/>
    <mergeCell ref="I755:I756"/>
    <mergeCell ref="I758:I759"/>
    <mergeCell ref="I761:I762"/>
    <mergeCell ref="I764:I765"/>
    <mergeCell ref="I767:I768"/>
    <mergeCell ref="I770:I771"/>
    <mergeCell ref="I773:I774"/>
    <mergeCell ref="I802:I803"/>
    <mergeCell ref="I805:I806"/>
    <mergeCell ref="I808:I809"/>
    <mergeCell ref="I811:I812"/>
    <mergeCell ref="I814:I815"/>
    <mergeCell ref="I817:I818"/>
    <mergeCell ref="I820:I821"/>
    <mergeCell ref="I587:I588"/>
    <mergeCell ref="I590:I591"/>
    <mergeCell ref="I593:I594"/>
    <mergeCell ref="I636:I637"/>
    <mergeCell ref="I639:I640"/>
    <mergeCell ref="I642:I643"/>
    <mergeCell ref="I645:I646"/>
    <mergeCell ref="I687:I688"/>
    <mergeCell ref="I690:I691"/>
    <mergeCell ref="I693:I694"/>
    <mergeCell ref="I696:I697"/>
    <mergeCell ref="I699:I700"/>
    <mergeCell ref="I702:I703"/>
    <mergeCell ref="I705:I706"/>
    <mergeCell ref="I708:I709"/>
    <mergeCell ref="I711:I712"/>
    <mergeCell ref="I714:I715"/>
    <mergeCell ref="I392:I393"/>
    <mergeCell ref="I395:I396"/>
    <mergeCell ref="I404:I405"/>
    <mergeCell ref="I407:I408"/>
    <mergeCell ref="I410:I411"/>
    <mergeCell ref="I413:I414"/>
    <mergeCell ref="I416:I417"/>
    <mergeCell ref="I456:I457"/>
    <mergeCell ref="I459:I460"/>
    <mergeCell ref="I462:I463"/>
    <mergeCell ref="I465:I466"/>
    <mergeCell ref="I468:I469"/>
    <mergeCell ref="I535:I536"/>
    <mergeCell ref="I538:I539"/>
    <mergeCell ref="I541:I542"/>
    <mergeCell ref="I544:I545"/>
    <mergeCell ref="I584:I585"/>
    <mergeCell ref="H3249:H3250"/>
    <mergeCell ref="H3252:H3253"/>
    <mergeCell ref="H3282:H3283"/>
    <mergeCell ref="H3285:H3286"/>
    <mergeCell ref="H3337:H3338"/>
    <mergeCell ref="H3340:H3341"/>
    <mergeCell ref="H3343:H3344"/>
    <mergeCell ref="H3346:H3347"/>
    <mergeCell ref="H3349:H3350"/>
    <mergeCell ref="H3352:H3353"/>
    <mergeCell ref="H3355:H3356"/>
    <mergeCell ref="H3358:H3359"/>
    <mergeCell ref="I7:I8"/>
    <mergeCell ref="I10:I11"/>
    <mergeCell ref="I117:I118"/>
    <mergeCell ref="I120:I121"/>
    <mergeCell ref="I123:I124"/>
    <mergeCell ref="I126:I127"/>
    <mergeCell ref="I129:I130"/>
    <mergeCell ref="I177:I178"/>
    <mergeCell ref="I180:I181"/>
    <mergeCell ref="I183:I184"/>
    <mergeCell ref="I186:I187"/>
    <mergeCell ref="I189:I190"/>
    <mergeCell ref="I235:I236"/>
    <mergeCell ref="I238:I239"/>
    <mergeCell ref="I241:I242"/>
    <mergeCell ref="I244:I245"/>
    <mergeCell ref="I247:I248"/>
    <mergeCell ref="I337:I338"/>
    <mergeCell ref="I340:I341"/>
    <mergeCell ref="I389:I390"/>
    <mergeCell ref="H3132:H3133"/>
    <mergeCell ref="H3135:H3136"/>
    <mergeCell ref="H3138:H3139"/>
    <mergeCell ref="H3141:H3142"/>
    <mergeCell ref="H3147:H3148"/>
    <mergeCell ref="A3122:J3122"/>
    <mergeCell ref="A3123:J3123"/>
    <mergeCell ref="A3126:A3127"/>
    <mergeCell ref="E3053:E3054"/>
    <mergeCell ref="E3077:E3078"/>
    <mergeCell ref="E3080:E3081"/>
    <mergeCell ref="E3083:E3084"/>
    <mergeCell ref="H3150:H3151"/>
    <mergeCell ref="H3181:H3182"/>
    <mergeCell ref="I3138:I3139"/>
    <mergeCell ref="I3141:I3142"/>
    <mergeCell ref="I3147:I3148"/>
    <mergeCell ref="I3150:I3151"/>
    <mergeCell ref="I3181:I3182"/>
    <mergeCell ref="G3135:G3136"/>
    <mergeCell ref="G3138:G3139"/>
    <mergeCell ref="G3141:G3142"/>
    <mergeCell ref="G3147:G3148"/>
    <mergeCell ref="G3150:G3151"/>
    <mergeCell ref="G3181:G3182"/>
    <mergeCell ref="E3086:E3087"/>
    <mergeCell ref="E3089:E3090"/>
    <mergeCell ref="E3092:E3093"/>
    <mergeCell ref="E3095:E3096"/>
    <mergeCell ref="I3101:I3102"/>
    <mergeCell ref="I3129:I3130"/>
    <mergeCell ref="I3132:I3133"/>
    <mergeCell ref="H2978:H2979"/>
    <mergeCell ref="H2981:H2982"/>
    <mergeCell ref="H2984:H2985"/>
    <mergeCell ref="H2990:H2991"/>
    <mergeCell ref="H2993:H2994"/>
    <mergeCell ref="H3032:H3033"/>
    <mergeCell ref="H3035:H3036"/>
    <mergeCell ref="H3038:H3039"/>
    <mergeCell ref="H3041:H3042"/>
    <mergeCell ref="H3044:H3045"/>
    <mergeCell ref="H3050:H3051"/>
    <mergeCell ref="H3053:H3054"/>
    <mergeCell ref="H3080:H3081"/>
    <mergeCell ref="H3083:H3084"/>
    <mergeCell ref="H3086:H3087"/>
    <mergeCell ref="H3089:H3090"/>
    <mergeCell ref="H3092:H3093"/>
    <mergeCell ref="H2843:H2844"/>
    <mergeCell ref="H2875:H2876"/>
    <mergeCell ref="H2878:H2879"/>
    <mergeCell ref="H2881:H2882"/>
    <mergeCell ref="H2884:H2885"/>
    <mergeCell ref="H2887:H2888"/>
    <mergeCell ref="H2893:H2894"/>
    <mergeCell ref="H2896:H2897"/>
    <mergeCell ref="H2924:H2925"/>
    <mergeCell ref="H2927:H2928"/>
    <mergeCell ref="H2930:H2931"/>
    <mergeCell ref="H2933:H2934"/>
    <mergeCell ref="H2936:H2937"/>
    <mergeCell ref="H2942:H2943"/>
    <mergeCell ref="H2945:H2946"/>
    <mergeCell ref="H2972:H2973"/>
    <mergeCell ref="H2975:H2976"/>
    <mergeCell ref="A2868:J2868"/>
    <mergeCell ref="A2869:J2869"/>
    <mergeCell ref="A2870:J2870"/>
    <mergeCell ref="I2878:I2879"/>
    <mergeCell ref="I2881:I2882"/>
    <mergeCell ref="I2884:I2885"/>
    <mergeCell ref="I2887:I2888"/>
    <mergeCell ref="I2893:I2894"/>
    <mergeCell ref="I2896:I2897"/>
    <mergeCell ref="I2924:I2925"/>
    <mergeCell ref="I2927:I2928"/>
    <mergeCell ref="I2930:I2931"/>
    <mergeCell ref="I2933:I2934"/>
    <mergeCell ref="I2936:I2937"/>
    <mergeCell ref="I2942:I2943"/>
    <mergeCell ref="H2728:H2729"/>
    <mergeCell ref="H2731:H2732"/>
    <mergeCell ref="H2734:H2735"/>
    <mergeCell ref="H2737:H2738"/>
    <mergeCell ref="H2743:H2744"/>
    <mergeCell ref="H2746:H2747"/>
    <mergeCell ref="H2773:H2774"/>
    <mergeCell ref="H2776:H2777"/>
    <mergeCell ref="H2779:H2780"/>
    <mergeCell ref="H2782:H2783"/>
    <mergeCell ref="H2785:H2786"/>
    <mergeCell ref="H2791:H2792"/>
    <mergeCell ref="H2794:H2795"/>
    <mergeCell ref="H2822:H2823"/>
    <mergeCell ref="H2825:H2826"/>
    <mergeCell ref="H2828:H2829"/>
    <mergeCell ref="H2831:H2832"/>
    <mergeCell ref="H2541:H2542"/>
    <mergeCell ref="H2569:H2570"/>
    <mergeCell ref="H2572:H2573"/>
    <mergeCell ref="H2575:H2576"/>
    <mergeCell ref="H2578:H2579"/>
    <mergeCell ref="H2581:H2582"/>
    <mergeCell ref="H2587:H2588"/>
    <mergeCell ref="H2590:H2591"/>
    <mergeCell ref="H2622:H2623"/>
    <mergeCell ref="H2625:H2626"/>
    <mergeCell ref="H2628:H2629"/>
    <mergeCell ref="H2631:H2632"/>
    <mergeCell ref="H2634:H2635"/>
    <mergeCell ref="H2640:H2641"/>
    <mergeCell ref="H2643:H2644"/>
    <mergeCell ref="H2672:H2673"/>
    <mergeCell ref="H2675:H2676"/>
    <mergeCell ref="H2434:H2435"/>
    <mergeCell ref="H2437:H2438"/>
    <mergeCell ref="H2443:H2444"/>
    <mergeCell ref="H2446:H2447"/>
    <mergeCell ref="H2473:H2474"/>
    <mergeCell ref="H2475:H2476"/>
    <mergeCell ref="H2478:H2479"/>
    <mergeCell ref="H2481:H2482"/>
    <mergeCell ref="H2484:H2485"/>
    <mergeCell ref="H2490:H2491"/>
    <mergeCell ref="H2493:H2494"/>
    <mergeCell ref="H2520:H2521"/>
    <mergeCell ref="H2523:H2524"/>
    <mergeCell ref="H2526:H2527"/>
    <mergeCell ref="H2529:H2530"/>
    <mergeCell ref="H2532:H2533"/>
    <mergeCell ref="H2538:H2539"/>
    <mergeCell ref="H2327:H2328"/>
    <mergeCell ref="H2329:H2330"/>
    <mergeCell ref="H2332:H2333"/>
    <mergeCell ref="H2335:H2336"/>
    <mergeCell ref="H2338:H2339"/>
    <mergeCell ref="H2344:H2345"/>
    <mergeCell ref="H2347:H2348"/>
    <mergeCell ref="H2375:H2376"/>
    <mergeCell ref="H2377:H2378"/>
    <mergeCell ref="H2380:H2381"/>
    <mergeCell ref="H2383:H2384"/>
    <mergeCell ref="H2386:H2387"/>
    <mergeCell ref="H2392:H2393"/>
    <mergeCell ref="H2395:H2396"/>
    <mergeCell ref="H2426:H2427"/>
    <mergeCell ref="H2428:H2429"/>
    <mergeCell ref="H2431:H2432"/>
    <mergeCell ref="H2193:H2194"/>
    <mergeCell ref="H2199:H2200"/>
    <mergeCell ref="H2202:H2203"/>
    <mergeCell ref="H2231:H2232"/>
    <mergeCell ref="H2233:H2234"/>
    <mergeCell ref="H2236:H2237"/>
    <mergeCell ref="H2239:H2240"/>
    <mergeCell ref="H2242:H2243"/>
    <mergeCell ref="H2248:H2249"/>
    <mergeCell ref="H2251:H2252"/>
    <mergeCell ref="H2278:H2279"/>
    <mergeCell ref="H2280:H2281"/>
    <mergeCell ref="H2283:H2284"/>
    <mergeCell ref="H2286:H2287"/>
    <mergeCell ref="H2289:H2290"/>
    <mergeCell ref="H2295:H2296"/>
    <mergeCell ref="H2298:H2299"/>
    <mergeCell ref="H2077:H2078"/>
    <mergeCell ref="H2080:H2081"/>
    <mergeCell ref="H2083:H2084"/>
    <mergeCell ref="H2086:H2087"/>
    <mergeCell ref="H2089:H2090"/>
    <mergeCell ref="H2092:H2093"/>
    <mergeCell ref="H2118:H2119"/>
    <mergeCell ref="H2121:H2122"/>
    <mergeCell ref="H2124:H2125"/>
    <mergeCell ref="H2127:H2128"/>
    <mergeCell ref="H2130:H2131"/>
    <mergeCell ref="H2136:H2137"/>
    <mergeCell ref="H2139:H2140"/>
    <mergeCell ref="H2182:H2183"/>
    <mergeCell ref="H2184:H2185"/>
    <mergeCell ref="H2187:H2188"/>
    <mergeCell ref="H2190:H2191"/>
    <mergeCell ref="H1979:H1980"/>
    <mergeCell ref="H1982:H1983"/>
    <mergeCell ref="H1985:H1986"/>
    <mergeCell ref="H1988:H1989"/>
    <mergeCell ref="H1991:H1992"/>
    <mergeCell ref="H2017:H2018"/>
    <mergeCell ref="H2020:H2021"/>
    <mergeCell ref="H2023:H2024"/>
    <mergeCell ref="H2026:H2027"/>
    <mergeCell ref="H2029:H2030"/>
    <mergeCell ref="H2032:H2033"/>
    <mergeCell ref="H2035:H2036"/>
    <mergeCell ref="H2038:H2039"/>
    <mergeCell ref="H2041:H2042"/>
    <mergeCell ref="H2068:H2069"/>
    <mergeCell ref="H2071:H2072"/>
    <mergeCell ref="H2074:H2075"/>
    <mergeCell ref="H1873:H1874"/>
    <mergeCell ref="H1876:H1877"/>
    <mergeCell ref="H1879:H1880"/>
    <mergeCell ref="H1882:H1883"/>
    <mergeCell ref="H1913:H1914"/>
    <mergeCell ref="H1916:H1917"/>
    <mergeCell ref="H1919:H1920"/>
    <mergeCell ref="H1922:H1923"/>
    <mergeCell ref="H1925:H1926"/>
    <mergeCell ref="H1928:H1929"/>
    <mergeCell ref="H1931:H1932"/>
    <mergeCell ref="H1934:H1935"/>
    <mergeCell ref="H1937:H1938"/>
    <mergeCell ref="H1967:H1968"/>
    <mergeCell ref="H1970:H1971"/>
    <mergeCell ref="H1973:H1974"/>
    <mergeCell ref="H1976:H1977"/>
    <mergeCell ref="H1766:H1767"/>
    <mergeCell ref="H1769:H1770"/>
    <mergeCell ref="H1772:H1773"/>
    <mergeCell ref="H1803:H1804"/>
    <mergeCell ref="H1806:H1807"/>
    <mergeCell ref="H1809:H1810"/>
    <mergeCell ref="H1812:H1813"/>
    <mergeCell ref="H1815:H1816"/>
    <mergeCell ref="H1818:H1819"/>
    <mergeCell ref="H1821:H1822"/>
    <mergeCell ref="H1824:H1825"/>
    <mergeCell ref="H1827:H1828"/>
    <mergeCell ref="H1858:H1859"/>
    <mergeCell ref="H1861:H1862"/>
    <mergeCell ref="H1864:H1865"/>
    <mergeCell ref="H1867:H1868"/>
    <mergeCell ref="H1870:H1871"/>
    <mergeCell ref="H1661:H1662"/>
    <mergeCell ref="H1664:H1665"/>
    <mergeCell ref="H1693:H1694"/>
    <mergeCell ref="H1696:H1697"/>
    <mergeCell ref="H1699:H1700"/>
    <mergeCell ref="H1702:H1703"/>
    <mergeCell ref="H1705:H1706"/>
    <mergeCell ref="H1708:H1709"/>
    <mergeCell ref="H1711:H1712"/>
    <mergeCell ref="H1714:H1715"/>
    <mergeCell ref="H1717:H1718"/>
    <mergeCell ref="H1748:H1749"/>
    <mergeCell ref="H1751:H1752"/>
    <mergeCell ref="H1754:H1755"/>
    <mergeCell ref="H1757:H1758"/>
    <mergeCell ref="H1760:H1761"/>
    <mergeCell ref="H1763:H1764"/>
    <mergeCell ref="H1569:H1570"/>
    <mergeCell ref="H1592:H1593"/>
    <mergeCell ref="H1595:H1596"/>
    <mergeCell ref="H1598:H1599"/>
    <mergeCell ref="H1601:H1602"/>
    <mergeCell ref="H1604:H1605"/>
    <mergeCell ref="H1607:H1608"/>
    <mergeCell ref="H1610:H1611"/>
    <mergeCell ref="H1613:H1614"/>
    <mergeCell ref="H1616:H1617"/>
    <mergeCell ref="H1640:H1641"/>
    <mergeCell ref="H1643:H1644"/>
    <mergeCell ref="H1646:H1647"/>
    <mergeCell ref="H1649:H1650"/>
    <mergeCell ref="H1652:H1653"/>
    <mergeCell ref="H1655:H1656"/>
    <mergeCell ref="H1658:H1659"/>
    <mergeCell ref="H1494:H1495"/>
    <mergeCell ref="H1497:H1498"/>
    <mergeCell ref="H1500:H1501"/>
    <mergeCell ref="H1503:H1504"/>
    <mergeCell ref="H1506:H1507"/>
    <mergeCell ref="H1509:H1510"/>
    <mergeCell ref="H1512:H1513"/>
    <mergeCell ref="H1539:H1540"/>
    <mergeCell ref="H1542:H1543"/>
    <mergeCell ref="H1545:H1546"/>
    <mergeCell ref="H1548:H1549"/>
    <mergeCell ref="H1551:H1552"/>
    <mergeCell ref="H1554:H1555"/>
    <mergeCell ref="H1557:H1558"/>
    <mergeCell ref="H1560:H1561"/>
    <mergeCell ref="H1563:H1564"/>
    <mergeCell ref="H1566:H1567"/>
    <mergeCell ref="H1396:H1397"/>
    <mergeCell ref="H1399:H1400"/>
    <mergeCell ref="H1402:H1403"/>
    <mergeCell ref="H1427:H1428"/>
    <mergeCell ref="H1430:H1431"/>
    <mergeCell ref="H1433:H1434"/>
    <mergeCell ref="H1436:H1437"/>
    <mergeCell ref="H1439:H1440"/>
    <mergeCell ref="H1442:H1443"/>
    <mergeCell ref="H1445:H1446"/>
    <mergeCell ref="H1448:H1449"/>
    <mergeCell ref="H1451:H1452"/>
    <mergeCell ref="H1454:H1455"/>
    <mergeCell ref="H1482:H1483"/>
    <mergeCell ref="H1485:H1486"/>
    <mergeCell ref="H1488:H1489"/>
    <mergeCell ref="H1491:H1492"/>
    <mergeCell ref="H1319:H1320"/>
    <mergeCell ref="H1322:H1323"/>
    <mergeCell ref="H1325:H1326"/>
    <mergeCell ref="H1328:H1329"/>
    <mergeCell ref="H1331:H1332"/>
    <mergeCell ref="H1334:H1335"/>
    <mergeCell ref="H1337:H1338"/>
    <mergeCell ref="H1340:H1341"/>
    <mergeCell ref="H1343:H1344"/>
    <mergeCell ref="H1346:H1347"/>
    <mergeCell ref="H1375:H1376"/>
    <mergeCell ref="H1378:H1379"/>
    <mergeCell ref="H1381:H1382"/>
    <mergeCell ref="H1384:H1385"/>
    <mergeCell ref="H1387:H1388"/>
    <mergeCell ref="H1390:H1391"/>
    <mergeCell ref="H1393:H1394"/>
    <mergeCell ref="H1217:H1218"/>
    <mergeCell ref="H1220:H1221"/>
    <mergeCell ref="H1223:H1224"/>
    <mergeCell ref="H1226:H1227"/>
    <mergeCell ref="H1229:H1230"/>
    <mergeCell ref="H1232:H1233"/>
    <mergeCell ref="H1235:H1236"/>
    <mergeCell ref="H1269:H1270"/>
    <mergeCell ref="H1272:H1273"/>
    <mergeCell ref="H1275:H1276"/>
    <mergeCell ref="H1278:H1279"/>
    <mergeCell ref="H1281:H1282"/>
    <mergeCell ref="H1284:H1285"/>
    <mergeCell ref="H1287:H1288"/>
    <mergeCell ref="H1290:H1291"/>
    <mergeCell ref="H1293:H1294"/>
    <mergeCell ref="H1296:H1297"/>
    <mergeCell ref="H1124:H1125"/>
    <mergeCell ref="H1127:H1128"/>
    <mergeCell ref="H1130:H1131"/>
    <mergeCell ref="H1133:H1134"/>
    <mergeCell ref="H1158:H1159"/>
    <mergeCell ref="H1161:H1162"/>
    <mergeCell ref="H1164:H1165"/>
    <mergeCell ref="H1167:H1168"/>
    <mergeCell ref="H1170:H1171"/>
    <mergeCell ref="H1173:H1174"/>
    <mergeCell ref="H1176:H1177"/>
    <mergeCell ref="H1179:H1180"/>
    <mergeCell ref="H1182:H1183"/>
    <mergeCell ref="H1185:H1186"/>
    <mergeCell ref="H1208:H1209"/>
    <mergeCell ref="H1211:H1212"/>
    <mergeCell ref="H1214:H1215"/>
    <mergeCell ref="H993:H994"/>
    <mergeCell ref="H1047:H1048"/>
    <mergeCell ref="H1050:H1051"/>
    <mergeCell ref="H1053:H1054"/>
    <mergeCell ref="H1056:H1057"/>
    <mergeCell ref="H1059:H1060"/>
    <mergeCell ref="H1062:H1063"/>
    <mergeCell ref="H1065:H1066"/>
    <mergeCell ref="H1068:H1069"/>
    <mergeCell ref="H1071:H1072"/>
    <mergeCell ref="H1074:H1075"/>
    <mergeCell ref="H1106:H1107"/>
    <mergeCell ref="H1109:H1110"/>
    <mergeCell ref="H1112:H1113"/>
    <mergeCell ref="H1115:H1116"/>
    <mergeCell ref="H1118:H1119"/>
    <mergeCell ref="H1121:H1122"/>
    <mergeCell ref="H910:H911"/>
    <mergeCell ref="H913:H914"/>
    <mergeCell ref="H916:H917"/>
    <mergeCell ref="H919:H920"/>
    <mergeCell ref="H922:H923"/>
    <mergeCell ref="H925:H926"/>
    <mergeCell ref="H928:H929"/>
    <mergeCell ref="H931:H932"/>
    <mergeCell ref="H966:H967"/>
    <mergeCell ref="H969:H970"/>
    <mergeCell ref="H972:H973"/>
    <mergeCell ref="H975:H976"/>
    <mergeCell ref="H978:H979"/>
    <mergeCell ref="H981:H982"/>
    <mergeCell ref="H984:H985"/>
    <mergeCell ref="H987:H988"/>
    <mergeCell ref="H990:H991"/>
    <mergeCell ref="H817:H818"/>
    <mergeCell ref="H820:H821"/>
    <mergeCell ref="H823:H824"/>
    <mergeCell ref="H826:H827"/>
    <mergeCell ref="H829:H830"/>
    <mergeCell ref="H853:H854"/>
    <mergeCell ref="H856:H857"/>
    <mergeCell ref="H859:H860"/>
    <mergeCell ref="H862:H863"/>
    <mergeCell ref="H865:H866"/>
    <mergeCell ref="H868:H869"/>
    <mergeCell ref="H871:H872"/>
    <mergeCell ref="H874:H875"/>
    <mergeCell ref="H877:H878"/>
    <mergeCell ref="H880:H881"/>
    <mergeCell ref="H904:H905"/>
    <mergeCell ref="H907:H908"/>
    <mergeCell ref="H711:H712"/>
    <mergeCell ref="H714:H715"/>
    <mergeCell ref="H746:H747"/>
    <mergeCell ref="H749:H750"/>
    <mergeCell ref="H752:H753"/>
    <mergeCell ref="H755:H756"/>
    <mergeCell ref="H758:H759"/>
    <mergeCell ref="H761:H762"/>
    <mergeCell ref="H764:H765"/>
    <mergeCell ref="H767:H768"/>
    <mergeCell ref="H770:H771"/>
    <mergeCell ref="H773:H774"/>
    <mergeCell ref="H802:H803"/>
    <mergeCell ref="H805:H806"/>
    <mergeCell ref="H808:H809"/>
    <mergeCell ref="H811:H812"/>
    <mergeCell ref="H814:H815"/>
    <mergeCell ref="H544:H545"/>
    <mergeCell ref="H584:H585"/>
    <mergeCell ref="H587:H588"/>
    <mergeCell ref="H590:H591"/>
    <mergeCell ref="H593:H594"/>
    <mergeCell ref="H636:H637"/>
    <mergeCell ref="H639:H640"/>
    <mergeCell ref="H642:H643"/>
    <mergeCell ref="H645:H646"/>
    <mergeCell ref="H687:H688"/>
    <mergeCell ref="H690:H691"/>
    <mergeCell ref="H693:H694"/>
    <mergeCell ref="H696:H697"/>
    <mergeCell ref="H699:H700"/>
    <mergeCell ref="H702:H703"/>
    <mergeCell ref="H705:H706"/>
    <mergeCell ref="H708:H709"/>
    <mergeCell ref="H340:H341"/>
    <mergeCell ref="H389:H390"/>
    <mergeCell ref="H392:H393"/>
    <mergeCell ref="H395:H396"/>
    <mergeCell ref="H404:H405"/>
    <mergeCell ref="H407:H408"/>
    <mergeCell ref="H410:H411"/>
    <mergeCell ref="H413:H414"/>
    <mergeCell ref="H416:H417"/>
    <mergeCell ref="H456:H457"/>
    <mergeCell ref="H459:H460"/>
    <mergeCell ref="H462:H463"/>
    <mergeCell ref="H465:H466"/>
    <mergeCell ref="H468:H469"/>
    <mergeCell ref="H535:H536"/>
    <mergeCell ref="H538:H539"/>
    <mergeCell ref="H541:H542"/>
    <mergeCell ref="G3337:G3338"/>
    <mergeCell ref="G3340:G3341"/>
    <mergeCell ref="G3343:G3344"/>
    <mergeCell ref="G3346:G3347"/>
    <mergeCell ref="G3349:G3350"/>
    <mergeCell ref="G3352:G3353"/>
    <mergeCell ref="G3355:G3356"/>
    <mergeCell ref="G3358:G3359"/>
    <mergeCell ref="H7:H8"/>
    <mergeCell ref="H10:H11"/>
    <mergeCell ref="H117:H118"/>
    <mergeCell ref="H120:H121"/>
    <mergeCell ref="H123:H124"/>
    <mergeCell ref="H126:H127"/>
    <mergeCell ref="H129:H130"/>
    <mergeCell ref="H177:H178"/>
    <mergeCell ref="H180:H181"/>
    <mergeCell ref="H183:H184"/>
    <mergeCell ref="H186:H187"/>
    <mergeCell ref="H189:H190"/>
    <mergeCell ref="H235:H236"/>
    <mergeCell ref="H238:H239"/>
    <mergeCell ref="H241:H242"/>
    <mergeCell ref="H244:H245"/>
    <mergeCell ref="H247:H248"/>
    <mergeCell ref="H292:H293"/>
    <mergeCell ref="H295:H296"/>
    <mergeCell ref="H298:H299"/>
    <mergeCell ref="H301:H302"/>
    <mergeCell ref="H304:H305"/>
    <mergeCell ref="H334:H335"/>
    <mergeCell ref="H337:H338"/>
    <mergeCell ref="G3282:G3283"/>
    <mergeCell ref="G3285:G3286"/>
    <mergeCell ref="G3288:G3289"/>
    <mergeCell ref="G3291:G3292"/>
    <mergeCell ref="G3294:G3295"/>
    <mergeCell ref="G3300:G3301"/>
    <mergeCell ref="G3303:G3304"/>
    <mergeCell ref="G3331:G3332"/>
    <mergeCell ref="G3334:G3335"/>
    <mergeCell ref="G3329:H3329"/>
    <mergeCell ref="A3226:J3226"/>
    <mergeCell ref="B3228:D3228"/>
    <mergeCell ref="G3228:I3228"/>
    <mergeCell ref="G3229:H3229"/>
    <mergeCell ref="A3228:A3229"/>
    <mergeCell ref="E3228:E3229"/>
    <mergeCell ref="E3231:E3232"/>
    <mergeCell ref="E3234:E3235"/>
    <mergeCell ref="E3237:E3238"/>
    <mergeCell ref="E3240:E3241"/>
    <mergeCell ref="H3288:H3289"/>
    <mergeCell ref="H3291:H3292"/>
    <mergeCell ref="H3294:H3295"/>
    <mergeCell ref="H3300:H3301"/>
    <mergeCell ref="H3303:H3304"/>
    <mergeCell ref="H3331:H3332"/>
    <mergeCell ref="H3334:H3335"/>
    <mergeCell ref="I3237:I3238"/>
    <mergeCell ref="I3240:I3241"/>
    <mergeCell ref="I3243:I3244"/>
    <mergeCell ref="I3249:I3250"/>
    <mergeCell ref="I3252:I3253"/>
    <mergeCell ref="G3187:G3188"/>
    <mergeCell ref="G3190:G3191"/>
    <mergeCell ref="G3193:G3194"/>
    <mergeCell ref="G3199:G3200"/>
    <mergeCell ref="G3202:G3203"/>
    <mergeCell ref="G3231:G3232"/>
    <mergeCell ref="G3234:G3235"/>
    <mergeCell ref="G3237:G3238"/>
    <mergeCell ref="G3240:G3241"/>
    <mergeCell ref="G3243:G3244"/>
    <mergeCell ref="G3179:H3179"/>
    <mergeCell ref="A3224:J3224"/>
    <mergeCell ref="A3225:J3225"/>
    <mergeCell ref="A3178:A3179"/>
    <mergeCell ref="E3187:E3188"/>
    <mergeCell ref="E3190:E3191"/>
    <mergeCell ref="E3193:E3194"/>
    <mergeCell ref="E3199:E3200"/>
    <mergeCell ref="E3202:E3203"/>
    <mergeCell ref="H3184:H3185"/>
    <mergeCell ref="H3187:H3188"/>
    <mergeCell ref="H3190:H3191"/>
    <mergeCell ref="H3193:H3194"/>
    <mergeCell ref="H3199:H3200"/>
    <mergeCell ref="H3202:H3203"/>
    <mergeCell ref="F3228:F3229"/>
    <mergeCell ref="E3243:E3244"/>
    <mergeCell ref="H3231:H3232"/>
    <mergeCell ref="H3234:H3235"/>
    <mergeCell ref="H3237:H3238"/>
    <mergeCell ref="H3240:H3241"/>
    <mergeCell ref="H3243:H3244"/>
    <mergeCell ref="G2981:G2982"/>
    <mergeCell ref="G2984:G2985"/>
    <mergeCell ref="G2990:G2991"/>
    <mergeCell ref="G2993:G2994"/>
    <mergeCell ref="G3032:G3033"/>
    <mergeCell ref="G3035:G3036"/>
    <mergeCell ref="G3038:G3039"/>
    <mergeCell ref="G3041:G3042"/>
    <mergeCell ref="G3044:G3045"/>
    <mergeCell ref="G3050:G3051"/>
    <mergeCell ref="G3053:G3054"/>
    <mergeCell ref="G3080:G3081"/>
    <mergeCell ref="G3083:G3084"/>
    <mergeCell ref="G3086:G3087"/>
    <mergeCell ref="G3089:G3090"/>
    <mergeCell ref="G3092:G3093"/>
    <mergeCell ref="G3095:G3096"/>
    <mergeCell ref="G3030:H3030"/>
    <mergeCell ref="A3025:J3025"/>
    <mergeCell ref="A3026:J3026"/>
    <mergeCell ref="A3027:J3027"/>
    <mergeCell ref="B3029:D3029"/>
    <mergeCell ref="G3029:I3029"/>
    <mergeCell ref="E2981:E2982"/>
    <mergeCell ref="E2984:E2985"/>
    <mergeCell ref="E2990:E2991"/>
    <mergeCell ref="E2993:E2994"/>
    <mergeCell ref="H3095:H3096"/>
    <mergeCell ref="I2984:I2985"/>
    <mergeCell ref="I2990:I2991"/>
    <mergeCell ref="I2993:I2994"/>
    <mergeCell ref="I3032:I3033"/>
    <mergeCell ref="G2834:G2835"/>
    <mergeCell ref="G2840:G2841"/>
    <mergeCell ref="G2843:G2844"/>
    <mergeCell ref="G2875:G2876"/>
    <mergeCell ref="G2878:G2879"/>
    <mergeCell ref="G2881:G2882"/>
    <mergeCell ref="G2884:G2885"/>
    <mergeCell ref="G2887:G2888"/>
    <mergeCell ref="G2893:G2894"/>
    <mergeCell ref="G2896:G2897"/>
    <mergeCell ref="G2924:G2925"/>
    <mergeCell ref="G2927:G2928"/>
    <mergeCell ref="G2930:G2931"/>
    <mergeCell ref="G2933:G2934"/>
    <mergeCell ref="G2936:G2937"/>
    <mergeCell ref="G2975:G2976"/>
    <mergeCell ref="G2978:G2979"/>
    <mergeCell ref="G2873:H2873"/>
    <mergeCell ref="A2965:J2965"/>
    <mergeCell ref="A2966:J2966"/>
    <mergeCell ref="A2967:J2967"/>
    <mergeCell ref="B2969:D2969"/>
    <mergeCell ref="G2969:I2969"/>
    <mergeCell ref="G2970:H2970"/>
    <mergeCell ref="A2969:A2970"/>
    <mergeCell ref="E2969:E2970"/>
    <mergeCell ref="E2972:E2973"/>
    <mergeCell ref="E2975:E2976"/>
    <mergeCell ref="E2978:E2979"/>
    <mergeCell ref="G2972:G2973"/>
    <mergeCell ref="H2834:H2835"/>
    <mergeCell ref="H2840:H2841"/>
    <mergeCell ref="G2776:G2777"/>
    <mergeCell ref="G2779:G2780"/>
    <mergeCell ref="G2782:G2783"/>
    <mergeCell ref="G2785:G2786"/>
    <mergeCell ref="G2791:G2792"/>
    <mergeCell ref="G2794:G2795"/>
    <mergeCell ref="G2822:G2823"/>
    <mergeCell ref="G2825:G2826"/>
    <mergeCell ref="G2828:G2829"/>
    <mergeCell ref="G2831:G2832"/>
    <mergeCell ref="A2815:J2815"/>
    <mergeCell ref="A2816:J2816"/>
    <mergeCell ref="A2817:J2817"/>
    <mergeCell ref="B2819:D2819"/>
    <mergeCell ref="G2819:I2819"/>
    <mergeCell ref="G2820:H2820"/>
    <mergeCell ref="A2819:A2820"/>
    <mergeCell ref="E2782:E2783"/>
    <mergeCell ref="E2785:E2786"/>
    <mergeCell ref="E2791:E2792"/>
    <mergeCell ref="E2794:E2795"/>
    <mergeCell ref="E2819:E2820"/>
    <mergeCell ref="E2822:E2823"/>
    <mergeCell ref="E2825:E2826"/>
    <mergeCell ref="E2828:E2829"/>
    <mergeCell ref="E2831:E2832"/>
    <mergeCell ref="G2590:G2591"/>
    <mergeCell ref="G2622:G2623"/>
    <mergeCell ref="G2625:G2626"/>
    <mergeCell ref="G2628:G2629"/>
    <mergeCell ref="G2631:G2632"/>
    <mergeCell ref="G2634:G2635"/>
    <mergeCell ref="G2640:G2641"/>
    <mergeCell ref="G2643:G2644"/>
    <mergeCell ref="G2672:G2673"/>
    <mergeCell ref="G2675:G2676"/>
    <mergeCell ref="G2678:G2679"/>
    <mergeCell ref="G2681:G2682"/>
    <mergeCell ref="G2684:G2685"/>
    <mergeCell ref="G2690:G2691"/>
    <mergeCell ref="G2693:G2694"/>
    <mergeCell ref="G2725:G2726"/>
    <mergeCell ref="G2723:H2723"/>
    <mergeCell ref="H2678:H2679"/>
    <mergeCell ref="H2681:H2682"/>
    <mergeCell ref="H2684:H2685"/>
    <mergeCell ref="H2690:H2691"/>
    <mergeCell ref="H2693:H2694"/>
    <mergeCell ref="H2725:H2726"/>
    <mergeCell ref="G2481:G2482"/>
    <mergeCell ref="G2484:G2485"/>
    <mergeCell ref="G2490:G2491"/>
    <mergeCell ref="G2493:G2494"/>
    <mergeCell ref="G2520:G2521"/>
    <mergeCell ref="G2523:G2524"/>
    <mergeCell ref="G2526:G2527"/>
    <mergeCell ref="G2529:G2530"/>
    <mergeCell ref="G2532:G2533"/>
    <mergeCell ref="G2538:G2539"/>
    <mergeCell ref="G2541:G2542"/>
    <mergeCell ref="G2569:G2570"/>
    <mergeCell ref="G2572:G2573"/>
    <mergeCell ref="G2575:G2576"/>
    <mergeCell ref="G2578:G2579"/>
    <mergeCell ref="G2581:G2582"/>
    <mergeCell ref="G2587:G2588"/>
    <mergeCell ref="G2375:G2376"/>
    <mergeCell ref="G2377:G2378"/>
    <mergeCell ref="G2380:G2381"/>
    <mergeCell ref="G2383:G2384"/>
    <mergeCell ref="G2386:G2387"/>
    <mergeCell ref="G2392:G2393"/>
    <mergeCell ref="G2395:G2396"/>
    <mergeCell ref="G2426:G2427"/>
    <mergeCell ref="G2428:G2429"/>
    <mergeCell ref="G2431:G2432"/>
    <mergeCell ref="G2434:G2435"/>
    <mergeCell ref="G2437:G2438"/>
    <mergeCell ref="G2443:G2444"/>
    <mergeCell ref="G2446:G2447"/>
    <mergeCell ref="G2473:G2474"/>
    <mergeCell ref="G2475:G2476"/>
    <mergeCell ref="G2478:G2479"/>
    <mergeCell ref="G2242:G2243"/>
    <mergeCell ref="G2248:G2249"/>
    <mergeCell ref="G2251:G2252"/>
    <mergeCell ref="G2278:G2279"/>
    <mergeCell ref="G2280:G2281"/>
    <mergeCell ref="G2283:G2284"/>
    <mergeCell ref="G2286:G2287"/>
    <mergeCell ref="G2289:G2290"/>
    <mergeCell ref="G2295:G2296"/>
    <mergeCell ref="G2298:G2299"/>
    <mergeCell ref="G2327:G2328"/>
    <mergeCell ref="G2329:G2330"/>
    <mergeCell ref="G2332:G2333"/>
    <mergeCell ref="G2335:G2336"/>
    <mergeCell ref="G2338:G2339"/>
    <mergeCell ref="G2344:G2345"/>
    <mergeCell ref="G2347:G2348"/>
    <mergeCell ref="G2121:G2122"/>
    <mergeCell ref="G2124:G2125"/>
    <mergeCell ref="G2127:G2128"/>
    <mergeCell ref="G2130:G2131"/>
    <mergeCell ref="G2136:G2137"/>
    <mergeCell ref="G2139:G2140"/>
    <mergeCell ref="G2182:G2183"/>
    <mergeCell ref="G2184:G2185"/>
    <mergeCell ref="G2187:G2188"/>
    <mergeCell ref="G2190:G2191"/>
    <mergeCell ref="G2193:G2194"/>
    <mergeCell ref="G2199:G2200"/>
    <mergeCell ref="G2202:G2203"/>
    <mergeCell ref="G2231:G2232"/>
    <mergeCell ref="G2233:G2234"/>
    <mergeCell ref="G2236:G2237"/>
    <mergeCell ref="G2239:G2240"/>
    <mergeCell ref="G2023:G2024"/>
    <mergeCell ref="G2026:G2027"/>
    <mergeCell ref="G2029:G2030"/>
    <mergeCell ref="G2032:G2033"/>
    <mergeCell ref="G2035:G2036"/>
    <mergeCell ref="G2038:G2039"/>
    <mergeCell ref="G2041:G2042"/>
    <mergeCell ref="G2068:G2069"/>
    <mergeCell ref="G2071:G2072"/>
    <mergeCell ref="G2074:G2075"/>
    <mergeCell ref="G2077:G2078"/>
    <mergeCell ref="G2080:G2081"/>
    <mergeCell ref="G2083:G2084"/>
    <mergeCell ref="G2086:G2087"/>
    <mergeCell ref="G2089:G2090"/>
    <mergeCell ref="G2092:G2093"/>
    <mergeCell ref="G2118:G2119"/>
    <mergeCell ref="G1922:G1923"/>
    <mergeCell ref="G1925:G1926"/>
    <mergeCell ref="G1928:G1929"/>
    <mergeCell ref="G1931:G1932"/>
    <mergeCell ref="G1934:G1935"/>
    <mergeCell ref="G1937:G1938"/>
    <mergeCell ref="G1967:G1968"/>
    <mergeCell ref="G1970:G1971"/>
    <mergeCell ref="G1973:G1974"/>
    <mergeCell ref="G1976:G1977"/>
    <mergeCell ref="G1979:G1980"/>
    <mergeCell ref="G1982:G1983"/>
    <mergeCell ref="G1985:G1986"/>
    <mergeCell ref="G1988:G1989"/>
    <mergeCell ref="G1991:G1992"/>
    <mergeCell ref="G2017:G2018"/>
    <mergeCell ref="G2020:G2021"/>
    <mergeCell ref="G1815:G1816"/>
    <mergeCell ref="G1818:G1819"/>
    <mergeCell ref="G1821:G1822"/>
    <mergeCell ref="G1824:G1825"/>
    <mergeCell ref="G1827:G1828"/>
    <mergeCell ref="G1858:G1859"/>
    <mergeCell ref="G1861:G1862"/>
    <mergeCell ref="G1864:G1865"/>
    <mergeCell ref="G1867:G1868"/>
    <mergeCell ref="G1870:G1871"/>
    <mergeCell ref="G1873:G1874"/>
    <mergeCell ref="G1876:G1877"/>
    <mergeCell ref="G1879:G1880"/>
    <mergeCell ref="G1882:G1883"/>
    <mergeCell ref="G1913:G1914"/>
    <mergeCell ref="G1916:G1917"/>
    <mergeCell ref="G1919:G1920"/>
    <mergeCell ref="G1708:G1709"/>
    <mergeCell ref="G1711:G1712"/>
    <mergeCell ref="G1714:G1715"/>
    <mergeCell ref="G1717:G1718"/>
    <mergeCell ref="G1748:G1749"/>
    <mergeCell ref="G1751:G1752"/>
    <mergeCell ref="G1754:G1755"/>
    <mergeCell ref="G1757:G1758"/>
    <mergeCell ref="G1760:G1761"/>
    <mergeCell ref="G1763:G1764"/>
    <mergeCell ref="G1766:G1767"/>
    <mergeCell ref="G1769:G1770"/>
    <mergeCell ref="G1772:G1773"/>
    <mergeCell ref="G1803:G1804"/>
    <mergeCell ref="G1806:G1807"/>
    <mergeCell ref="G1809:G1810"/>
    <mergeCell ref="G1812:G1813"/>
    <mergeCell ref="G1607:G1608"/>
    <mergeCell ref="G1610:G1611"/>
    <mergeCell ref="G1613:G1614"/>
    <mergeCell ref="G1616:G1617"/>
    <mergeCell ref="G1640:G1641"/>
    <mergeCell ref="G1643:G1644"/>
    <mergeCell ref="G1646:G1647"/>
    <mergeCell ref="G1649:G1650"/>
    <mergeCell ref="G1652:G1653"/>
    <mergeCell ref="G1655:G1656"/>
    <mergeCell ref="G1658:G1659"/>
    <mergeCell ref="G1661:G1662"/>
    <mergeCell ref="G1664:G1665"/>
    <mergeCell ref="G1693:G1694"/>
    <mergeCell ref="G1699:G1700"/>
    <mergeCell ref="G1702:G1703"/>
    <mergeCell ref="G1705:G1706"/>
    <mergeCell ref="G1512:G1513"/>
    <mergeCell ref="G1539:G1540"/>
    <mergeCell ref="G1542:G1543"/>
    <mergeCell ref="G1545:G1546"/>
    <mergeCell ref="G1548:G1549"/>
    <mergeCell ref="G1551:G1552"/>
    <mergeCell ref="G1554:G1555"/>
    <mergeCell ref="G1557:G1558"/>
    <mergeCell ref="G1560:G1561"/>
    <mergeCell ref="G1563:G1564"/>
    <mergeCell ref="G1566:G1567"/>
    <mergeCell ref="G1569:G1570"/>
    <mergeCell ref="G1592:G1593"/>
    <mergeCell ref="G1595:G1596"/>
    <mergeCell ref="G1598:G1599"/>
    <mergeCell ref="G1601:G1602"/>
    <mergeCell ref="G1604:G1605"/>
    <mergeCell ref="G1436:G1437"/>
    <mergeCell ref="G1439:G1440"/>
    <mergeCell ref="G1442:G1443"/>
    <mergeCell ref="G1445:G1446"/>
    <mergeCell ref="G1448:G1449"/>
    <mergeCell ref="G1451:G1452"/>
    <mergeCell ref="G1454:G1455"/>
    <mergeCell ref="G1482:G1483"/>
    <mergeCell ref="G1485:G1486"/>
    <mergeCell ref="G1488:G1489"/>
    <mergeCell ref="G1491:G1492"/>
    <mergeCell ref="G1494:G1495"/>
    <mergeCell ref="G1497:G1498"/>
    <mergeCell ref="G1500:G1501"/>
    <mergeCell ref="G1503:G1504"/>
    <mergeCell ref="G1506:G1507"/>
    <mergeCell ref="G1509:G1510"/>
    <mergeCell ref="G1337:G1338"/>
    <mergeCell ref="G1340:G1341"/>
    <mergeCell ref="G1343:G1344"/>
    <mergeCell ref="G1346:G1347"/>
    <mergeCell ref="G1375:G1376"/>
    <mergeCell ref="G1378:G1379"/>
    <mergeCell ref="G1381:G1382"/>
    <mergeCell ref="G1384:G1385"/>
    <mergeCell ref="G1387:G1388"/>
    <mergeCell ref="G1390:G1391"/>
    <mergeCell ref="G1393:G1394"/>
    <mergeCell ref="G1396:G1397"/>
    <mergeCell ref="G1399:G1400"/>
    <mergeCell ref="G1402:G1403"/>
    <mergeCell ref="G1427:G1428"/>
    <mergeCell ref="G1430:G1431"/>
    <mergeCell ref="G1433:G1434"/>
    <mergeCell ref="G1235:G1236"/>
    <mergeCell ref="G1269:G1270"/>
    <mergeCell ref="G1272:G1273"/>
    <mergeCell ref="G1275:G1276"/>
    <mergeCell ref="G1278:G1279"/>
    <mergeCell ref="G1281:G1282"/>
    <mergeCell ref="G1284:G1285"/>
    <mergeCell ref="G1287:G1288"/>
    <mergeCell ref="G1290:G1291"/>
    <mergeCell ref="G1293:G1294"/>
    <mergeCell ref="G1296:G1297"/>
    <mergeCell ref="G1319:G1320"/>
    <mergeCell ref="G1322:G1323"/>
    <mergeCell ref="G1325:G1326"/>
    <mergeCell ref="G1328:G1329"/>
    <mergeCell ref="G1331:G1332"/>
    <mergeCell ref="G1334:G1335"/>
    <mergeCell ref="G1164:G1165"/>
    <mergeCell ref="G1167:G1168"/>
    <mergeCell ref="G1170:G1171"/>
    <mergeCell ref="G1173:G1174"/>
    <mergeCell ref="G1176:G1177"/>
    <mergeCell ref="G1179:G1180"/>
    <mergeCell ref="G1182:G1183"/>
    <mergeCell ref="G1185:G1186"/>
    <mergeCell ref="G1208:G1209"/>
    <mergeCell ref="G1211:G1212"/>
    <mergeCell ref="G1214:G1215"/>
    <mergeCell ref="G1217:G1218"/>
    <mergeCell ref="G1220:G1221"/>
    <mergeCell ref="G1223:G1224"/>
    <mergeCell ref="G1226:G1227"/>
    <mergeCell ref="G1229:G1230"/>
    <mergeCell ref="G1232:G1233"/>
    <mergeCell ref="G1062:G1063"/>
    <mergeCell ref="G1065:G1066"/>
    <mergeCell ref="G1068:G1069"/>
    <mergeCell ref="G1071:G1072"/>
    <mergeCell ref="G1074:G1075"/>
    <mergeCell ref="G1106:G1107"/>
    <mergeCell ref="G1109:G1110"/>
    <mergeCell ref="G1112:G1113"/>
    <mergeCell ref="G1115:G1116"/>
    <mergeCell ref="G1118:G1119"/>
    <mergeCell ref="G1121:G1122"/>
    <mergeCell ref="G1124:G1125"/>
    <mergeCell ref="G1127:G1128"/>
    <mergeCell ref="G1130:G1131"/>
    <mergeCell ref="G1133:G1134"/>
    <mergeCell ref="G1158:G1159"/>
    <mergeCell ref="G1161:G1162"/>
    <mergeCell ref="G928:G929"/>
    <mergeCell ref="G931:G932"/>
    <mergeCell ref="G966:G967"/>
    <mergeCell ref="G969:G970"/>
    <mergeCell ref="G972:G973"/>
    <mergeCell ref="G975:G976"/>
    <mergeCell ref="G978:G979"/>
    <mergeCell ref="G981:G982"/>
    <mergeCell ref="G984:G985"/>
    <mergeCell ref="G987:G988"/>
    <mergeCell ref="G990:G991"/>
    <mergeCell ref="G993:G994"/>
    <mergeCell ref="G1047:G1048"/>
    <mergeCell ref="G1050:G1051"/>
    <mergeCell ref="G1053:G1054"/>
    <mergeCell ref="G1056:G1057"/>
    <mergeCell ref="G1059:G1060"/>
    <mergeCell ref="G856:G857"/>
    <mergeCell ref="G859:G860"/>
    <mergeCell ref="G862:G863"/>
    <mergeCell ref="G865:G866"/>
    <mergeCell ref="G868:G869"/>
    <mergeCell ref="G871:G872"/>
    <mergeCell ref="G874:G875"/>
    <mergeCell ref="G877:G878"/>
    <mergeCell ref="G880:G881"/>
    <mergeCell ref="G904:G905"/>
    <mergeCell ref="G907:G908"/>
    <mergeCell ref="G910:G911"/>
    <mergeCell ref="G913:G914"/>
    <mergeCell ref="G916:G917"/>
    <mergeCell ref="G919:G920"/>
    <mergeCell ref="G922:G923"/>
    <mergeCell ref="G925:G926"/>
    <mergeCell ref="G758:G759"/>
    <mergeCell ref="G761:G762"/>
    <mergeCell ref="G764:G765"/>
    <mergeCell ref="G767:G768"/>
    <mergeCell ref="G770:G771"/>
    <mergeCell ref="G773:G774"/>
    <mergeCell ref="G802:G803"/>
    <mergeCell ref="G805:G806"/>
    <mergeCell ref="G808:G809"/>
    <mergeCell ref="G811:G812"/>
    <mergeCell ref="G814:G815"/>
    <mergeCell ref="G817:G818"/>
    <mergeCell ref="G820:G821"/>
    <mergeCell ref="G823:G824"/>
    <mergeCell ref="G826:G827"/>
    <mergeCell ref="G829:G830"/>
    <mergeCell ref="G853:G854"/>
    <mergeCell ref="G639:G640"/>
    <mergeCell ref="G642:G643"/>
    <mergeCell ref="G645:G646"/>
    <mergeCell ref="G687:G688"/>
    <mergeCell ref="G690:G691"/>
    <mergeCell ref="G693:G694"/>
    <mergeCell ref="G696:G697"/>
    <mergeCell ref="G699:G700"/>
    <mergeCell ref="G702:G703"/>
    <mergeCell ref="G705:G706"/>
    <mergeCell ref="G708:G709"/>
    <mergeCell ref="G711:G712"/>
    <mergeCell ref="G714:G715"/>
    <mergeCell ref="G746:G747"/>
    <mergeCell ref="G749:G750"/>
    <mergeCell ref="G752:G753"/>
    <mergeCell ref="G755:G756"/>
    <mergeCell ref="G410:G411"/>
    <mergeCell ref="G413:G414"/>
    <mergeCell ref="G416:G417"/>
    <mergeCell ref="G456:G457"/>
    <mergeCell ref="G459:G460"/>
    <mergeCell ref="G462:G463"/>
    <mergeCell ref="G465:G466"/>
    <mergeCell ref="G468:G469"/>
    <mergeCell ref="G535:G536"/>
    <mergeCell ref="G538:G539"/>
    <mergeCell ref="G541:G542"/>
    <mergeCell ref="G544:G545"/>
    <mergeCell ref="G584:G585"/>
    <mergeCell ref="G587:G588"/>
    <mergeCell ref="G590:G591"/>
    <mergeCell ref="G593:G594"/>
    <mergeCell ref="G636:G637"/>
    <mergeCell ref="F3328:F3329"/>
    <mergeCell ref="G7:G8"/>
    <mergeCell ref="G10:G11"/>
    <mergeCell ref="G117:G118"/>
    <mergeCell ref="G120:G121"/>
    <mergeCell ref="G123:G124"/>
    <mergeCell ref="G126:G127"/>
    <mergeCell ref="G129:G130"/>
    <mergeCell ref="G177:G178"/>
    <mergeCell ref="G180:G181"/>
    <mergeCell ref="G183:G184"/>
    <mergeCell ref="G186:G187"/>
    <mergeCell ref="G189:G190"/>
    <mergeCell ref="G235:G236"/>
    <mergeCell ref="G238:G239"/>
    <mergeCell ref="G241:G242"/>
    <mergeCell ref="G244:G245"/>
    <mergeCell ref="G247:G248"/>
    <mergeCell ref="G292:G293"/>
    <mergeCell ref="G295:G296"/>
    <mergeCell ref="G298:G299"/>
    <mergeCell ref="G301:G302"/>
    <mergeCell ref="G304:G305"/>
    <mergeCell ref="G334:G335"/>
    <mergeCell ref="G337:G338"/>
    <mergeCell ref="G340:G341"/>
    <mergeCell ref="G389:G390"/>
    <mergeCell ref="G392:G393"/>
    <mergeCell ref="G395:G396"/>
    <mergeCell ref="G404:G405"/>
    <mergeCell ref="F2275:F2276"/>
    <mergeCell ref="G407:G408"/>
    <mergeCell ref="F2324:F2325"/>
    <mergeCell ref="F2372:F2373"/>
    <mergeCell ref="F2423:F2424"/>
    <mergeCell ref="F2470:F2471"/>
    <mergeCell ref="F2517:F2518"/>
    <mergeCell ref="F2566:F2567"/>
    <mergeCell ref="F2619:F2620"/>
    <mergeCell ref="F2669:F2670"/>
    <mergeCell ref="F2722:F2723"/>
    <mergeCell ref="F2770:F2771"/>
    <mergeCell ref="F2819:F2820"/>
    <mergeCell ref="F2872:F2873"/>
    <mergeCell ref="F2921:F2922"/>
    <mergeCell ref="F2969:F2970"/>
    <mergeCell ref="F3029:F3030"/>
    <mergeCell ref="F3077:F3078"/>
    <mergeCell ref="A3073:J3073"/>
    <mergeCell ref="A3074:J3074"/>
    <mergeCell ref="A3075:J3075"/>
    <mergeCell ref="B3077:D3077"/>
    <mergeCell ref="G3077:I3077"/>
    <mergeCell ref="G3078:H3078"/>
    <mergeCell ref="A3029:A3030"/>
    <mergeCell ref="A3077:A3078"/>
    <mergeCell ref="E3029:E3030"/>
    <mergeCell ref="E3032:E3033"/>
    <mergeCell ref="E3035:E3036"/>
    <mergeCell ref="E3038:E3039"/>
    <mergeCell ref="E3041:E3042"/>
    <mergeCell ref="E3044:E3045"/>
    <mergeCell ref="E3050:E3051"/>
    <mergeCell ref="E2843:E2844"/>
    <mergeCell ref="F1372:F1373"/>
    <mergeCell ref="F1424:F1425"/>
    <mergeCell ref="F1479:F1480"/>
    <mergeCell ref="F1536:F1537"/>
    <mergeCell ref="F1589:F1590"/>
    <mergeCell ref="F1637:F1638"/>
    <mergeCell ref="F1690:F1691"/>
    <mergeCell ref="F1745:F1746"/>
    <mergeCell ref="F1800:F1801"/>
    <mergeCell ref="F1855:F1856"/>
    <mergeCell ref="F1910:F1911"/>
    <mergeCell ref="F1964:F1965"/>
    <mergeCell ref="F2014:F2015"/>
    <mergeCell ref="F2065:F2066"/>
    <mergeCell ref="F2115:F2116"/>
    <mergeCell ref="F2179:F2180"/>
    <mergeCell ref="F2228:F2229"/>
    <mergeCell ref="E3346:E3347"/>
    <mergeCell ref="E3349:E3350"/>
    <mergeCell ref="E3352:E3353"/>
    <mergeCell ref="E3355:E3356"/>
    <mergeCell ref="E3358:E3359"/>
    <mergeCell ref="F5:F6"/>
    <mergeCell ref="F56:F57"/>
    <mergeCell ref="F115:F116"/>
    <mergeCell ref="F160:F161"/>
    <mergeCell ref="F175:F176"/>
    <mergeCell ref="F233:F234"/>
    <mergeCell ref="F290:F291"/>
    <mergeCell ref="F346:F347"/>
    <mergeCell ref="F348:F349"/>
    <mergeCell ref="F386:F387"/>
    <mergeCell ref="F402:F403"/>
    <mergeCell ref="F454:F455"/>
    <mergeCell ref="F533:F534"/>
    <mergeCell ref="F582:F583"/>
    <mergeCell ref="F634:F635"/>
    <mergeCell ref="F684:F685"/>
    <mergeCell ref="F743:F744"/>
    <mergeCell ref="F799:F800"/>
    <mergeCell ref="F850:F851"/>
    <mergeCell ref="F901:F902"/>
    <mergeCell ref="F963:F964"/>
    <mergeCell ref="F1044:F1045"/>
    <mergeCell ref="F1103:F1104"/>
    <mergeCell ref="F1155:F1156"/>
    <mergeCell ref="F1205:F1206"/>
    <mergeCell ref="F1266:F1267"/>
    <mergeCell ref="F1316:F1317"/>
    <mergeCell ref="E3249:E3250"/>
    <mergeCell ref="E3252:E3253"/>
    <mergeCell ref="E3279:E3280"/>
    <mergeCell ref="E3282:E3283"/>
    <mergeCell ref="E3285:E3286"/>
    <mergeCell ref="E3288:E3289"/>
    <mergeCell ref="E3291:E3292"/>
    <mergeCell ref="E3294:E3295"/>
    <mergeCell ref="E3300:E3301"/>
    <mergeCell ref="E3303:E3304"/>
    <mergeCell ref="E3328:E3329"/>
    <mergeCell ref="E3331:E3332"/>
    <mergeCell ref="E3334:E3335"/>
    <mergeCell ref="E3337:E3338"/>
    <mergeCell ref="E3340:E3341"/>
    <mergeCell ref="E3343:E3344"/>
    <mergeCell ref="A3275:J3275"/>
    <mergeCell ref="A3276:J3276"/>
    <mergeCell ref="A3277:J3277"/>
    <mergeCell ref="B3279:D3279"/>
    <mergeCell ref="G3279:I3279"/>
    <mergeCell ref="G3280:H3280"/>
    <mergeCell ref="A3324:J3324"/>
    <mergeCell ref="A3325:J3325"/>
    <mergeCell ref="A3326:J3326"/>
    <mergeCell ref="B3328:D3328"/>
    <mergeCell ref="G3328:I3328"/>
    <mergeCell ref="A3279:A3280"/>
    <mergeCell ref="A3328:A3329"/>
    <mergeCell ref="G3249:G3250"/>
    <mergeCell ref="G3252:G3253"/>
    <mergeCell ref="F3279:F3280"/>
    <mergeCell ref="E3098:E3099"/>
    <mergeCell ref="E3101:E3102"/>
    <mergeCell ref="E3126:E3127"/>
    <mergeCell ref="E3129:E3130"/>
    <mergeCell ref="E3132:E3133"/>
    <mergeCell ref="E3135:E3136"/>
    <mergeCell ref="E3138:E3139"/>
    <mergeCell ref="E3141:E3142"/>
    <mergeCell ref="E3147:E3148"/>
    <mergeCell ref="E3150:E3151"/>
    <mergeCell ref="E3178:E3179"/>
    <mergeCell ref="E3181:E3182"/>
    <mergeCell ref="E3184:E3185"/>
    <mergeCell ref="A3124:J3124"/>
    <mergeCell ref="B3126:D3126"/>
    <mergeCell ref="G3126:I3126"/>
    <mergeCell ref="G3127:H3127"/>
    <mergeCell ref="A3174:J3174"/>
    <mergeCell ref="A3175:J3175"/>
    <mergeCell ref="A3176:J3176"/>
    <mergeCell ref="B3178:D3178"/>
    <mergeCell ref="G3178:I3178"/>
    <mergeCell ref="F3126:F3127"/>
    <mergeCell ref="F3178:F3179"/>
    <mergeCell ref="G3098:G3099"/>
    <mergeCell ref="G3101:G3102"/>
    <mergeCell ref="G3129:G3130"/>
    <mergeCell ref="G3132:G3133"/>
    <mergeCell ref="G3184:G3185"/>
    <mergeCell ref="H3098:H3099"/>
    <mergeCell ref="H3101:H3102"/>
    <mergeCell ref="H3129:H3130"/>
    <mergeCell ref="E2872:E2873"/>
    <mergeCell ref="E2875:E2876"/>
    <mergeCell ref="E2878:E2879"/>
    <mergeCell ref="E2881:E2882"/>
    <mergeCell ref="E2884:E2885"/>
    <mergeCell ref="E2887:E2888"/>
    <mergeCell ref="E2893:E2894"/>
    <mergeCell ref="E2896:E2897"/>
    <mergeCell ref="E2921:E2922"/>
    <mergeCell ref="E2924:E2925"/>
    <mergeCell ref="E2927:E2928"/>
    <mergeCell ref="E2930:E2931"/>
    <mergeCell ref="E2933:E2934"/>
    <mergeCell ref="E2936:E2937"/>
    <mergeCell ref="E2942:E2943"/>
    <mergeCell ref="E2945:E2946"/>
    <mergeCell ref="A2917:J2917"/>
    <mergeCell ref="A2918:J2918"/>
    <mergeCell ref="A2919:J2919"/>
    <mergeCell ref="B2921:D2921"/>
    <mergeCell ref="G2921:I2921"/>
    <mergeCell ref="G2922:H2922"/>
    <mergeCell ref="A2872:A2873"/>
    <mergeCell ref="A2921:A2922"/>
    <mergeCell ref="G2942:G2943"/>
    <mergeCell ref="G2945:G2946"/>
    <mergeCell ref="B2872:D2872"/>
    <mergeCell ref="G2872:I2872"/>
    <mergeCell ref="I2945:I2946"/>
    <mergeCell ref="E2678:E2679"/>
    <mergeCell ref="E2681:E2682"/>
    <mergeCell ref="E2684:E2685"/>
    <mergeCell ref="E2690:E2691"/>
    <mergeCell ref="E2693:E2694"/>
    <mergeCell ref="E2722:E2723"/>
    <mergeCell ref="E2725:E2726"/>
    <mergeCell ref="E2728:E2729"/>
    <mergeCell ref="E2731:E2732"/>
    <mergeCell ref="E2734:E2735"/>
    <mergeCell ref="E2737:E2738"/>
    <mergeCell ref="E2743:E2744"/>
    <mergeCell ref="E2746:E2747"/>
    <mergeCell ref="E2770:E2771"/>
    <mergeCell ref="E2773:E2774"/>
    <mergeCell ref="E2776:E2777"/>
    <mergeCell ref="E2779:E2780"/>
    <mergeCell ref="A2766:J2766"/>
    <mergeCell ref="A2767:J2767"/>
    <mergeCell ref="A2768:J2768"/>
    <mergeCell ref="B2770:D2770"/>
    <mergeCell ref="G2770:I2770"/>
    <mergeCell ref="G2771:H2771"/>
    <mergeCell ref="A2722:A2723"/>
    <mergeCell ref="A2770:A2771"/>
    <mergeCell ref="G2728:G2729"/>
    <mergeCell ref="G2731:G2732"/>
    <mergeCell ref="G2734:G2735"/>
    <mergeCell ref="G2737:G2738"/>
    <mergeCell ref="G2743:G2744"/>
    <mergeCell ref="G2746:G2747"/>
    <mergeCell ref="G2773:G2774"/>
    <mergeCell ref="E2493:E2494"/>
    <mergeCell ref="E2517:E2518"/>
    <mergeCell ref="E2520:E2521"/>
    <mergeCell ref="E2523:E2524"/>
    <mergeCell ref="E2526:E2527"/>
    <mergeCell ref="E2529:E2530"/>
    <mergeCell ref="E2532:E2533"/>
    <mergeCell ref="E2538:E2539"/>
    <mergeCell ref="E2541:E2542"/>
    <mergeCell ref="E2566:E2567"/>
    <mergeCell ref="E2569:E2570"/>
    <mergeCell ref="E2572:E2573"/>
    <mergeCell ref="E2575:E2576"/>
    <mergeCell ref="E2578:E2579"/>
    <mergeCell ref="E2581:E2582"/>
    <mergeCell ref="E2587:E2588"/>
    <mergeCell ref="E2590:E2591"/>
    <mergeCell ref="E2332:E2333"/>
    <mergeCell ref="E2335:E2336"/>
    <mergeCell ref="E2338:E2339"/>
    <mergeCell ref="E2344:E2345"/>
    <mergeCell ref="E2347:E2348"/>
    <mergeCell ref="E2372:E2373"/>
    <mergeCell ref="E2375:E2376"/>
    <mergeCell ref="E2377:E2378"/>
    <mergeCell ref="E2380:E2381"/>
    <mergeCell ref="E2383:E2384"/>
    <mergeCell ref="E2386:E2387"/>
    <mergeCell ref="E2392:E2393"/>
    <mergeCell ref="E2395:E2396"/>
    <mergeCell ref="E2423:E2424"/>
    <mergeCell ref="E2426:E2427"/>
    <mergeCell ref="E2428:E2429"/>
    <mergeCell ref="E2431:E2432"/>
    <mergeCell ref="E2083:E2084"/>
    <mergeCell ref="E2086:E2087"/>
    <mergeCell ref="E2089:E2090"/>
    <mergeCell ref="E2092:E2093"/>
    <mergeCell ref="E2115:E2116"/>
    <mergeCell ref="E2118:E2119"/>
    <mergeCell ref="E2121:E2122"/>
    <mergeCell ref="E2124:E2125"/>
    <mergeCell ref="E2127:E2128"/>
    <mergeCell ref="E2130:E2131"/>
    <mergeCell ref="E2136:E2137"/>
    <mergeCell ref="E2139:E2140"/>
    <mergeCell ref="E2179:E2180"/>
    <mergeCell ref="E2182:E2183"/>
    <mergeCell ref="E2184:E2185"/>
    <mergeCell ref="E2187:E2188"/>
    <mergeCell ref="E2190:E2191"/>
    <mergeCell ref="E1934:E1935"/>
    <mergeCell ref="E1937:E1938"/>
    <mergeCell ref="E1964:E1965"/>
    <mergeCell ref="E1967:E1968"/>
    <mergeCell ref="E1970:E1971"/>
    <mergeCell ref="E1973:E1974"/>
    <mergeCell ref="E1976:E1977"/>
    <mergeCell ref="E1979:E1980"/>
    <mergeCell ref="E1982:E1983"/>
    <mergeCell ref="E1985:E1986"/>
    <mergeCell ref="E1988:E1989"/>
    <mergeCell ref="E1991:E1992"/>
    <mergeCell ref="E2014:E2015"/>
    <mergeCell ref="E2017:E2018"/>
    <mergeCell ref="E2020:E2021"/>
    <mergeCell ref="E2023:E2024"/>
    <mergeCell ref="E2026:E2027"/>
    <mergeCell ref="E1858:E1859"/>
    <mergeCell ref="E1861:E1862"/>
    <mergeCell ref="E1864:E1865"/>
    <mergeCell ref="E1867:E1868"/>
    <mergeCell ref="E1870:E1871"/>
    <mergeCell ref="E1873:E1874"/>
    <mergeCell ref="E1876:E1877"/>
    <mergeCell ref="E1879:E1880"/>
    <mergeCell ref="E1882:E1883"/>
    <mergeCell ref="E1910:E1911"/>
    <mergeCell ref="E1913:E1914"/>
    <mergeCell ref="E1916:E1917"/>
    <mergeCell ref="E1919:E1920"/>
    <mergeCell ref="E1922:E1923"/>
    <mergeCell ref="E1925:E1926"/>
    <mergeCell ref="E1928:E1929"/>
    <mergeCell ref="E1931:E1932"/>
    <mergeCell ref="E1640:E1641"/>
    <mergeCell ref="E1643:E1644"/>
    <mergeCell ref="E1646:E1647"/>
    <mergeCell ref="E1649:E1650"/>
    <mergeCell ref="E1652:E1653"/>
    <mergeCell ref="E1655:E1656"/>
    <mergeCell ref="E1658:E1659"/>
    <mergeCell ref="E1661:E1662"/>
    <mergeCell ref="E1664:E1665"/>
    <mergeCell ref="E1690:E1691"/>
    <mergeCell ref="E1693:E1694"/>
    <mergeCell ref="E1696:E1697"/>
    <mergeCell ref="E1699:E1700"/>
    <mergeCell ref="E1702:E1703"/>
    <mergeCell ref="E1705:E1706"/>
    <mergeCell ref="E1708:E1709"/>
    <mergeCell ref="E1711:E1712"/>
    <mergeCell ref="E1497:E1498"/>
    <mergeCell ref="E1500:E1501"/>
    <mergeCell ref="E1503:E1504"/>
    <mergeCell ref="E1506:E1507"/>
    <mergeCell ref="E1509:E1510"/>
    <mergeCell ref="E1512:E1513"/>
    <mergeCell ref="E1536:E1537"/>
    <mergeCell ref="E1539:E1540"/>
    <mergeCell ref="E1542:E1543"/>
    <mergeCell ref="E1545:E1546"/>
    <mergeCell ref="E1548:E1549"/>
    <mergeCell ref="E1551:E1552"/>
    <mergeCell ref="E1554:E1555"/>
    <mergeCell ref="E1557:E1558"/>
    <mergeCell ref="E1560:E1561"/>
    <mergeCell ref="E1563:E1564"/>
    <mergeCell ref="E1566:E1567"/>
    <mergeCell ref="E1346:E1347"/>
    <mergeCell ref="E1372:E1373"/>
    <mergeCell ref="E1375:E1376"/>
    <mergeCell ref="E1378:E1379"/>
    <mergeCell ref="E1381:E1382"/>
    <mergeCell ref="E1384:E1385"/>
    <mergeCell ref="E1387:E1388"/>
    <mergeCell ref="E1390:E1391"/>
    <mergeCell ref="E1393:E1394"/>
    <mergeCell ref="E1396:E1397"/>
    <mergeCell ref="E1399:E1400"/>
    <mergeCell ref="E1402:E1403"/>
    <mergeCell ref="E1424:E1425"/>
    <mergeCell ref="E1427:E1428"/>
    <mergeCell ref="E1430:E1431"/>
    <mergeCell ref="E1433:E1434"/>
    <mergeCell ref="E1436:E1437"/>
    <mergeCell ref="E1278:E1279"/>
    <mergeCell ref="E1281:E1282"/>
    <mergeCell ref="E1284:E1285"/>
    <mergeCell ref="E1287:E1288"/>
    <mergeCell ref="E1290:E1291"/>
    <mergeCell ref="E1293:E1294"/>
    <mergeCell ref="E1296:E1297"/>
    <mergeCell ref="E1316:E1317"/>
    <mergeCell ref="E1319:E1320"/>
    <mergeCell ref="E1322:E1323"/>
    <mergeCell ref="E1325:E1326"/>
    <mergeCell ref="E1328:E1329"/>
    <mergeCell ref="E1331:E1332"/>
    <mergeCell ref="E1334:E1335"/>
    <mergeCell ref="E1337:E1338"/>
    <mergeCell ref="E1340:E1341"/>
    <mergeCell ref="E1343:E1344"/>
    <mergeCell ref="E1127:E1128"/>
    <mergeCell ref="E1130:E1131"/>
    <mergeCell ref="E1133:E1134"/>
    <mergeCell ref="E1155:E1156"/>
    <mergeCell ref="E1158:E1159"/>
    <mergeCell ref="E1161:E1162"/>
    <mergeCell ref="E1164:E1165"/>
    <mergeCell ref="E1167:E1168"/>
    <mergeCell ref="E1170:E1171"/>
    <mergeCell ref="E1173:E1174"/>
    <mergeCell ref="E1176:E1177"/>
    <mergeCell ref="E1179:E1180"/>
    <mergeCell ref="E1182:E1183"/>
    <mergeCell ref="E1185:E1186"/>
    <mergeCell ref="E1205:E1206"/>
    <mergeCell ref="E1208:E1209"/>
    <mergeCell ref="E1211:E1212"/>
    <mergeCell ref="E969:E970"/>
    <mergeCell ref="E972:E973"/>
    <mergeCell ref="E975:E976"/>
    <mergeCell ref="E978:E979"/>
    <mergeCell ref="E981:E982"/>
    <mergeCell ref="E984:E985"/>
    <mergeCell ref="E987:E988"/>
    <mergeCell ref="E990:E991"/>
    <mergeCell ref="E993:E994"/>
    <mergeCell ref="E1044:E1045"/>
    <mergeCell ref="E1047:E1048"/>
    <mergeCell ref="E1050:E1051"/>
    <mergeCell ref="E1053:E1054"/>
    <mergeCell ref="E1056:E1057"/>
    <mergeCell ref="E1059:E1060"/>
    <mergeCell ref="E1062:E1063"/>
    <mergeCell ref="E1065:E1066"/>
    <mergeCell ref="E814:E815"/>
    <mergeCell ref="E817:E818"/>
    <mergeCell ref="E820:E821"/>
    <mergeCell ref="E823:E824"/>
    <mergeCell ref="E826:E827"/>
    <mergeCell ref="E829:E830"/>
    <mergeCell ref="E850:E851"/>
    <mergeCell ref="E853:E854"/>
    <mergeCell ref="E856:E857"/>
    <mergeCell ref="E859:E860"/>
    <mergeCell ref="E862:E863"/>
    <mergeCell ref="E865:E866"/>
    <mergeCell ref="E868:E869"/>
    <mergeCell ref="E871:E872"/>
    <mergeCell ref="E874:E875"/>
    <mergeCell ref="E877:E878"/>
    <mergeCell ref="E880:E881"/>
    <mergeCell ref="E636:E637"/>
    <mergeCell ref="E639:E640"/>
    <mergeCell ref="E642:E643"/>
    <mergeCell ref="E645:E646"/>
    <mergeCell ref="E684:E685"/>
    <mergeCell ref="E687:E688"/>
    <mergeCell ref="E690:E691"/>
    <mergeCell ref="E693:E694"/>
    <mergeCell ref="E696:E697"/>
    <mergeCell ref="E699:E700"/>
    <mergeCell ref="E702:E703"/>
    <mergeCell ref="E705:E706"/>
    <mergeCell ref="E708:E709"/>
    <mergeCell ref="E711:E712"/>
    <mergeCell ref="E714:E715"/>
    <mergeCell ref="E743:E744"/>
    <mergeCell ref="E746:E747"/>
    <mergeCell ref="E454:E455"/>
    <mergeCell ref="E456:E457"/>
    <mergeCell ref="E459:E460"/>
    <mergeCell ref="E462:E463"/>
    <mergeCell ref="E465:E466"/>
    <mergeCell ref="E468:E469"/>
    <mergeCell ref="E533:E534"/>
    <mergeCell ref="E535:E536"/>
    <mergeCell ref="E538:E539"/>
    <mergeCell ref="E541:E542"/>
    <mergeCell ref="E544:E545"/>
    <mergeCell ref="E582:E583"/>
    <mergeCell ref="E584:E585"/>
    <mergeCell ref="E587:E588"/>
    <mergeCell ref="E590:E591"/>
    <mergeCell ref="E593:E594"/>
    <mergeCell ref="E634:E635"/>
    <mergeCell ref="E337:E338"/>
    <mergeCell ref="E340:E341"/>
    <mergeCell ref="E346:E347"/>
    <mergeCell ref="E348:E349"/>
    <mergeCell ref="E351:E352"/>
    <mergeCell ref="E354:E355"/>
    <mergeCell ref="E359:E360"/>
    <mergeCell ref="E386:E387"/>
    <mergeCell ref="E389:E390"/>
    <mergeCell ref="E392:E393"/>
    <mergeCell ref="E395:E396"/>
    <mergeCell ref="E402:E403"/>
    <mergeCell ref="E404:E405"/>
    <mergeCell ref="E407:E408"/>
    <mergeCell ref="E410:E411"/>
    <mergeCell ref="E413:E414"/>
    <mergeCell ref="E416:E417"/>
    <mergeCell ref="E117:E118"/>
    <mergeCell ref="E120:E121"/>
    <mergeCell ref="E123:E124"/>
    <mergeCell ref="E126:E127"/>
    <mergeCell ref="E129:E130"/>
    <mergeCell ref="E160:E161"/>
    <mergeCell ref="E175:E176"/>
    <mergeCell ref="E177:E178"/>
    <mergeCell ref="E180:E181"/>
    <mergeCell ref="E183:E184"/>
    <mergeCell ref="E186:E187"/>
    <mergeCell ref="E189:E190"/>
    <mergeCell ref="E233:E234"/>
    <mergeCell ref="E235:E236"/>
    <mergeCell ref="E238:E239"/>
    <mergeCell ref="E241:E242"/>
    <mergeCell ref="E244:E245"/>
    <mergeCell ref="D404:D405"/>
    <mergeCell ref="D407:D408"/>
    <mergeCell ref="D410:D411"/>
    <mergeCell ref="D413:D414"/>
    <mergeCell ref="D416:D417"/>
    <mergeCell ref="D456:D457"/>
    <mergeCell ref="D459:D460"/>
    <mergeCell ref="D462:D463"/>
    <mergeCell ref="D465:D466"/>
    <mergeCell ref="D468:D469"/>
    <mergeCell ref="D535:D536"/>
    <mergeCell ref="D538:D539"/>
    <mergeCell ref="D541:D542"/>
    <mergeCell ref="D544:D545"/>
    <mergeCell ref="D584:D585"/>
    <mergeCell ref="D587:D588"/>
    <mergeCell ref="D590:D591"/>
    <mergeCell ref="D117:D118"/>
    <mergeCell ref="D126:D127"/>
    <mergeCell ref="D129:D130"/>
    <mergeCell ref="D177:D178"/>
    <mergeCell ref="D180:D181"/>
    <mergeCell ref="D183:D184"/>
    <mergeCell ref="D186:D187"/>
    <mergeCell ref="D189:D190"/>
    <mergeCell ref="D235:D236"/>
    <mergeCell ref="D238:D239"/>
    <mergeCell ref="D241:D242"/>
    <mergeCell ref="D244:D245"/>
    <mergeCell ref="D247:D248"/>
    <mergeCell ref="D292:D293"/>
    <mergeCell ref="D295:D296"/>
    <mergeCell ref="D298:D299"/>
    <mergeCell ref="D301:D302"/>
    <mergeCell ref="C404:C405"/>
    <mergeCell ref="C407:C408"/>
    <mergeCell ref="C410:C411"/>
    <mergeCell ref="C413:C414"/>
    <mergeCell ref="C416:C417"/>
    <mergeCell ref="C456:C457"/>
    <mergeCell ref="C459:C460"/>
    <mergeCell ref="C462:C463"/>
    <mergeCell ref="C465:C466"/>
    <mergeCell ref="C468:C469"/>
    <mergeCell ref="C535:C536"/>
    <mergeCell ref="C538:C539"/>
    <mergeCell ref="C541:C542"/>
    <mergeCell ref="C544:C545"/>
    <mergeCell ref="C584:C585"/>
    <mergeCell ref="C587:C588"/>
    <mergeCell ref="C590:C591"/>
    <mergeCell ref="B410:B411"/>
    <mergeCell ref="B413:B414"/>
    <mergeCell ref="B416:B417"/>
    <mergeCell ref="B456:B457"/>
    <mergeCell ref="B459:B460"/>
    <mergeCell ref="B462:B463"/>
    <mergeCell ref="B465:B466"/>
    <mergeCell ref="B468:B469"/>
    <mergeCell ref="B535:B536"/>
    <mergeCell ref="B538:B539"/>
    <mergeCell ref="B541:B542"/>
    <mergeCell ref="B544:B545"/>
    <mergeCell ref="B584:B585"/>
    <mergeCell ref="B587:B588"/>
    <mergeCell ref="B590:B591"/>
    <mergeCell ref="C117:C118"/>
    <mergeCell ref="C126:C127"/>
    <mergeCell ref="C129:C130"/>
    <mergeCell ref="C177:C178"/>
    <mergeCell ref="C180:C181"/>
    <mergeCell ref="C183:C184"/>
    <mergeCell ref="C186:C187"/>
    <mergeCell ref="C189:C190"/>
    <mergeCell ref="C235:C236"/>
    <mergeCell ref="C238:C239"/>
    <mergeCell ref="C241:C242"/>
    <mergeCell ref="C244:C245"/>
    <mergeCell ref="C247:C248"/>
    <mergeCell ref="C292:C293"/>
    <mergeCell ref="C295:C296"/>
    <mergeCell ref="C298:C299"/>
    <mergeCell ref="C301:C302"/>
    <mergeCell ref="A587:A588"/>
    <mergeCell ref="A590:A591"/>
    <mergeCell ref="A593:A594"/>
    <mergeCell ref="A634:A635"/>
    <mergeCell ref="A636:A637"/>
    <mergeCell ref="A639:A640"/>
    <mergeCell ref="A642:A643"/>
    <mergeCell ref="A645:A646"/>
    <mergeCell ref="A684:A685"/>
    <mergeCell ref="A743:A744"/>
    <mergeCell ref="A799:A800"/>
    <mergeCell ref="A850:A851"/>
    <mergeCell ref="A901:A902"/>
    <mergeCell ref="B117:B118"/>
    <mergeCell ref="B120:B121"/>
    <mergeCell ref="B123:B124"/>
    <mergeCell ref="B126:B127"/>
    <mergeCell ref="B129:B130"/>
    <mergeCell ref="B177:B178"/>
    <mergeCell ref="B180:B181"/>
    <mergeCell ref="B183:B184"/>
    <mergeCell ref="B186:B187"/>
    <mergeCell ref="B189:B190"/>
    <mergeCell ref="B235:B236"/>
    <mergeCell ref="B238:B239"/>
    <mergeCell ref="B241:B242"/>
    <mergeCell ref="B244:B245"/>
    <mergeCell ref="B247:B248"/>
    <mergeCell ref="B292:B293"/>
    <mergeCell ref="B295:B296"/>
    <mergeCell ref="B404:B405"/>
    <mergeCell ref="B407:B408"/>
    <mergeCell ref="A117:A118"/>
    <mergeCell ref="A120:A121"/>
    <mergeCell ref="A123:A124"/>
    <mergeCell ref="A126:A127"/>
    <mergeCell ref="A129:A130"/>
    <mergeCell ref="A160:A161"/>
    <mergeCell ref="A175:A176"/>
    <mergeCell ref="A177:A178"/>
    <mergeCell ref="A180:A181"/>
    <mergeCell ref="A183:A184"/>
    <mergeCell ref="A186:A187"/>
    <mergeCell ref="A189:A190"/>
    <mergeCell ref="A233:A234"/>
    <mergeCell ref="A541:A542"/>
    <mergeCell ref="A544:A545"/>
    <mergeCell ref="A582:A583"/>
    <mergeCell ref="A584:A585"/>
    <mergeCell ref="A235:A236"/>
    <mergeCell ref="A238:A239"/>
    <mergeCell ref="A241:A242"/>
    <mergeCell ref="A244:A245"/>
    <mergeCell ref="A247:A248"/>
    <mergeCell ref="A290:A291"/>
    <mergeCell ref="A292:A293"/>
    <mergeCell ref="A295:A296"/>
    <mergeCell ref="A298:A299"/>
    <mergeCell ref="A301:A302"/>
    <mergeCell ref="A304:A305"/>
    <mergeCell ref="A346:A347"/>
    <mergeCell ref="A348:A349"/>
    <mergeCell ref="A351:A352"/>
    <mergeCell ref="A533:A534"/>
    <mergeCell ref="E2834:E2835"/>
    <mergeCell ref="E2840:E2841"/>
    <mergeCell ref="G2567:H2567"/>
    <mergeCell ref="A2615:J2615"/>
    <mergeCell ref="A2616:J2616"/>
    <mergeCell ref="A2617:J2617"/>
    <mergeCell ref="B2619:D2619"/>
    <mergeCell ref="G2619:I2619"/>
    <mergeCell ref="G2620:H2620"/>
    <mergeCell ref="A2665:J2665"/>
    <mergeCell ref="A2666:J2666"/>
    <mergeCell ref="A2667:J2667"/>
    <mergeCell ref="B2669:D2669"/>
    <mergeCell ref="G2669:I2669"/>
    <mergeCell ref="G2670:H2670"/>
    <mergeCell ref="A2718:J2718"/>
    <mergeCell ref="A2719:J2719"/>
    <mergeCell ref="A2720:J2720"/>
    <mergeCell ref="B2722:D2722"/>
    <mergeCell ref="G2722:I2722"/>
    <mergeCell ref="A2566:A2567"/>
    <mergeCell ref="A2619:A2620"/>
    <mergeCell ref="A2669:A2670"/>
    <mergeCell ref="E2619:E2620"/>
    <mergeCell ref="E2622:E2623"/>
    <mergeCell ref="E2625:E2626"/>
    <mergeCell ref="E2628:E2629"/>
    <mergeCell ref="E2631:E2632"/>
    <mergeCell ref="E2634:E2635"/>
    <mergeCell ref="E2640:E2641"/>
    <mergeCell ref="E2643:E2644"/>
    <mergeCell ref="E2669:E2670"/>
    <mergeCell ref="E2672:E2673"/>
    <mergeCell ref="E2675:E2676"/>
    <mergeCell ref="G2424:H2424"/>
    <mergeCell ref="A2466:J2466"/>
    <mergeCell ref="A2467:J2467"/>
    <mergeCell ref="A2468:J2468"/>
    <mergeCell ref="B2470:D2470"/>
    <mergeCell ref="G2470:I2470"/>
    <mergeCell ref="G2471:H2471"/>
    <mergeCell ref="A2513:J2513"/>
    <mergeCell ref="A2514:J2514"/>
    <mergeCell ref="A2515:J2515"/>
    <mergeCell ref="B2517:D2517"/>
    <mergeCell ref="G2517:I2517"/>
    <mergeCell ref="G2518:H2518"/>
    <mergeCell ref="A2562:J2562"/>
    <mergeCell ref="A2563:J2563"/>
    <mergeCell ref="A2564:J2564"/>
    <mergeCell ref="B2566:D2566"/>
    <mergeCell ref="G2566:I2566"/>
    <mergeCell ref="A2423:A2424"/>
    <mergeCell ref="A2470:A2471"/>
    <mergeCell ref="A2517:A2518"/>
    <mergeCell ref="E2434:E2435"/>
    <mergeCell ref="E2437:E2438"/>
    <mergeCell ref="E2443:E2444"/>
    <mergeCell ref="E2446:E2447"/>
    <mergeCell ref="E2470:E2471"/>
    <mergeCell ref="E2473:E2474"/>
    <mergeCell ref="E2475:E2476"/>
    <mergeCell ref="E2478:E2479"/>
    <mergeCell ref="E2481:E2482"/>
    <mergeCell ref="E2484:E2485"/>
    <mergeCell ref="E2490:E2491"/>
    <mergeCell ref="G2276:H2276"/>
    <mergeCell ref="A2320:J2320"/>
    <mergeCell ref="A2321:J2321"/>
    <mergeCell ref="A2322:J2322"/>
    <mergeCell ref="B2324:D2324"/>
    <mergeCell ref="G2324:I2324"/>
    <mergeCell ref="G2325:H2325"/>
    <mergeCell ref="A2368:J2368"/>
    <mergeCell ref="A2369:J2369"/>
    <mergeCell ref="A2370:J2370"/>
    <mergeCell ref="B2372:D2372"/>
    <mergeCell ref="G2372:I2372"/>
    <mergeCell ref="G2373:H2373"/>
    <mergeCell ref="A2419:J2419"/>
    <mergeCell ref="A2420:J2420"/>
    <mergeCell ref="A2421:J2421"/>
    <mergeCell ref="B2423:D2423"/>
    <mergeCell ref="G2423:I2423"/>
    <mergeCell ref="A2275:A2276"/>
    <mergeCell ref="A2324:A2325"/>
    <mergeCell ref="A2372:A2373"/>
    <mergeCell ref="E2275:E2276"/>
    <mergeCell ref="E2278:E2279"/>
    <mergeCell ref="E2280:E2281"/>
    <mergeCell ref="E2283:E2284"/>
    <mergeCell ref="E2286:E2287"/>
    <mergeCell ref="E2289:E2290"/>
    <mergeCell ref="E2295:E2296"/>
    <mergeCell ref="E2298:E2299"/>
    <mergeCell ref="E2324:E2325"/>
    <mergeCell ref="E2327:E2328"/>
    <mergeCell ref="E2329:E2330"/>
    <mergeCell ref="G2116:H2116"/>
    <mergeCell ref="A2175:J2175"/>
    <mergeCell ref="A2176:J2176"/>
    <mergeCell ref="A2177:J2177"/>
    <mergeCell ref="B2179:D2179"/>
    <mergeCell ref="G2179:I2179"/>
    <mergeCell ref="G2180:H2180"/>
    <mergeCell ref="A2224:J2224"/>
    <mergeCell ref="A2225:J2225"/>
    <mergeCell ref="A2226:J2226"/>
    <mergeCell ref="B2228:D2228"/>
    <mergeCell ref="G2228:I2228"/>
    <mergeCell ref="G2229:H2229"/>
    <mergeCell ref="A2271:J2271"/>
    <mergeCell ref="A2272:J2272"/>
    <mergeCell ref="A2273:J2273"/>
    <mergeCell ref="B2275:D2275"/>
    <mergeCell ref="G2275:I2275"/>
    <mergeCell ref="A2115:A2116"/>
    <mergeCell ref="A2179:A2180"/>
    <mergeCell ref="A2228:A2229"/>
    <mergeCell ref="E2193:E2194"/>
    <mergeCell ref="E2199:E2200"/>
    <mergeCell ref="E2202:E2203"/>
    <mergeCell ref="E2228:E2229"/>
    <mergeCell ref="E2231:E2232"/>
    <mergeCell ref="E2233:E2234"/>
    <mergeCell ref="E2236:E2237"/>
    <mergeCell ref="E2239:E2240"/>
    <mergeCell ref="E2242:E2243"/>
    <mergeCell ref="E2248:E2249"/>
    <mergeCell ref="E2251:E2252"/>
    <mergeCell ref="G1965:H1965"/>
    <mergeCell ref="A2010:J2010"/>
    <mergeCell ref="A2011:J2011"/>
    <mergeCell ref="A2012:J2012"/>
    <mergeCell ref="B2014:D2014"/>
    <mergeCell ref="G2014:I2014"/>
    <mergeCell ref="G2015:H2015"/>
    <mergeCell ref="A2061:J2061"/>
    <mergeCell ref="A2062:J2062"/>
    <mergeCell ref="A2063:J2063"/>
    <mergeCell ref="B2065:D2065"/>
    <mergeCell ref="G2065:I2065"/>
    <mergeCell ref="G2066:H2066"/>
    <mergeCell ref="A2111:J2111"/>
    <mergeCell ref="A2112:J2112"/>
    <mergeCell ref="A2113:J2113"/>
    <mergeCell ref="B2115:D2115"/>
    <mergeCell ref="G2115:I2115"/>
    <mergeCell ref="A1964:A1965"/>
    <mergeCell ref="A2014:A2015"/>
    <mergeCell ref="A2065:A2066"/>
    <mergeCell ref="E2029:E2030"/>
    <mergeCell ref="E2032:E2033"/>
    <mergeCell ref="E2035:E2036"/>
    <mergeCell ref="E2038:E2039"/>
    <mergeCell ref="E2041:E2042"/>
    <mergeCell ref="E2065:E2066"/>
    <mergeCell ref="E2068:E2069"/>
    <mergeCell ref="E2071:E2072"/>
    <mergeCell ref="E2074:E2075"/>
    <mergeCell ref="E2077:E2078"/>
    <mergeCell ref="E2080:E2081"/>
    <mergeCell ref="G1801:H1801"/>
    <mergeCell ref="A1851:J1851"/>
    <mergeCell ref="A1852:J1852"/>
    <mergeCell ref="A1853:J1853"/>
    <mergeCell ref="B1855:D1855"/>
    <mergeCell ref="G1855:I1855"/>
    <mergeCell ref="G1856:H1856"/>
    <mergeCell ref="A1906:J1906"/>
    <mergeCell ref="A1907:J1907"/>
    <mergeCell ref="A1908:J1908"/>
    <mergeCell ref="B1910:D1910"/>
    <mergeCell ref="G1910:I1910"/>
    <mergeCell ref="G1911:H1911"/>
    <mergeCell ref="A1960:J1960"/>
    <mergeCell ref="A1961:J1961"/>
    <mergeCell ref="A1962:J1962"/>
    <mergeCell ref="B1964:D1964"/>
    <mergeCell ref="G1964:I1964"/>
    <mergeCell ref="A1800:A1801"/>
    <mergeCell ref="A1855:A1856"/>
    <mergeCell ref="A1910:A1911"/>
    <mergeCell ref="E1800:E1801"/>
    <mergeCell ref="E1803:E1804"/>
    <mergeCell ref="E1806:E1807"/>
    <mergeCell ref="E1809:E1810"/>
    <mergeCell ref="E1812:E1813"/>
    <mergeCell ref="E1815:E1816"/>
    <mergeCell ref="E1818:E1819"/>
    <mergeCell ref="E1821:E1822"/>
    <mergeCell ref="E1824:E1825"/>
    <mergeCell ref="E1827:E1828"/>
    <mergeCell ref="E1855:E1856"/>
    <mergeCell ref="A1686:J1686"/>
    <mergeCell ref="A1687:J1687"/>
    <mergeCell ref="A1688:J1688"/>
    <mergeCell ref="B1690:D1690"/>
    <mergeCell ref="G1690:I1690"/>
    <mergeCell ref="G1691:H1691"/>
    <mergeCell ref="A1741:J1741"/>
    <mergeCell ref="A1742:J1742"/>
    <mergeCell ref="A1743:J1743"/>
    <mergeCell ref="B1745:D1745"/>
    <mergeCell ref="G1745:I1745"/>
    <mergeCell ref="G1746:H1746"/>
    <mergeCell ref="A1796:J1796"/>
    <mergeCell ref="A1797:J1797"/>
    <mergeCell ref="A1798:J1798"/>
    <mergeCell ref="B1800:D1800"/>
    <mergeCell ref="G1800:I1800"/>
    <mergeCell ref="A1690:A1691"/>
    <mergeCell ref="A1745:A1746"/>
    <mergeCell ref="E1714:E1715"/>
    <mergeCell ref="E1717:E1718"/>
    <mergeCell ref="E1745:E1746"/>
    <mergeCell ref="E1748:E1749"/>
    <mergeCell ref="E1751:E1752"/>
    <mergeCell ref="E1754:E1755"/>
    <mergeCell ref="E1757:E1758"/>
    <mergeCell ref="E1760:E1761"/>
    <mergeCell ref="E1763:E1764"/>
    <mergeCell ref="E1766:E1767"/>
    <mergeCell ref="E1769:E1770"/>
    <mergeCell ref="E1772:E1773"/>
    <mergeCell ref="G1696:G1697"/>
    <mergeCell ref="A1533:J1533"/>
    <mergeCell ref="A1534:J1534"/>
    <mergeCell ref="B1536:D1536"/>
    <mergeCell ref="G1536:I1536"/>
    <mergeCell ref="G1537:H1537"/>
    <mergeCell ref="A1585:J1585"/>
    <mergeCell ref="A1586:J1586"/>
    <mergeCell ref="A1587:J1587"/>
    <mergeCell ref="B1589:D1589"/>
    <mergeCell ref="G1589:I1589"/>
    <mergeCell ref="G1590:H1590"/>
    <mergeCell ref="A1633:J1633"/>
    <mergeCell ref="A1634:J1634"/>
    <mergeCell ref="A1635:J1635"/>
    <mergeCell ref="B1637:D1637"/>
    <mergeCell ref="G1637:I1637"/>
    <mergeCell ref="G1638:H1638"/>
    <mergeCell ref="A1536:A1537"/>
    <mergeCell ref="A1589:A1590"/>
    <mergeCell ref="A1637:A1638"/>
    <mergeCell ref="E1569:E1570"/>
    <mergeCell ref="E1589:E1590"/>
    <mergeCell ref="E1592:E1593"/>
    <mergeCell ref="E1595:E1596"/>
    <mergeCell ref="E1598:E1599"/>
    <mergeCell ref="E1601:E1602"/>
    <mergeCell ref="E1604:E1605"/>
    <mergeCell ref="E1607:E1608"/>
    <mergeCell ref="E1610:E1611"/>
    <mergeCell ref="E1613:E1614"/>
    <mergeCell ref="E1616:E1617"/>
    <mergeCell ref="E1637:E1638"/>
    <mergeCell ref="B1372:D1372"/>
    <mergeCell ref="G1372:I1372"/>
    <mergeCell ref="G1373:H1373"/>
    <mergeCell ref="A1420:J1420"/>
    <mergeCell ref="A1421:J1421"/>
    <mergeCell ref="A1422:J1422"/>
    <mergeCell ref="B1424:D1424"/>
    <mergeCell ref="G1424:I1424"/>
    <mergeCell ref="G1425:H1425"/>
    <mergeCell ref="A1475:J1475"/>
    <mergeCell ref="A1476:J1476"/>
    <mergeCell ref="A1477:J1477"/>
    <mergeCell ref="B1479:D1479"/>
    <mergeCell ref="G1479:I1479"/>
    <mergeCell ref="G1480:H1480"/>
    <mergeCell ref="A1531:B1531"/>
    <mergeCell ref="A1532:J1532"/>
    <mergeCell ref="A1372:A1373"/>
    <mergeCell ref="A1424:A1425"/>
    <mergeCell ref="A1479:A1480"/>
    <mergeCell ref="E1439:E1440"/>
    <mergeCell ref="E1442:E1443"/>
    <mergeCell ref="E1445:E1446"/>
    <mergeCell ref="E1448:E1449"/>
    <mergeCell ref="E1451:E1452"/>
    <mergeCell ref="E1454:E1455"/>
    <mergeCell ref="E1479:E1480"/>
    <mergeCell ref="E1482:E1483"/>
    <mergeCell ref="E1485:E1486"/>
    <mergeCell ref="E1488:E1489"/>
    <mergeCell ref="E1491:E1492"/>
    <mergeCell ref="E1494:E1495"/>
    <mergeCell ref="G1206:H1206"/>
    <mergeCell ref="A1252:J1252"/>
    <mergeCell ref="A1262:J1262"/>
    <mergeCell ref="A1263:J1263"/>
    <mergeCell ref="A1264:J1264"/>
    <mergeCell ref="B1266:D1266"/>
    <mergeCell ref="G1266:I1266"/>
    <mergeCell ref="G1267:H1267"/>
    <mergeCell ref="A1312:J1312"/>
    <mergeCell ref="A1313:J1313"/>
    <mergeCell ref="A1314:J1314"/>
    <mergeCell ref="B1316:D1316"/>
    <mergeCell ref="G1316:I1316"/>
    <mergeCell ref="G1317:H1317"/>
    <mergeCell ref="A1368:J1368"/>
    <mergeCell ref="A1369:J1369"/>
    <mergeCell ref="A1370:J1370"/>
    <mergeCell ref="A1205:A1206"/>
    <mergeCell ref="A1266:A1267"/>
    <mergeCell ref="A1316:A1317"/>
    <mergeCell ref="E1214:E1215"/>
    <mergeCell ref="E1217:E1218"/>
    <mergeCell ref="E1220:E1221"/>
    <mergeCell ref="E1223:E1224"/>
    <mergeCell ref="E1226:E1227"/>
    <mergeCell ref="E1229:E1230"/>
    <mergeCell ref="E1232:E1233"/>
    <mergeCell ref="E1235:E1236"/>
    <mergeCell ref="E1266:E1267"/>
    <mergeCell ref="E1269:E1270"/>
    <mergeCell ref="E1272:E1273"/>
    <mergeCell ref="E1275:E1276"/>
    <mergeCell ref="G1045:H1045"/>
    <mergeCell ref="A1099:J1099"/>
    <mergeCell ref="A1100:J1100"/>
    <mergeCell ref="A1101:J1101"/>
    <mergeCell ref="B1103:D1103"/>
    <mergeCell ref="G1103:I1103"/>
    <mergeCell ref="G1104:H1104"/>
    <mergeCell ref="A1151:J1151"/>
    <mergeCell ref="A1152:J1152"/>
    <mergeCell ref="A1153:J1153"/>
    <mergeCell ref="B1155:D1155"/>
    <mergeCell ref="G1155:I1155"/>
    <mergeCell ref="G1156:H1156"/>
    <mergeCell ref="A1201:J1201"/>
    <mergeCell ref="A1202:J1202"/>
    <mergeCell ref="A1203:J1203"/>
    <mergeCell ref="B1205:D1205"/>
    <mergeCell ref="G1205:I1205"/>
    <mergeCell ref="A1044:A1045"/>
    <mergeCell ref="A1103:A1104"/>
    <mergeCell ref="A1155:A1156"/>
    <mergeCell ref="E1068:E1069"/>
    <mergeCell ref="E1071:E1072"/>
    <mergeCell ref="E1074:E1075"/>
    <mergeCell ref="E1103:E1104"/>
    <mergeCell ref="E1106:E1107"/>
    <mergeCell ref="E1109:E1110"/>
    <mergeCell ref="E1112:E1113"/>
    <mergeCell ref="E1115:E1116"/>
    <mergeCell ref="E1118:E1119"/>
    <mergeCell ref="E1121:E1122"/>
    <mergeCell ref="E1124:E1125"/>
    <mergeCell ref="G851:H851"/>
    <mergeCell ref="A897:J897"/>
    <mergeCell ref="A898:J898"/>
    <mergeCell ref="A899:J899"/>
    <mergeCell ref="B901:D901"/>
    <mergeCell ref="G901:I901"/>
    <mergeCell ref="G902:H902"/>
    <mergeCell ref="A959:J959"/>
    <mergeCell ref="A960:J960"/>
    <mergeCell ref="A961:J961"/>
    <mergeCell ref="B963:D963"/>
    <mergeCell ref="G963:I963"/>
    <mergeCell ref="G964:H964"/>
    <mergeCell ref="A1040:J1040"/>
    <mergeCell ref="A1041:J1041"/>
    <mergeCell ref="A1042:J1042"/>
    <mergeCell ref="B1044:D1044"/>
    <mergeCell ref="G1044:I1044"/>
    <mergeCell ref="A963:A964"/>
    <mergeCell ref="E901:E902"/>
    <mergeCell ref="E904:E905"/>
    <mergeCell ref="E907:E908"/>
    <mergeCell ref="E910:E911"/>
    <mergeCell ref="E913:E914"/>
    <mergeCell ref="E916:E917"/>
    <mergeCell ref="E919:E920"/>
    <mergeCell ref="E922:E923"/>
    <mergeCell ref="E925:E926"/>
    <mergeCell ref="E928:E929"/>
    <mergeCell ref="E931:E932"/>
    <mergeCell ref="E963:E964"/>
    <mergeCell ref="E966:E967"/>
    <mergeCell ref="G685:H685"/>
    <mergeCell ref="A739:J739"/>
    <mergeCell ref="A740:J740"/>
    <mergeCell ref="A741:J741"/>
    <mergeCell ref="B743:D743"/>
    <mergeCell ref="G743:I743"/>
    <mergeCell ref="G744:H744"/>
    <mergeCell ref="A795:J795"/>
    <mergeCell ref="A796:J796"/>
    <mergeCell ref="A797:J797"/>
    <mergeCell ref="B799:D799"/>
    <mergeCell ref="G799:I799"/>
    <mergeCell ref="G800:H800"/>
    <mergeCell ref="A846:J846"/>
    <mergeCell ref="A847:J847"/>
    <mergeCell ref="A848:J848"/>
    <mergeCell ref="B850:D850"/>
    <mergeCell ref="G850:I850"/>
    <mergeCell ref="E749:E750"/>
    <mergeCell ref="E752:E753"/>
    <mergeCell ref="E755:E756"/>
    <mergeCell ref="E758:E759"/>
    <mergeCell ref="E761:E762"/>
    <mergeCell ref="E764:E765"/>
    <mergeCell ref="E767:E768"/>
    <mergeCell ref="E770:E771"/>
    <mergeCell ref="E773:E774"/>
    <mergeCell ref="E799:E800"/>
    <mergeCell ref="E802:E803"/>
    <mergeCell ref="E805:E806"/>
    <mergeCell ref="E808:E809"/>
    <mergeCell ref="E811:E812"/>
    <mergeCell ref="A579:J579"/>
    <mergeCell ref="A580:J580"/>
    <mergeCell ref="B582:C582"/>
    <mergeCell ref="G582:I582"/>
    <mergeCell ref="G583:H583"/>
    <mergeCell ref="A629:J629"/>
    <mergeCell ref="A630:J630"/>
    <mergeCell ref="A631:J631"/>
    <mergeCell ref="A632:J632"/>
    <mergeCell ref="B634:C634"/>
    <mergeCell ref="G634:I634"/>
    <mergeCell ref="G635:H635"/>
    <mergeCell ref="A680:J680"/>
    <mergeCell ref="A681:J681"/>
    <mergeCell ref="A682:J682"/>
    <mergeCell ref="B684:D684"/>
    <mergeCell ref="G684:I684"/>
    <mergeCell ref="B593:B594"/>
    <mergeCell ref="B636:B637"/>
    <mergeCell ref="B639:B640"/>
    <mergeCell ref="B642:B643"/>
    <mergeCell ref="B645:B646"/>
    <mergeCell ref="C593:C594"/>
    <mergeCell ref="C636:C637"/>
    <mergeCell ref="C639:C640"/>
    <mergeCell ref="C642:C643"/>
    <mergeCell ref="C645:C646"/>
    <mergeCell ref="D593:D594"/>
    <mergeCell ref="D636:D637"/>
    <mergeCell ref="D639:D640"/>
    <mergeCell ref="D642:D643"/>
    <mergeCell ref="D645:D646"/>
    <mergeCell ref="G403:H403"/>
    <mergeCell ref="A446:J446"/>
    <mergeCell ref="A447:J447"/>
    <mergeCell ref="A448:J448"/>
    <mergeCell ref="A450:J450"/>
    <mergeCell ref="A451:J451"/>
    <mergeCell ref="A452:J452"/>
    <mergeCell ref="B454:C454"/>
    <mergeCell ref="G454:I454"/>
    <mergeCell ref="G455:H455"/>
    <mergeCell ref="A529:J529"/>
    <mergeCell ref="A530:J530"/>
    <mergeCell ref="A531:J531"/>
    <mergeCell ref="B533:C533"/>
    <mergeCell ref="G533:I533"/>
    <mergeCell ref="G534:H534"/>
    <mergeCell ref="A578:J578"/>
    <mergeCell ref="A402:A403"/>
    <mergeCell ref="A404:A405"/>
    <mergeCell ref="A407:A408"/>
    <mergeCell ref="A410:A411"/>
    <mergeCell ref="A413:A414"/>
    <mergeCell ref="A416:A417"/>
    <mergeCell ref="A454:A455"/>
    <mergeCell ref="A456:A457"/>
    <mergeCell ref="A459:A460"/>
    <mergeCell ref="A462:A463"/>
    <mergeCell ref="A465:A466"/>
    <mergeCell ref="A468:A469"/>
    <mergeCell ref="A535:A536"/>
    <mergeCell ref="A538:A539"/>
    <mergeCell ref="A288:J288"/>
    <mergeCell ref="B290:C290"/>
    <mergeCell ref="G290:I290"/>
    <mergeCell ref="G291:H291"/>
    <mergeCell ref="A342:J342"/>
    <mergeCell ref="A343:J343"/>
    <mergeCell ref="A344:J344"/>
    <mergeCell ref="H374:I374"/>
    <mergeCell ref="G375:I375"/>
    <mergeCell ref="B386:D386"/>
    <mergeCell ref="G386:I386"/>
    <mergeCell ref="G387:H387"/>
    <mergeCell ref="A398:J398"/>
    <mergeCell ref="A399:J399"/>
    <mergeCell ref="A400:J400"/>
    <mergeCell ref="B402:C402"/>
    <mergeCell ref="G402:I402"/>
    <mergeCell ref="A354:A355"/>
    <mergeCell ref="A359:A360"/>
    <mergeCell ref="A386:A387"/>
    <mergeCell ref="B298:B299"/>
    <mergeCell ref="B301:B302"/>
    <mergeCell ref="B304:B305"/>
    <mergeCell ref="C304:C305"/>
    <mergeCell ref="D304:D305"/>
    <mergeCell ref="E290:E291"/>
    <mergeCell ref="E292:E293"/>
    <mergeCell ref="E295:E296"/>
    <mergeCell ref="E298:E299"/>
    <mergeCell ref="E301:E302"/>
    <mergeCell ref="E304:E305"/>
    <mergeCell ref="E334:E335"/>
    <mergeCell ref="B160:D160"/>
    <mergeCell ref="G160:I160"/>
    <mergeCell ref="G161:H161"/>
    <mergeCell ref="A171:J171"/>
    <mergeCell ref="A172:J172"/>
    <mergeCell ref="A173:J173"/>
    <mergeCell ref="B175:C175"/>
    <mergeCell ref="G175:I175"/>
    <mergeCell ref="G176:H176"/>
    <mergeCell ref="A229:J229"/>
    <mergeCell ref="A230:J230"/>
    <mergeCell ref="A231:J231"/>
    <mergeCell ref="B233:C233"/>
    <mergeCell ref="G233:I233"/>
    <mergeCell ref="G234:H234"/>
    <mergeCell ref="A286:J286"/>
    <mergeCell ref="A287:J287"/>
    <mergeCell ref="E247:E248"/>
    <mergeCell ref="I292:I293"/>
    <mergeCell ref="I295:I296"/>
    <mergeCell ref="I298:I299"/>
    <mergeCell ref="I301:I302"/>
    <mergeCell ref="I304:I305"/>
    <mergeCell ref="I334:I335"/>
    <mergeCell ref="A1:J1"/>
    <mergeCell ref="A2:J2"/>
    <mergeCell ref="A3:J3"/>
    <mergeCell ref="B5:C5"/>
    <mergeCell ref="G5:I5"/>
    <mergeCell ref="G6:H6"/>
    <mergeCell ref="A53:J53"/>
    <mergeCell ref="A54:J54"/>
    <mergeCell ref="B56:D56"/>
    <mergeCell ref="G56:I56"/>
    <mergeCell ref="G57:H57"/>
    <mergeCell ref="A111:J111"/>
    <mergeCell ref="A112:J112"/>
    <mergeCell ref="A113:J113"/>
    <mergeCell ref="B115:C115"/>
    <mergeCell ref="G115:I115"/>
    <mergeCell ref="G116:H116"/>
    <mergeCell ref="B7:B8"/>
    <mergeCell ref="B10:B11"/>
    <mergeCell ref="C7:C8"/>
    <mergeCell ref="C10:C11"/>
    <mergeCell ref="D7:D8"/>
    <mergeCell ref="D10:D11"/>
    <mergeCell ref="E5:E6"/>
    <mergeCell ref="E7:E8"/>
    <mergeCell ref="E10:E11"/>
    <mergeCell ref="E56:E57"/>
    <mergeCell ref="E115:E116"/>
    <mergeCell ref="A7:A8"/>
    <mergeCell ref="A10:A11"/>
    <mergeCell ref="A56:A57"/>
    <mergeCell ref="A115:A116"/>
  </mergeCells>
  <pageMargins left="0.19600000000000001" right="0.196850393700787" top="0.78740157480314998" bottom="0.196850393700787" header="0.511811023622047" footer="0.511811023622047"/>
  <pageSetup paperSize="5" orientation="portrait"/>
  <headerFooter alignWithMargins="0"/>
  <rowBreaks count="4" manualBreakCount="4">
    <brk id="102" max="16383" man="1"/>
    <brk id="320" max="16383" man="1"/>
    <brk id="1097" max="9" man="1"/>
    <brk id="1367" max="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973"/>
  <sheetViews>
    <sheetView topLeftCell="A166" zoomScale="91" zoomScaleNormal="91" workbookViewId="0">
      <selection activeCell="A174" sqref="A174:J203"/>
    </sheetView>
  </sheetViews>
  <sheetFormatPr defaultColWidth="9.140625" defaultRowHeight="12.75"/>
  <cols>
    <col min="1" max="1" width="3.5703125" style="128" customWidth="1"/>
    <col min="2" max="2" width="34.140625" style="8" customWidth="1"/>
    <col min="3" max="3" width="22.85546875" style="128" customWidth="1"/>
    <col min="4" max="4" width="3.85546875" style="8" customWidth="1"/>
    <col min="5" max="5" width="14.140625" style="8" customWidth="1"/>
    <col min="6" max="6" width="10.5703125" style="8" customWidth="1"/>
    <col min="7" max="7" width="3.5703125" style="8" customWidth="1"/>
    <col min="8" max="8" width="4" style="8" customWidth="1"/>
    <col min="9" max="9" width="12.5703125" style="8" customWidth="1"/>
    <col min="10" max="10" width="5.42578125" style="8" customWidth="1"/>
    <col min="11" max="11" width="3.5703125" style="8" customWidth="1"/>
    <col min="12" max="12" width="4.85546875" style="8" customWidth="1"/>
    <col min="13" max="13" width="30" style="8" customWidth="1"/>
    <col min="14" max="14" width="19.140625" style="8" customWidth="1"/>
    <col min="15" max="15" width="4.28515625" style="8" customWidth="1"/>
    <col min="16" max="16" width="13" style="8" customWidth="1"/>
    <col min="17" max="17" width="9.140625" style="8" customWidth="1"/>
    <col min="18" max="18" width="5" style="8" customWidth="1"/>
    <col min="19" max="19" width="4.7109375" style="8" customWidth="1"/>
    <col min="20" max="20" width="10.5703125" style="8" customWidth="1"/>
    <col min="21" max="21" width="3.42578125" style="8" customWidth="1"/>
    <col min="22" max="22" width="13" style="8" customWidth="1"/>
    <col min="23" max="16384" width="9.140625" style="8"/>
  </cols>
  <sheetData>
    <row r="1" spans="1:14" ht="15.75" customHeight="1">
      <c r="A1" s="287" t="s">
        <v>0</v>
      </c>
      <c r="B1" s="287"/>
      <c r="C1" s="287"/>
      <c r="D1" s="287"/>
      <c r="E1" s="287"/>
      <c r="F1" s="287"/>
      <c r="G1" s="287"/>
      <c r="H1" s="287"/>
      <c r="I1" s="287"/>
      <c r="J1" s="287"/>
    </row>
    <row r="2" spans="1:14" ht="15.75" customHeight="1">
      <c r="A2" s="287" t="s">
        <v>291</v>
      </c>
      <c r="B2" s="287"/>
      <c r="C2" s="287"/>
      <c r="D2" s="287"/>
      <c r="E2" s="287"/>
      <c r="F2" s="287"/>
      <c r="G2" s="287"/>
      <c r="H2" s="287"/>
      <c r="I2" s="287"/>
      <c r="J2" s="287"/>
    </row>
    <row r="3" spans="1:14" ht="18" customHeight="1">
      <c r="A3" s="287" t="s">
        <v>292</v>
      </c>
      <c r="B3" s="287"/>
      <c r="C3" s="287"/>
      <c r="D3" s="287"/>
      <c r="E3" s="287"/>
      <c r="F3" s="287"/>
      <c r="G3" s="287"/>
      <c r="H3" s="287"/>
      <c r="I3" s="287"/>
      <c r="J3" s="287"/>
    </row>
    <row r="4" spans="1:14" ht="13.5" customHeight="1">
      <c r="A4" s="9"/>
      <c r="B4" s="10"/>
      <c r="C4" s="9"/>
      <c r="D4" s="10"/>
      <c r="E4" s="10"/>
      <c r="F4" s="10"/>
      <c r="G4" s="10"/>
      <c r="H4" s="10"/>
      <c r="I4" s="10"/>
      <c r="J4" s="10"/>
    </row>
    <row r="5" spans="1:14" ht="12.75" customHeight="1">
      <c r="A5" s="131" t="s">
        <v>4</v>
      </c>
      <c r="B5" s="273" t="s">
        <v>5</v>
      </c>
      <c r="C5" s="274"/>
      <c r="D5" s="132"/>
      <c r="E5" s="275" t="s">
        <v>6</v>
      </c>
      <c r="F5" s="275" t="s">
        <v>7</v>
      </c>
      <c r="G5" s="278" t="s">
        <v>8</v>
      </c>
      <c r="H5" s="279"/>
      <c r="I5" s="280"/>
      <c r="J5" s="277" t="s">
        <v>9</v>
      </c>
    </row>
    <row r="6" spans="1:14" ht="16.5" customHeight="1">
      <c r="A6" s="134"/>
      <c r="B6" s="135" t="s">
        <v>10</v>
      </c>
      <c r="C6" s="135" t="s">
        <v>11</v>
      </c>
      <c r="D6" s="135" t="s">
        <v>12</v>
      </c>
      <c r="E6" s="276"/>
      <c r="F6" s="276"/>
      <c r="G6" s="278" t="s">
        <v>13</v>
      </c>
      <c r="H6" s="280"/>
      <c r="I6" s="135" t="s">
        <v>14</v>
      </c>
      <c r="J6" s="276"/>
      <c r="L6" s="55"/>
      <c r="M6" s="55"/>
      <c r="N6" s="20"/>
    </row>
    <row r="7" spans="1:14" ht="10.5" customHeight="1">
      <c r="A7" s="186"/>
      <c r="B7" s="187"/>
      <c r="C7" s="187"/>
      <c r="D7" s="187"/>
      <c r="E7" s="188"/>
      <c r="F7" s="189"/>
      <c r="G7" s="188"/>
      <c r="H7" s="188"/>
      <c r="I7" s="190"/>
      <c r="J7" s="189"/>
      <c r="L7" s="55"/>
      <c r="M7" s="55"/>
      <c r="N7" s="20"/>
    </row>
    <row r="8" spans="1:14" ht="44.25" customHeight="1">
      <c r="A8" s="349">
        <v>1</v>
      </c>
      <c r="B8" s="350" t="s">
        <v>293</v>
      </c>
      <c r="C8" s="347" t="s">
        <v>294</v>
      </c>
      <c r="D8" s="351" t="s">
        <v>48</v>
      </c>
      <c r="E8" s="346" t="s">
        <v>295</v>
      </c>
      <c r="F8" s="260" t="s">
        <v>296</v>
      </c>
      <c r="G8" s="344">
        <v>2</v>
      </c>
      <c r="H8" s="348" t="s">
        <v>264</v>
      </c>
      <c r="I8" s="345">
        <v>200000</v>
      </c>
      <c r="J8" s="189"/>
      <c r="L8" s="55"/>
      <c r="M8" s="55"/>
      <c r="N8" s="20"/>
    </row>
    <row r="9" spans="1:14" ht="44.25" customHeight="1">
      <c r="A9" s="349"/>
      <c r="B9" s="350"/>
      <c r="C9" s="348"/>
      <c r="D9" s="351"/>
      <c r="E9" s="346"/>
      <c r="F9" s="260" t="s">
        <v>297</v>
      </c>
      <c r="G9" s="344"/>
      <c r="H9" s="348"/>
      <c r="I9" s="345"/>
      <c r="J9" s="189"/>
      <c r="L9" s="55"/>
      <c r="M9" s="55"/>
      <c r="N9" s="20"/>
    </row>
    <row r="10" spans="1:14" ht="15" customHeight="1">
      <c r="A10" s="192"/>
      <c r="B10" s="193"/>
      <c r="C10" s="193"/>
      <c r="D10" s="187"/>
      <c r="E10" s="194"/>
      <c r="F10" s="191"/>
      <c r="G10" s="188"/>
      <c r="H10" s="189"/>
      <c r="I10" s="190"/>
      <c r="J10" s="189"/>
      <c r="L10" s="55"/>
      <c r="M10" s="55"/>
      <c r="N10" s="20"/>
    </row>
    <row r="11" spans="1:14" ht="48.75" customHeight="1">
      <c r="A11" s="348">
        <v>2</v>
      </c>
      <c r="B11" s="350" t="s">
        <v>298</v>
      </c>
      <c r="C11" s="348" t="s">
        <v>188</v>
      </c>
      <c r="D11" s="351" t="s">
        <v>188</v>
      </c>
      <c r="E11" s="346" t="s">
        <v>295</v>
      </c>
      <c r="F11" s="260" t="s">
        <v>296</v>
      </c>
      <c r="G11" s="344">
        <v>2</v>
      </c>
      <c r="H11" s="348" t="s">
        <v>264</v>
      </c>
      <c r="I11" s="345">
        <v>200000</v>
      </c>
      <c r="J11" s="195"/>
      <c r="L11" s="55"/>
      <c r="M11" s="55"/>
      <c r="N11" s="20"/>
    </row>
    <row r="12" spans="1:14" ht="63" customHeight="1">
      <c r="A12" s="348"/>
      <c r="B12" s="350"/>
      <c r="C12" s="348"/>
      <c r="D12" s="351"/>
      <c r="E12" s="346"/>
      <c r="F12" s="260" t="s">
        <v>297</v>
      </c>
      <c r="G12" s="344"/>
      <c r="H12" s="348"/>
      <c r="I12" s="345"/>
      <c r="J12" s="195"/>
      <c r="L12" s="55"/>
      <c r="M12" s="55"/>
      <c r="N12" s="20"/>
    </row>
    <row r="13" spans="1:14" ht="12" customHeight="1">
      <c r="A13" s="21"/>
      <c r="B13" s="119"/>
      <c r="C13" s="21"/>
      <c r="D13" s="42"/>
      <c r="E13" s="40"/>
      <c r="F13" s="167"/>
      <c r="G13" s="29"/>
      <c r="H13" s="29"/>
      <c r="I13" s="148"/>
      <c r="J13" s="29"/>
      <c r="L13" s="55"/>
      <c r="M13" s="55"/>
      <c r="N13" s="20"/>
    </row>
    <row r="14" spans="1:14" ht="30" customHeight="1">
      <c r="A14" s="267"/>
      <c r="B14" s="265"/>
      <c r="C14" s="267"/>
      <c r="D14" s="267"/>
      <c r="E14" s="346"/>
      <c r="F14" s="191"/>
      <c r="G14" s="344"/>
      <c r="H14" s="348"/>
      <c r="I14" s="345"/>
      <c r="J14" s="195"/>
    </row>
    <row r="15" spans="1:14" ht="41.25" customHeight="1">
      <c r="A15" s="267"/>
      <c r="B15" s="265"/>
      <c r="C15" s="267"/>
      <c r="D15" s="267"/>
      <c r="E15" s="346"/>
      <c r="F15" s="191"/>
      <c r="G15" s="344"/>
      <c r="H15" s="348"/>
      <c r="I15" s="345"/>
      <c r="J15" s="195"/>
    </row>
    <row r="16" spans="1:14">
      <c r="A16" s="21"/>
      <c r="B16" s="29"/>
      <c r="C16" s="29"/>
      <c r="D16" s="52"/>
      <c r="E16" s="137"/>
      <c r="F16" s="21"/>
      <c r="G16" s="29"/>
      <c r="H16" s="29"/>
      <c r="I16" s="148"/>
      <c r="J16" s="29"/>
    </row>
    <row r="17" spans="1:10" ht="38.25" customHeight="1">
      <c r="A17" s="267"/>
      <c r="B17" s="265"/>
      <c r="C17" s="265"/>
      <c r="D17" s="267"/>
      <c r="E17" s="346"/>
      <c r="F17" s="191"/>
      <c r="G17" s="344"/>
      <c r="H17" s="348"/>
      <c r="I17" s="345"/>
      <c r="J17" s="195"/>
    </row>
    <row r="18" spans="1:10" ht="39.75" customHeight="1">
      <c r="A18" s="267"/>
      <c r="B18" s="265"/>
      <c r="C18" s="265"/>
      <c r="D18" s="267"/>
      <c r="E18" s="346"/>
      <c r="F18" s="191"/>
      <c r="G18" s="344"/>
      <c r="H18" s="348"/>
      <c r="I18" s="345"/>
      <c r="J18" s="195"/>
    </row>
    <row r="19" spans="1:10" ht="55.5" customHeight="1">
      <c r="A19" s="21"/>
      <c r="B19" s="42"/>
      <c r="C19" s="29"/>
      <c r="D19" s="52"/>
      <c r="E19" s="137"/>
      <c r="F19" s="52"/>
      <c r="G19" s="42"/>
      <c r="H19" s="29"/>
      <c r="I19" s="148"/>
      <c r="J19" s="29"/>
    </row>
    <row r="20" spans="1:10" ht="27" customHeight="1">
      <c r="A20" s="32"/>
      <c r="B20" s="33"/>
      <c r="C20" s="32"/>
      <c r="D20" s="33"/>
      <c r="E20" s="33"/>
      <c r="F20" s="33"/>
      <c r="G20" s="33"/>
      <c r="H20" s="33"/>
      <c r="I20" s="56">
        <f>SUM(I8:I18)</f>
        <v>400000</v>
      </c>
      <c r="J20" s="33"/>
    </row>
    <row r="21" spans="1:10">
      <c r="A21" s="1"/>
      <c r="B21" s="4"/>
      <c r="C21" s="1"/>
      <c r="D21" s="4"/>
      <c r="E21" s="4"/>
      <c r="F21" s="4"/>
      <c r="G21" s="4"/>
      <c r="H21" s="4"/>
      <c r="I21" s="4"/>
      <c r="J21" s="4"/>
    </row>
    <row r="22" spans="1:10">
      <c r="A22" s="1"/>
      <c r="B22" s="4"/>
      <c r="C22" s="1"/>
      <c r="D22" s="4"/>
      <c r="E22" s="4"/>
      <c r="F22" s="4"/>
      <c r="G22" s="4"/>
      <c r="H22" s="4"/>
      <c r="I22" s="4"/>
      <c r="J22" s="4"/>
    </row>
    <row r="23" spans="1:10">
      <c r="A23" s="1"/>
      <c r="B23" s="4"/>
      <c r="C23" s="1"/>
      <c r="D23" s="4"/>
      <c r="F23" s="8" t="s">
        <v>23</v>
      </c>
      <c r="J23" s="4"/>
    </row>
    <row r="24" spans="1:10">
      <c r="A24" s="1"/>
      <c r="B24" s="4"/>
      <c r="C24" s="1"/>
      <c r="D24" s="4"/>
      <c r="J24" s="4"/>
    </row>
    <row r="25" spans="1:10" ht="12.75" customHeight="1">
      <c r="A25" s="1"/>
      <c r="B25" s="4"/>
      <c r="C25" s="1"/>
      <c r="D25" s="4"/>
      <c r="J25" s="4"/>
    </row>
    <row r="26" spans="1:10" ht="12.75" customHeight="1">
      <c r="A26" s="1"/>
      <c r="B26" s="4"/>
      <c r="C26" s="1"/>
      <c r="D26" s="4"/>
      <c r="J26" s="4"/>
    </row>
    <row r="27" spans="1:10" ht="12.75" customHeight="1">
      <c r="A27" s="1"/>
      <c r="B27" s="4"/>
      <c r="C27" s="1"/>
      <c r="D27" s="4"/>
      <c r="J27" s="4"/>
    </row>
    <row r="28" spans="1:10" ht="17.25" customHeight="1">
      <c r="A28" s="1"/>
      <c r="B28" s="4"/>
      <c r="C28" s="1"/>
      <c r="D28" s="4"/>
      <c r="J28" s="4"/>
    </row>
    <row r="29" spans="1:10" ht="17.25" customHeight="1">
      <c r="A29" s="1"/>
      <c r="B29" s="4"/>
      <c r="C29" s="1"/>
      <c r="D29" s="4"/>
      <c r="F29" s="38" t="s">
        <v>259</v>
      </c>
      <c r="G29" s="55"/>
      <c r="J29" s="4"/>
    </row>
    <row r="30" spans="1:10" ht="17.25" customHeight="1">
      <c r="A30" s="1"/>
      <c r="B30" s="4"/>
      <c r="C30" s="1"/>
      <c r="D30" s="4"/>
      <c r="F30" s="36" t="s">
        <v>260</v>
      </c>
      <c r="J30" s="4"/>
    </row>
    <row r="31" spans="1:10" ht="16.5" customHeight="1">
      <c r="F31" s="36"/>
    </row>
    <row r="32" spans="1:10" ht="20.25" customHeight="1">
      <c r="A32" s="8"/>
      <c r="C32" s="8"/>
    </row>
    <row r="33" spans="1:10" ht="17.25" customHeight="1">
      <c r="A33" s="8"/>
      <c r="C33" s="8"/>
    </row>
    <row r="34" spans="1:10" ht="21" customHeight="1">
      <c r="A34" s="8"/>
      <c r="C34" s="8"/>
    </row>
    <row r="35" spans="1:10" ht="20.25" customHeight="1">
      <c r="A35" s="8"/>
      <c r="C35" s="8"/>
    </row>
    <row r="36" spans="1:10" ht="20.25" customHeight="1">
      <c r="A36" s="287" t="s">
        <v>0</v>
      </c>
      <c r="B36" s="287"/>
      <c r="C36" s="287"/>
      <c r="D36" s="287"/>
      <c r="E36" s="287"/>
      <c r="F36" s="287"/>
      <c r="G36" s="287"/>
      <c r="H36" s="287"/>
      <c r="I36" s="287"/>
      <c r="J36" s="287"/>
    </row>
    <row r="37" spans="1:10" ht="22.5" customHeight="1">
      <c r="A37" s="287" t="s">
        <v>291</v>
      </c>
      <c r="B37" s="287"/>
      <c r="C37" s="287"/>
      <c r="D37" s="287"/>
      <c r="E37" s="287"/>
      <c r="F37" s="287"/>
      <c r="G37" s="287"/>
      <c r="H37" s="287"/>
      <c r="I37" s="287"/>
      <c r="J37" s="287"/>
    </row>
    <row r="38" spans="1:10" ht="24.75" customHeight="1">
      <c r="A38" s="287" t="s">
        <v>292</v>
      </c>
      <c r="B38" s="287"/>
      <c r="C38" s="287"/>
      <c r="D38" s="287"/>
      <c r="E38" s="287"/>
      <c r="F38" s="287"/>
      <c r="G38" s="287"/>
      <c r="H38" s="287"/>
      <c r="I38" s="287"/>
      <c r="J38" s="287"/>
    </row>
    <row r="39" spans="1:10" ht="18.75" customHeight="1">
      <c r="A39" s="9"/>
      <c r="B39" s="10"/>
      <c r="C39" s="9"/>
      <c r="D39" s="10"/>
      <c r="E39" s="10"/>
      <c r="F39" s="10"/>
      <c r="G39" s="10"/>
      <c r="H39" s="10"/>
      <c r="I39" s="10"/>
      <c r="J39" s="10"/>
    </row>
    <row r="40" spans="1:10" ht="25.5" customHeight="1">
      <c r="A40" s="131" t="s">
        <v>4</v>
      </c>
      <c r="B40" s="273" t="s">
        <v>5</v>
      </c>
      <c r="C40" s="274"/>
      <c r="D40" s="132"/>
      <c r="E40" s="275" t="s">
        <v>6</v>
      </c>
      <c r="F40" s="275" t="s">
        <v>7</v>
      </c>
      <c r="G40" s="278" t="s">
        <v>8</v>
      </c>
      <c r="H40" s="279"/>
      <c r="I40" s="280"/>
      <c r="J40" s="277" t="s">
        <v>9</v>
      </c>
    </row>
    <row r="41" spans="1:10" ht="22.5" customHeight="1">
      <c r="A41" s="134"/>
      <c r="B41" s="135" t="s">
        <v>10</v>
      </c>
      <c r="C41" s="135" t="s">
        <v>11</v>
      </c>
      <c r="D41" s="135" t="s">
        <v>12</v>
      </c>
      <c r="E41" s="276"/>
      <c r="F41" s="276"/>
      <c r="G41" s="278" t="s">
        <v>13</v>
      </c>
      <c r="H41" s="280"/>
      <c r="I41" s="135" t="s">
        <v>14</v>
      </c>
      <c r="J41" s="276"/>
    </row>
    <row r="42" spans="1:10" ht="38.25" customHeight="1">
      <c r="A42" s="186"/>
      <c r="B42" s="187"/>
      <c r="C42" s="187"/>
      <c r="D42" s="187"/>
      <c r="E42" s="188"/>
      <c r="F42" s="189"/>
      <c r="G42" s="188"/>
      <c r="H42" s="188"/>
      <c r="I42" s="190"/>
      <c r="J42" s="189"/>
    </row>
    <row r="43" spans="1:10" ht="30" customHeight="1">
      <c r="A43" s="349">
        <v>1</v>
      </c>
      <c r="B43" s="350" t="s">
        <v>299</v>
      </c>
      <c r="C43" s="347" t="s">
        <v>294</v>
      </c>
      <c r="D43" s="351" t="s">
        <v>48</v>
      </c>
      <c r="E43" s="346" t="s">
        <v>300</v>
      </c>
      <c r="F43" s="260" t="s">
        <v>301</v>
      </c>
      <c r="G43" s="344">
        <v>1</v>
      </c>
      <c r="H43" s="348" t="s">
        <v>264</v>
      </c>
      <c r="I43" s="345">
        <v>1900000</v>
      </c>
      <c r="J43" s="189"/>
    </row>
    <row r="44" spans="1:10" ht="33.75" customHeight="1">
      <c r="A44" s="349"/>
      <c r="B44" s="350"/>
      <c r="C44" s="348"/>
      <c r="D44" s="351"/>
      <c r="E44" s="346"/>
      <c r="F44" s="260" t="s">
        <v>301</v>
      </c>
      <c r="G44" s="344"/>
      <c r="H44" s="348"/>
      <c r="I44" s="345"/>
      <c r="J44" s="189"/>
    </row>
    <row r="45" spans="1:10" ht="33.75" customHeight="1">
      <c r="A45" s="192"/>
      <c r="B45" s="193"/>
      <c r="C45" s="193"/>
      <c r="D45" s="187"/>
      <c r="E45" s="194"/>
      <c r="F45" s="191"/>
      <c r="G45" s="188"/>
      <c r="H45" s="189"/>
      <c r="I45" s="190"/>
      <c r="J45" s="189"/>
    </row>
    <row r="46" spans="1:10" ht="27.75" customHeight="1">
      <c r="A46" s="348"/>
      <c r="B46" s="350"/>
      <c r="C46" s="348"/>
      <c r="D46" s="351"/>
      <c r="E46" s="346"/>
      <c r="F46" s="191"/>
      <c r="G46" s="344"/>
      <c r="H46" s="348"/>
      <c r="I46" s="345"/>
      <c r="J46" s="195"/>
    </row>
    <row r="47" spans="1:10" ht="47.25" customHeight="1">
      <c r="A47" s="348"/>
      <c r="B47" s="350"/>
      <c r="C47" s="348"/>
      <c r="D47" s="351"/>
      <c r="E47" s="346"/>
      <c r="F47" s="191"/>
      <c r="G47" s="344"/>
      <c r="H47" s="348"/>
      <c r="I47" s="345"/>
      <c r="J47" s="195"/>
    </row>
    <row r="48" spans="1:10" ht="54" customHeight="1">
      <c r="A48" s="21"/>
      <c r="B48" s="119"/>
      <c r="C48" s="21"/>
      <c r="D48" s="42"/>
      <c r="E48" s="40"/>
      <c r="F48" s="167"/>
      <c r="G48" s="29"/>
      <c r="H48" s="29"/>
      <c r="I48" s="148"/>
      <c r="J48" s="29"/>
    </row>
    <row r="49" spans="1:10" ht="28.5" customHeight="1">
      <c r="A49" s="267"/>
      <c r="B49" s="265"/>
      <c r="C49" s="267"/>
      <c r="D49" s="267"/>
      <c r="E49" s="346"/>
      <c r="F49" s="191"/>
      <c r="G49" s="344"/>
      <c r="H49" s="348"/>
      <c r="I49" s="345"/>
      <c r="J49" s="195"/>
    </row>
    <row r="50" spans="1:10" ht="51.75" customHeight="1">
      <c r="A50" s="267"/>
      <c r="B50" s="265"/>
      <c r="C50" s="267"/>
      <c r="D50" s="267"/>
      <c r="E50" s="346"/>
      <c r="F50" s="191"/>
      <c r="G50" s="344"/>
      <c r="H50" s="348"/>
      <c r="I50" s="345"/>
      <c r="J50" s="195"/>
    </row>
    <row r="51" spans="1:10" ht="42" customHeight="1">
      <c r="A51" s="21"/>
      <c r="B51" s="29"/>
      <c r="C51" s="29"/>
      <c r="D51" s="52"/>
      <c r="E51" s="137"/>
      <c r="F51" s="21"/>
      <c r="G51" s="29"/>
      <c r="H51" s="29"/>
      <c r="I51" s="148"/>
      <c r="J51" s="29"/>
    </row>
    <row r="52" spans="1:10" ht="24.75" customHeight="1">
      <c r="A52" s="267"/>
      <c r="B52" s="265"/>
      <c r="C52" s="265"/>
      <c r="D52" s="267"/>
      <c r="E52" s="346"/>
      <c r="F52" s="191"/>
      <c r="G52" s="344"/>
      <c r="H52" s="348"/>
      <c r="I52" s="345"/>
      <c r="J52" s="195"/>
    </row>
    <row r="53" spans="1:10" ht="24.75" customHeight="1">
      <c r="A53" s="267"/>
      <c r="B53" s="265"/>
      <c r="C53" s="265"/>
      <c r="D53" s="267"/>
      <c r="E53" s="346"/>
      <c r="F53" s="191"/>
      <c r="G53" s="344"/>
      <c r="H53" s="348"/>
      <c r="I53" s="345"/>
      <c r="J53" s="195"/>
    </row>
    <row r="54" spans="1:10" ht="38.25" customHeight="1">
      <c r="A54" s="21"/>
      <c r="B54" s="42"/>
      <c r="C54" s="29"/>
      <c r="D54" s="52"/>
      <c r="E54" s="137"/>
      <c r="F54" s="52"/>
      <c r="G54" s="42"/>
      <c r="H54" s="29"/>
      <c r="I54" s="148"/>
      <c r="J54" s="29"/>
    </row>
    <row r="55" spans="1:10" ht="20.25" customHeight="1">
      <c r="A55" s="32"/>
      <c r="B55" s="33"/>
      <c r="C55" s="32"/>
      <c r="D55" s="33"/>
      <c r="E55" s="33"/>
      <c r="F55" s="33"/>
      <c r="G55" s="33"/>
      <c r="H55" s="33"/>
      <c r="I55" s="56">
        <f>SUM(I43:I53)</f>
        <v>1900000</v>
      </c>
      <c r="J55" s="33"/>
    </row>
    <row r="56" spans="1:10" ht="26.25" customHeight="1">
      <c r="A56" s="1"/>
      <c r="B56" s="4"/>
      <c r="C56" s="1"/>
      <c r="D56" s="4"/>
      <c r="E56" s="4"/>
      <c r="F56" s="4"/>
      <c r="G56" s="4"/>
      <c r="H56" s="4"/>
      <c r="I56" s="4"/>
      <c r="J56" s="4"/>
    </row>
    <row r="57" spans="1:10" ht="18.75" customHeight="1">
      <c r="A57" s="1"/>
      <c r="B57" s="4"/>
      <c r="C57" s="1"/>
      <c r="D57" s="4"/>
      <c r="E57" s="4"/>
      <c r="F57" s="4"/>
      <c r="G57" s="4"/>
      <c r="H57" s="4"/>
      <c r="I57" s="4"/>
      <c r="J57" s="4"/>
    </row>
    <row r="58" spans="1:10">
      <c r="A58" s="1"/>
      <c r="B58" s="4"/>
      <c r="C58" s="1"/>
      <c r="D58" s="4"/>
      <c r="F58" s="8" t="s">
        <v>23</v>
      </c>
      <c r="J58" s="4"/>
    </row>
    <row r="59" spans="1:10">
      <c r="A59" s="1"/>
      <c r="B59" s="4"/>
      <c r="C59" s="1"/>
      <c r="D59" s="4"/>
      <c r="J59" s="4"/>
    </row>
    <row r="60" spans="1:10" ht="16.5" customHeight="1">
      <c r="A60" s="1"/>
      <c r="B60" s="4"/>
      <c r="C60" s="1"/>
      <c r="D60" s="4"/>
      <c r="J60" s="4"/>
    </row>
    <row r="61" spans="1:10">
      <c r="A61" s="1"/>
      <c r="B61" s="4"/>
      <c r="C61" s="1"/>
      <c r="D61" s="4"/>
      <c r="J61" s="4"/>
    </row>
    <row r="62" spans="1:10">
      <c r="A62" s="1"/>
      <c r="B62" s="4"/>
      <c r="C62" s="1"/>
      <c r="D62" s="4"/>
      <c r="J62" s="4"/>
    </row>
    <row r="63" spans="1:10">
      <c r="A63" s="1"/>
      <c r="B63" s="4"/>
      <c r="C63" s="1"/>
      <c r="D63" s="4"/>
      <c r="J63" s="4"/>
    </row>
    <row r="64" spans="1:10" ht="15.75" customHeight="1">
      <c r="A64" s="1"/>
      <c r="B64" s="4"/>
      <c r="C64" s="1"/>
      <c r="D64" s="4"/>
      <c r="F64" s="38" t="s">
        <v>259</v>
      </c>
      <c r="G64" s="55"/>
      <c r="J64" s="4"/>
    </row>
    <row r="65" spans="1:10">
      <c r="A65" s="1"/>
      <c r="B65" s="4"/>
      <c r="C65" s="1"/>
      <c r="D65" s="4"/>
      <c r="F65" s="36" t="s">
        <v>260</v>
      </c>
      <c r="J65" s="4"/>
    </row>
    <row r="66" spans="1:10">
      <c r="F66" s="36"/>
    </row>
    <row r="67" spans="1:10">
      <c r="A67" s="8"/>
      <c r="C67" s="8"/>
    </row>
    <row r="68" spans="1:10" ht="13.5" customHeight="1">
      <c r="A68" s="1"/>
      <c r="B68" s="4"/>
      <c r="C68" s="1"/>
      <c r="D68" s="4"/>
      <c r="F68" s="36" t="s">
        <v>260</v>
      </c>
      <c r="J68" s="4"/>
    </row>
    <row r="69" spans="1:10" ht="12.75" customHeight="1">
      <c r="F69" s="36"/>
    </row>
    <row r="70" spans="1:10" ht="12.75" customHeight="1">
      <c r="A70" s="8"/>
      <c r="C70" s="8"/>
    </row>
    <row r="71" spans="1:10" ht="12.75" customHeight="1">
      <c r="A71" s="8"/>
      <c r="C71" s="8"/>
    </row>
    <row r="72" spans="1:10" ht="15" customHeight="1">
      <c r="A72" s="8"/>
      <c r="C72" s="8"/>
    </row>
    <row r="73" spans="1:10" ht="15" customHeight="1">
      <c r="A73" s="8"/>
      <c r="C73" s="8"/>
    </row>
    <row r="74" spans="1:10" ht="15" customHeight="1">
      <c r="A74" s="8"/>
      <c r="C74" s="8"/>
    </row>
    <row r="75" spans="1:10" ht="21" customHeight="1">
      <c r="A75" s="8"/>
      <c r="C75" s="8"/>
    </row>
    <row r="76" spans="1:10" ht="21.75" customHeight="1">
      <c r="A76" s="8"/>
      <c r="C76" s="8"/>
    </row>
    <row r="77" spans="1:10" ht="17.25" customHeight="1">
      <c r="A77" s="8"/>
      <c r="C77" s="8"/>
    </row>
    <row r="78" spans="1:10" ht="27" customHeight="1">
      <c r="A78" s="8"/>
      <c r="C78" s="8"/>
    </row>
    <row r="79" spans="1:10" ht="26.25" customHeight="1">
      <c r="A79" s="287" t="s">
        <v>0</v>
      </c>
      <c r="B79" s="287"/>
      <c r="C79" s="287"/>
      <c r="D79" s="287"/>
      <c r="E79" s="287"/>
      <c r="F79" s="287"/>
      <c r="G79" s="287"/>
      <c r="H79" s="287"/>
      <c r="I79" s="287"/>
      <c r="J79" s="287"/>
    </row>
    <row r="80" spans="1:10" ht="15.75" customHeight="1">
      <c r="A80" s="287" t="s">
        <v>291</v>
      </c>
      <c r="B80" s="287"/>
      <c r="C80" s="287"/>
      <c r="D80" s="287"/>
      <c r="E80" s="287"/>
      <c r="F80" s="287"/>
      <c r="G80" s="287"/>
      <c r="H80" s="287"/>
      <c r="I80" s="287"/>
      <c r="J80" s="287"/>
    </row>
    <row r="81" spans="1:10" ht="24" customHeight="1">
      <c r="A81" s="287" t="s">
        <v>292</v>
      </c>
      <c r="B81" s="287"/>
      <c r="C81" s="287"/>
      <c r="D81" s="287"/>
      <c r="E81" s="287"/>
      <c r="F81" s="287"/>
      <c r="G81" s="287"/>
      <c r="H81" s="287"/>
      <c r="I81" s="287"/>
      <c r="J81" s="287"/>
    </row>
    <row r="82" spans="1:10" ht="32.25" customHeight="1">
      <c r="A82" s="9"/>
      <c r="B82" s="10"/>
      <c r="C82" s="9"/>
      <c r="D82" s="10"/>
      <c r="E82" s="10"/>
      <c r="F82" s="10"/>
      <c r="G82" s="10"/>
      <c r="H82" s="10"/>
      <c r="I82" s="10"/>
      <c r="J82" s="10"/>
    </row>
    <row r="83" spans="1:10" ht="15.75" customHeight="1">
      <c r="A83" s="131" t="s">
        <v>4</v>
      </c>
      <c r="B83" s="273" t="s">
        <v>5</v>
      </c>
      <c r="C83" s="274"/>
      <c r="D83" s="132"/>
      <c r="E83" s="275" t="s">
        <v>6</v>
      </c>
      <c r="F83" s="275" t="s">
        <v>7</v>
      </c>
      <c r="G83" s="278" t="s">
        <v>8</v>
      </c>
      <c r="H83" s="279"/>
      <c r="I83" s="280"/>
      <c r="J83" s="277" t="s">
        <v>9</v>
      </c>
    </row>
    <row r="84" spans="1:10" ht="19.5" customHeight="1">
      <c r="A84" s="134"/>
      <c r="B84" s="135" t="s">
        <v>10</v>
      </c>
      <c r="C84" s="135" t="s">
        <v>11</v>
      </c>
      <c r="D84" s="135" t="s">
        <v>12</v>
      </c>
      <c r="E84" s="276"/>
      <c r="F84" s="276"/>
      <c r="G84" s="278" t="s">
        <v>13</v>
      </c>
      <c r="H84" s="280"/>
      <c r="I84" s="135" t="s">
        <v>14</v>
      </c>
      <c r="J84" s="276"/>
    </row>
    <row r="85" spans="1:10" ht="37.5" customHeight="1">
      <c r="A85" s="186"/>
      <c r="B85" s="187"/>
      <c r="C85" s="187"/>
      <c r="D85" s="187"/>
      <c r="E85" s="188"/>
      <c r="F85" s="189"/>
      <c r="G85" s="188"/>
      <c r="H85" s="188"/>
      <c r="I85" s="190"/>
      <c r="J85" s="189"/>
    </row>
    <row r="86" spans="1:10" ht="30.75" customHeight="1">
      <c r="A86" s="349">
        <v>1</v>
      </c>
      <c r="B86" s="350" t="s">
        <v>302</v>
      </c>
      <c r="C86" s="347" t="s">
        <v>303</v>
      </c>
      <c r="D86" s="351" t="s">
        <v>48</v>
      </c>
      <c r="E86" s="346" t="s">
        <v>295</v>
      </c>
      <c r="F86" s="260" t="s">
        <v>304</v>
      </c>
      <c r="G86" s="344">
        <v>1</v>
      </c>
      <c r="H86" s="348" t="s">
        <v>264</v>
      </c>
      <c r="I86" s="345">
        <v>100000</v>
      </c>
      <c r="J86" s="189"/>
    </row>
    <row r="87" spans="1:10" ht="30.75" customHeight="1">
      <c r="A87" s="349"/>
      <c r="B87" s="350"/>
      <c r="C87" s="348"/>
      <c r="D87" s="351"/>
      <c r="E87" s="346"/>
      <c r="F87" s="260" t="s">
        <v>304</v>
      </c>
      <c r="G87" s="344"/>
      <c r="H87" s="348"/>
      <c r="I87" s="345"/>
      <c r="J87" s="189"/>
    </row>
    <row r="88" spans="1:10" ht="21.75" customHeight="1">
      <c r="A88" s="192"/>
      <c r="B88" s="193"/>
      <c r="C88" s="193"/>
      <c r="D88" s="187"/>
      <c r="E88" s="194"/>
      <c r="F88" s="191"/>
      <c r="G88" s="188"/>
      <c r="H88" s="189"/>
      <c r="I88" s="190"/>
      <c r="J88" s="189"/>
    </row>
    <row r="89" spans="1:10" ht="24" customHeight="1">
      <c r="A89" s="348">
        <v>2</v>
      </c>
      <c r="B89" s="350" t="s">
        <v>305</v>
      </c>
      <c r="C89" s="348" t="s">
        <v>188</v>
      </c>
      <c r="D89" s="351" t="s">
        <v>188</v>
      </c>
      <c r="E89" s="346" t="s">
        <v>295</v>
      </c>
      <c r="F89" s="260" t="s">
        <v>304</v>
      </c>
      <c r="G89" s="344">
        <v>1</v>
      </c>
      <c r="H89" s="348" t="s">
        <v>264</v>
      </c>
      <c r="I89" s="345">
        <v>100000</v>
      </c>
      <c r="J89" s="195"/>
    </row>
    <row r="90" spans="1:10" ht="37.5" customHeight="1">
      <c r="A90" s="348"/>
      <c r="B90" s="350"/>
      <c r="C90" s="348"/>
      <c r="D90" s="351"/>
      <c r="E90" s="346"/>
      <c r="F90" s="260" t="s">
        <v>304</v>
      </c>
      <c r="G90" s="344"/>
      <c r="H90" s="348"/>
      <c r="I90" s="345"/>
      <c r="J90" s="195"/>
    </row>
    <row r="91" spans="1:10" ht="15" customHeight="1">
      <c r="A91" s="21"/>
      <c r="B91" s="119"/>
      <c r="C91" s="21"/>
      <c r="D91" s="42"/>
      <c r="E91" s="40"/>
      <c r="F91" s="167"/>
      <c r="G91" s="29"/>
      <c r="H91" s="29"/>
      <c r="I91" s="148"/>
      <c r="J91" s="29"/>
    </row>
    <row r="92" spans="1:10" ht="36.75" customHeight="1">
      <c r="A92" s="267"/>
      <c r="B92" s="265"/>
      <c r="C92" s="267"/>
      <c r="D92" s="267"/>
      <c r="E92" s="346"/>
      <c r="F92" s="191"/>
      <c r="G92" s="344"/>
      <c r="H92" s="348"/>
      <c r="I92" s="345"/>
      <c r="J92" s="195"/>
    </row>
    <row r="93" spans="1:10" ht="24" customHeight="1">
      <c r="A93" s="267"/>
      <c r="B93" s="265"/>
      <c r="C93" s="267"/>
      <c r="D93" s="267"/>
      <c r="E93" s="346"/>
      <c r="F93" s="191"/>
      <c r="G93" s="344"/>
      <c r="H93" s="348"/>
      <c r="I93" s="345"/>
      <c r="J93" s="195"/>
    </row>
    <row r="94" spans="1:10" ht="27" customHeight="1">
      <c r="A94" s="21"/>
      <c r="B94" s="29"/>
      <c r="C94" s="29"/>
      <c r="D94" s="52"/>
      <c r="E94" s="137"/>
      <c r="F94" s="21"/>
      <c r="G94" s="29"/>
      <c r="H94" s="29"/>
      <c r="I94" s="148"/>
      <c r="J94" s="29"/>
    </row>
    <row r="95" spans="1:10" ht="21.75" customHeight="1">
      <c r="A95" s="267"/>
      <c r="B95" s="265"/>
      <c r="C95" s="265"/>
      <c r="D95" s="267"/>
      <c r="E95" s="346"/>
      <c r="F95" s="191"/>
      <c r="G95" s="344"/>
      <c r="H95" s="348"/>
      <c r="I95" s="345"/>
      <c r="J95" s="195"/>
    </row>
    <row r="96" spans="1:10" ht="21.75" customHeight="1">
      <c r="A96" s="267"/>
      <c r="B96" s="265"/>
      <c r="C96" s="265"/>
      <c r="D96" s="267"/>
      <c r="E96" s="346"/>
      <c r="F96" s="191"/>
      <c r="G96" s="344"/>
      <c r="H96" s="348"/>
      <c r="I96" s="345"/>
      <c r="J96" s="195"/>
    </row>
    <row r="97" spans="1:10" ht="9.75" customHeight="1">
      <c r="A97" s="21"/>
      <c r="B97" s="42"/>
      <c r="C97" s="29"/>
      <c r="D97" s="52"/>
      <c r="E97" s="137"/>
      <c r="F97" s="52"/>
      <c r="G97" s="42"/>
      <c r="H97" s="29"/>
      <c r="I97" s="148"/>
      <c r="J97" s="29"/>
    </row>
    <row r="98" spans="1:10" ht="23.25" customHeight="1">
      <c r="A98" s="32"/>
      <c r="B98" s="33"/>
      <c r="C98" s="32"/>
      <c r="D98" s="33"/>
      <c r="E98" s="33"/>
      <c r="F98" s="33"/>
      <c r="G98" s="33"/>
      <c r="H98" s="33"/>
      <c r="I98" s="56">
        <f>SUM(I86:I96)</f>
        <v>200000</v>
      </c>
      <c r="J98" s="33"/>
    </row>
    <row r="99" spans="1:10" ht="21.75" customHeight="1">
      <c r="A99" s="1"/>
      <c r="B99" s="4"/>
      <c r="C99" s="1"/>
      <c r="D99" s="4"/>
      <c r="E99" s="4"/>
      <c r="F99" s="4"/>
      <c r="G99" s="4"/>
      <c r="H99" s="4"/>
      <c r="I99" s="4"/>
      <c r="J99" s="4"/>
    </row>
    <row r="100" spans="1:10" ht="22.5" customHeight="1">
      <c r="A100" s="1"/>
      <c r="B100" s="4"/>
      <c r="C100" s="1"/>
      <c r="D100" s="4"/>
      <c r="E100" s="4"/>
      <c r="F100" s="4"/>
      <c r="G100" s="4"/>
      <c r="H100" s="4"/>
      <c r="I100" s="4"/>
      <c r="J100" s="4"/>
    </row>
    <row r="101" spans="1:10" ht="12.75" hidden="1" customHeight="1">
      <c r="A101" s="1"/>
      <c r="B101" s="4"/>
      <c r="C101" s="1"/>
      <c r="D101" s="4"/>
      <c r="F101" s="8" t="s">
        <v>23</v>
      </c>
      <c r="J101" s="4"/>
    </row>
    <row r="102" spans="1:10" ht="17.25" customHeight="1">
      <c r="A102" s="1"/>
      <c r="B102" s="4"/>
      <c r="C102" s="1"/>
      <c r="D102" s="4"/>
      <c r="J102" s="4"/>
    </row>
    <row r="103" spans="1:10" ht="15" customHeight="1">
      <c r="A103" s="1"/>
      <c r="B103" s="4"/>
      <c r="C103" s="1"/>
      <c r="D103" s="4"/>
      <c r="J103" s="4"/>
    </row>
    <row r="104" spans="1:10" ht="19.5" customHeight="1">
      <c r="A104" s="1"/>
      <c r="B104" s="4"/>
      <c r="C104" s="1"/>
      <c r="D104" s="4"/>
      <c r="J104" s="4"/>
    </row>
    <row r="105" spans="1:10">
      <c r="A105" s="1"/>
      <c r="B105" s="4"/>
      <c r="C105" s="1"/>
      <c r="D105" s="4"/>
      <c r="J105" s="4"/>
    </row>
    <row r="106" spans="1:10" ht="30.75" customHeight="1">
      <c r="A106" s="1"/>
      <c r="B106" s="4"/>
      <c r="C106" s="1"/>
      <c r="D106" s="4"/>
      <c r="J106" s="4"/>
    </row>
    <row r="107" spans="1:10" ht="15" customHeight="1">
      <c r="A107" s="1"/>
      <c r="B107" s="4"/>
      <c r="C107" s="1"/>
      <c r="D107" s="4"/>
      <c r="F107" s="38" t="s">
        <v>259</v>
      </c>
      <c r="G107" s="55"/>
      <c r="J107" s="4"/>
    </row>
    <row r="108" spans="1:10" ht="12.75" customHeight="1">
      <c r="A108" s="1"/>
      <c r="B108" s="4"/>
      <c r="C108" s="1"/>
      <c r="D108" s="4"/>
      <c r="F108" s="36" t="s">
        <v>260</v>
      </c>
      <c r="J108" s="4"/>
    </row>
    <row r="109" spans="1:10" ht="11.25" customHeight="1">
      <c r="F109" s="36"/>
    </row>
    <row r="110" spans="1:10" ht="15.75" customHeight="1">
      <c r="A110" s="8"/>
      <c r="C110" s="8"/>
    </row>
    <row r="111" spans="1:10" ht="12.75" customHeight="1">
      <c r="A111" s="8"/>
      <c r="C111" s="8"/>
    </row>
    <row r="112" spans="1:10" ht="12.75" customHeight="1">
      <c r="A112" s="8"/>
      <c r="C112" s="8"/>
    </row>
    <row r="113" s="8" customFormat="1" ht="12.75" customHeight="1"/>
    <row r="114" s="8" customFormat="1" ht="13.5" customHeight="1"/>
    <row r="115" s="8" customFormat="1" ht="1.5" customHeight="1"/>
    <row r="116" s="8" customFormat="1" ht="21.75" customHeight="1"/>
    <row r="117" s="8" customFormat="1" ht="13.5" customHeight="1"/>
    <row r="118" s="8" customFormat="1" ht="12.75" customHeight="1"/>
    <row r="119" s="8" customFormat="1" ht="26.25" customHeight="1"/>
    <row r="120" s="8" customFormat="1" ht="31.5" customHeight="1"/>
    <row r="121" s="8" customFormat="1" ht="16.5" customHeight="1"/>
    <row r="122" s="8" customFormat="1" ht="16.5" customHeight="1"/>
    <row r="123" s="8" customFormat="1" ht="24.75" customHeight="1"/>
    <row r="124" s="8" customFormat="1" ht="14.25" customHeight="1"/>
    <row r="125" s="8" customFormat="1" ht="15.75" customHeight="1"/>
    <row r="126" s="8" customFormat="1" ht="37.5" customHeight="1"/>
    <row r="127" s="8" customFormat="1" ht="30" customHeight="1"/>
    <row r="128" s="8" customFormat="1" ht="31.5" customHeight="1"/>
    <row r="129" spans="1:10" ht="19.5" customHeight="1">
      <c r="A129" s="287" t="s">
        <v>0</v>
      </c>
      <c r="B129" s="287"/>
      <c r="C129" s="287"/>
      <c r="D129" s="287"/>
      <c r="E129" s="287"/>
      <c r="F129" s="287"/>
      <c r="G129" s="287"/>
      <c r="H129" s="287"/>
      <c r="I129" s="287"/>
      <c r="J129" s="287"/>
    </row>
    <row r="130" spans="1:10" ht="18.75" customHeight="1">
      <c r="A130" s="287" t="s">
        <v>291</v>
      </c>
      <c r="B130" s="287"/>
      <c r="C130" s="287"/>
      <c r="D130" s="287"/>
      <c r="E130" s="287"/>
      <c r="F130" s="287"/>
      <c r="G130" s="287"/>
      <c r="H130" s="287"/>
      <c r="I130" s="287"/>
      <c r="J130" s="287"/>
    </row>
    <row r="131" spans="1:10" ht="30" customHeight="1">
      <c r="A131" s="287" t="s">
        <v>292</v>
      </c>
      <c r="B131" s="287"/>
      <c r="C131" s="287"/>
      <c r="D131" s="287"/>
      <c r="E131" s="287"/>
      <c r="F131" s="287"/>
      <c r="G131" s="287"/>
      <c r="H131" s="287"/>
      <c r="I131" s="287"/>
      <c r="J131" s="287"/>
    </row>
    <row r="132" spans="1:10" ht="39" customHeight="1">
      <c r="A132" s="9"/>
      <c r="B132" s="10"/>
      <c r="C132" s="9"/>
      <c r="D132" s="10"/>
      <c r="E132" s="10"/>
      <c r="F132" s="10"/>
      <c r="G132" s="10"/>
      <c r="H132" s="10"/>
      <c r="I132" s="10"/>
      <c r="J132" s="10"/>
    </row>
    <row r="133" spans="1:10" ht="44.25" customHeight="1">
      <c r="A133" s="131" t="s">
        <v>4</v>
      </c>
      <c r="B133" s="273" t="s">
        <v>5</v>
      </c>
      <c r="C133" s="274"/>
      <c r="D133" s="132"/>
      <c r="E133" s="275" t="s">
        <v>6</v>
      </c>
      <c r="F133" s="275" t="s">
        <v>7</v>
      </c>
      <c r="G133" s="278" t="s">
        <v>8</v>
      </c>
      <c r="H133" s="279"/>
      <c r="I133" s="280"/>
      <c r="J133" s="277" t="s">
        <v>9</v>
      </c>
    </row>
    <row r="134" spans="1:10" ht="34.5" customHeight="1">
      <c r="A134" s="134"/>
      <c r="B134" s="135" t="s">
        <v>10</v>
      </c>
      <c r="C134" s="135" t="s">
        <v>11</v>
      </c>
      <c r="D134" s="135" t="s">
        <v>12</v>
      </c>
      <c r="E134" s="276"/>
      <c r="F134" s="276"/>
      <c r="G134" s="278" t="s">
        <v>13</v>
      </c>
      <c r="H134" s="280"/>
      <c r="I134" s="135" t="s">
        <v>14</v>
      </c>
      <c r="J134" s="276"/>
    </row>
    <row r="135" spans="1:10" ht="24" customHeight="1">
      <c r="A135" s="349">
        <v>1</v>
      </c>
      <c r="B135" s="350" t="s">
        <v>299</v>
      </c>
      <c r="C135" s="348" t="s">
        <v>188</v>
      </c>
      <c r="D135" s="351" t="s">
        <v>188</v>
      </c>
      <c r="E135" s="346" t="s">
        <v>300</v>
      </c>
      <c r="F135" s="260" t="s">
        <v>301</v>
      </c>
      <c r="G135" s="344">
        <v>1</v>
      </c>
      <c r="H135" s="348" t="s">
        <v>264</v>
      </c>
      <c r="I135" s="345">
        <v>1900000</v>
      </c>
      <c r="J135" s="189"/>
    </row>
    <row r="136" spans="1:10" ht="52.5" customHeight="1">
      <c r="A136" s="349"/>
      <c r="B136" s="350"/>
      <c r="C136" s="348"/>
      <c r="D136" s="351"/>
      <c r="E136" s="346"/>
      <c r="F136" s="260" t="s">
        <v>301</v>
      </c>
      <c r="G136" s="344"/>
      <c r="H136" s="348"/>
      <c r="I136" s="345"/>
      <c r="J136" s="189"/>
    </row>
    <row r="137" spans="1:10" ht="23.25" hidden="1" customHeight="1">
      <c r="A137" s="192"/>
      <c r="B137" s="193"/>
      <c r="C137" s="193"/>
      <c r="D137" s="187"/>
      <c r="E137" s="194"/>
      <c r="F137" s="191"/>
      <c r="G137" s="188"/>
      <c r="H137" s="189"/>
      <c r="I137" s="190"/>
      <c r="J137" s="189"/>
    </row>
    <row r="138" spans="1:10" ht="15" customHeight="1">
      <c r="A138" s="348"/>
      <c r="B138" s="350"/>
      <c r="C138" s="348"/>
      <c r="D138" s="351"/>
      <c r="E138" s="346"/>
      <c r="F138" s="191"/>
      <c r="G138" s="344"/>
      <c r="H138" s="348"/>
      <c r="I138" s="345"/>
      <c r="J138" s="195"/>
    </row>
    <row r="139" spans="1:10" ht="13.5" customHeight="1">
      <c r="A139" s="348"/>
      <c r="B139" s="350"/>
      <c r="C139" s="348"/>
      <c r="D139" s="351"/>
      <c r="E139" s="346"/>
      <c r="F139" s="191"/>
      <c r="G139" s="344"/>
      <c r="H139" s="348"/>
      <c r="I139" s="345"/>
      <c r="J139" s="195"/>
    </row>
    <row r="140" spans="1:10" ht="15" customHeight="1">
      <c r="A140" s="21"/>
      <c r="B140" s="119"/>
      <c r="C140" s="21"/>
      <c r="D140" s="42"/>
      <c r="E140" s="40"/>
      <c r="F140" s="167"/>
      <c r="G140" s="29"/>
      <c r="H140" s="29"/>
      <c r="I140" s="148"/>
      <c r="J140" s="29"/>
    </row>
    <row r="141" spans="1:10" ht="16.5">
      <c r="A141" s="267"/>
      <c r="B141" s="265"/>
      <c r="C141" s="267"/>
      <c r="D141" s="267"/>
      <c r="E141" s="346"/>
      <c r="F141" s="191"/>
      <c r="G141" s="344"/>
      <c r="H141" s="348"/>
      <c r="I141" s="345"/>
      <c r="J141" s="195"/>
    </row>
    <row r="142" spans="1:10" ht="30.75" customHeight="1">
      <c r="A142" s="267"/>
      <c r="B142" s="265"/>
      <c r="C142" s="267"/>
      <c r="D142" s="267"/>
      <c r="E142" s="346"/>
      <c r="F142" s="191"/>
      <c r="G142" s="344"/>
      <c r="H142" s="348"/>
      <c r="I142" s="345"/>
      <c r="J142" s="195"/>
    </row>
    <row r="143" spans="1:10" ht="15" customHeight="1">
      <c r="A143" s="21"/>
      <c r="B143" s="29"/>
      <c r="C143" s="29"/>
      <c r="D143" s="52"/>
      <c r="E143" s="137"/>
      <c r="F143" s="21"/>
      <c r="G143" s="29"/>
      <c r="H143" s="29"/>
      <c r="I143" s="148"/>
      <c r="J143" s="29"/>
    </row>
    <row r="144" spans="1:10" ht="16.5">
      <c r="A144" s="267"/>
      <c r="B144" s="265"/>
      <c r="C144" s="265"/>
      <c r="D144" s="267"/>
      <c r="E144" s="346"/>
      <c r="F144" s="191"/>
      <c r="G144" s="344"/>
      <c r="H144" s="348"/>
      <c r="I144" s="345"/>
      <c r="J144" s="195"/>
    </row>
    <row r="145" spans="1:10" ht="12.75" customHeight="1">
      <c r="A145" s="267"/>
      <c r="B145" s="265"/>
      <c r="C145" s="265"/>
      <c r="D145" s="267"/>
      <c r="E145" s="346"/>
      <c r="F145" s="191"/>
      <c r="G145" s="344"/>
      <c r="H145" s="348"/>
      <c r="I145" s="345"/>
      <c r="J145" s="195"/>
    </row>
    <row r="146" spans="1:10" ht="18" customHeight="1">
      <c r="A146" s="21"/>
      <c r="B146" s="42"/>
      <c r="C146" s="29"/>
      <c r="D146" s="52"/>
      <c r="E146" s="137"/>
      <c r="F146" s="52"/>
      <c r="G146" s="42"/>
      <c r="H146" s="29"/>
      <c r="I146" s="148"/>
      <c r="J146" s="29"/>
    </row>
    <row r="147" spans="1:10" ht="18.75" customHeight="1">
      <c r="A147" s="32"/>
      <c r="B147" s="33"/>
      <c r="C147" s="32"/>
      <c r="D147" s="33"/>
      <c r="E147" s="33"/>
      <c r="F147" s="33"/>
      <c r="G147" s="33"/>
      <c r="H147" s="33"/>
      <c r="I147" s="56">
        <f>SUM(I135:I145)</f>
        <v>1900000</v>
      </c>
      <c r="J147" s="33"/>
    </row>
    <row r="148" spans="1:10" ht="14.25" customHeight="1">
      <c r="A148" s="1"/>
      <c r="B148" s="4"/>
      <c r="C148" s="1"/>
      <c r="D148" s="4"/>
      <c r="E148" s="4"/>
      <c r="F148" s="4"/>
      <c r="G148" s="4"/>
      <c r="H148" s="4"/>
      <c r="I148" s="4"/>
      <c r="J148" s="4"/>
    </row>
    <row r="149" spans="1:10" ht="13.5" customHeight="1">
      <c r="A149" s="1"/>
      <c r="B149" s="4"/>
      <c r="C149" s="1"/>
      <c r="D149" s="4"/>
      <c r="E149" s="4"/>
      <c r="F149" s="4"/>
      <c r="G149" s="4"/>
      <c r="H149" s="4"/>
      <c r="I149" s="4"/>
      <c r="J149" s="4"/>
    </row>
    <row r="150" spans="1:10" ht="12.75" customHeight="1">
      <c r="A150" s="1"/>
      <c r="B150" s="4"/>
      <c r="C150" s="1"/>
      <c r="D150" s="4"/>
      <c r="F150" s="8" t="s">
        <v>23</v>
      </c>
      <c r="J150" s="4"/>
    </row>
    <row r="151" spans="1:10" ht="21" customHeight="1">
      <c r="A151" s="1"/>
      <c r="B151" s="4"/>
      <c r="C151" s="1"/>
      <c r="D151" s="4"/>
      <c r="J151" s="4"/>
    </row>
    <row r="152" spans="1:10" ht="18.75" customHeight="1">
      <c r="A152" s="1"/>
      <c r="B152" s="4"/>
      <c r="C152" s="1"/>
      <c r="D152" s="4"/>
      <c r="J152" s="4"/>
    </row>
    <row r="153" spans="1:10" ht="12.75" customHeight="1">
      <c r="A153" s="1"/>
      <c r="B153" s="4"/>
      <c r="C153" s="1"/>
      <c r="D153" s="4"/>
      <c r="J153" s="4"/>
    </row>
    <row r="154" spans="1:10" ht="12.75" customHeight="1">
      <c r="A154" s="1"/>
      <c r="B154" s="4"/>
      <c r="C154" s="1"/>
      <c r="D154" s="4"/>
      <c r="J154" s="4"/>
    </row>
    <row r="155" spans="1:10" ht="14.25" customHeight="1">
      <c r="A155" s="1"/>
      <c r="B155" s="4"/>
      <c r="C155" s="1"/>
      <c r="D155" s="4"/>
      <c r="J155" s="4"/>
    </row>
    <row r="156" spans="1:10" ht="13.5" customHeight="1">
      <c r="A156" s="1"/>
      <c r="B156" s="4"/>
      <c r="C156" s="1"/>
      <c r="D156" s="4"/>
      <c r="F156" s="38" t="s">
        <v>259</v>
      </c>
      <c r="G156" s="55"/>
      <c r="J156" s="4"/>
    </row>
    <row r="157" spans="1:10" ht="12.75" customHeight="1">
      <c r="A157" s="1"/>
      <c r="B157" s="4"/>
      <c r="C157" s="1"/>
      <c r="D157" s="4"/>
      <c r="F157" s="36" t="s">
        <v>260</v>
      </c>
      <c r="J157" s="4"/>
    </row>
    <row r="158" spans="1:10" ht="12.75" customHeight="1">
      <c r="F158" s="36"/>
    </row>
    <row r="159" spans="1:10" ht="12.75" customHeight="1">
      <c r="A159" s="8"/>
      <c r="C159" s="8"/>
    </row>
    <row r="160" spans="1:10" ht="36.75" customHeight="1">
      <c r="A160" s="1"/>
      <c r="B160" s="4"/>
      <c r="C160" s="1"/>
      <c r="D160" s="4"/>
      <c r="F160" s="36"/>
      <c r="J160" s="4"/>
    </row>
    <row r="161" spans="1:10" ht="13.5" customHeight="1">
      <c r="A161" s="8"/>
      <c r="C161" s="8"/>
    </row>
    <row r="162" spans="1:10" ht="12.75" customHeight="1">
      <c r="A162" s="8"/>
      <c r="C162" s="8"/>
    </row>
    <row r="163" spans="1:10" ht="41.25" customHeight="1">
      <c r="A163" s="8"/>
      <c r="C163" s="8"/>
    </row>
    <row r="164" spans="1:10" ht="20.25" customHeight="1">
      <c r="A164" s="8"/>
      <c r="C164" s="8"/>
    </row>
    <row r="165" spans="1:10" ht="27.75" customHeight="1">
      <c r="A165" s="8"/>
      <c r="C165" s="8"/>
    </row>
    <row r="166" spans="1:10" ht="105" customHeight="1">
      <c r="A166" s="8"/>
      <c r="C166" s="8"/>
    </row>
    <row r="167" spans="1:10" ht="39.75" customHeight="1">
      <c r="A167" s="8"/>
      <c r="C167" s="8"/>
    </row>
    <row r="168" spans="1:10" ht="13.5" customHeight="1">
      <c r="A168" s="8"/>
      <c r="C168" s="8"/>
    </row>
    <row r="169" spans="1:10" ht="24.75" customHeight="1">
      <c r="A169" s="8"/>
      <c r="C169" s="8"/>
    </row>
    <row r="170" spans="1:10" ht="27.75" customHeight="1">
      <c r="A170" s="8"/>
      <c r="C170" s="8"/>
    </row>
    <row r="171" spans="1:10" ht="21" customHeight="1">
      <c r="A171" s="8"/>
      <c r="C171" s="8"/>
    </row>
    <row r="172" spans="1:10" ht="16.5" customHeight="1">
      <c r="A172" s="8"/>
      <c r="C172" s="8"/>
    </row>
    <row r="173" spans="1:10" ht="40.5" customHeight="1">
      <c r="A173" s="8"/>
      <c r="C173" s="8"/>
    </row>
    <row r="174" spans="1:10" ht="26.25" customHeight="1">
      <c r="A174" s="287" t="s">
        <v>0</v>
      </c>
      <c r="B174" s="287"/>
      <c r="C174" s="287"/>
      <c r="D174" s="287"/>
      <c r="E174" s="287"/>
      <c r="F174" s="287"/>
      <c r="G174" s="287"/>
      <c r="H174" s="287"/>
      <c r="I174" s="287"/>
      <c r="J174" s="287"/>
    </row>
    <row r="175" spans="1:10" ht="16.5" customHeight="1">
      <c r="A175" s="287" t="s">
        <v>291</v>
      </c>
      <c r="B175" s="287"/>
      <c r="C175" s="287"/>
      <c r="D175" s="287"/>
      <c r="E175" s="287"/>
      <c r="F175" s="287"/>
      <c r="G175" s="287"/>
      <c r="H175" s="287"/>
      <c r="I175" s="287"/>
      <c r="J175" s="287"/>
    </row>
    <row r="176" spans="1:10" ht="28.5" customHeight="1">
      <c r="A176" s="287" t="s">
        <v>292</v>
      </c>
      <c r="B176" s="287"/>
      <c r="C176" s="287"/>
      <c r="D176" s="287"/>
      <c r="E176" s="287"/>
      <c r="F176" s="287"/>
      <c r="G176" s="287"/>
      <c r="H176" s="287"/>
      <c r="I176" s="287"/>
      <c r="J176" s="287"/>
    </row>
    <row r="177" spans="1:10" ht="10.5" customHeight="1">
      <c r="A177" s="9"/>
      <c r="B177" s="10"/>
      <c r="C177" s="9"/>
      <c r="D177" s="10"/>
      <c r="E177" s="10"/>
      <c r="F177" s="10"/>
      <c r="G177" s="10"/>
      <c r="H177" s="10"/>
      <c r="I177" s="10"/>
      <c r="J177" s="10"/>
    </row>
    <row r="178" spans="1:10" ht="19.5" customHeight="1">
      <c r="A178" s="131" t="s">
        <v>4</v>
      </c>
      <c r="B178" s="273" t="s">
        <v>5</v>
      </c>
      <c r="C178" s="274"/>
      <c r="D178" s="132"/>
      <c r="E178" s="275" t="s">
        <v>6</v>
      </c>
      <c r="F178" s="275" t="s">
        <v>7</v>
      </c>
      <c r="G178" s="278" t="s">
        <v>8</v>
      </c>
      <c r="H178" s="279"/>
      <c r="I178" s="280"/>
      <c r="J178" s="277" t="s">
        <v>9</v>
      </c>
    </row>
    <row r="179" spans="1:10" ht="16.5" hidden="1" customHeight="1">
      <c r="A179" s="134"/>
      <c r="B179" s="135" t="s">
        <v>10</v>
      </c>
      <c r="C179" s="135" t="s">
        <v>11</v>
      </c>
      <c r="D179" s="135" t="s">
        <v>12</v>
      </c>
      <c r="E179" s="276"/>
      <c r="F179" s="276"/>
      <c r="G179" s="278" t="s">
        <v>13</v>
      </c>
      <c r="H179" s="280"/>
      <c r="I179" s="135" t="s">
        <v>14</v>
      </c>
      <c r="J179" s="276"/>
    </row>
    <row r="180" spans="1:10" ht="28.5" customHeight="1">
      <c r="A180" s="186"/>
      <c r="B180" s="187"/>
      <c r="C180" s="187"/>
      <c r="D180" s="187"/>
      <c r="E180" s="188"/>
      <c r="F180" s="189"/>
      <c r="G180" s="188"/>
      <c r="H180" s="188"/>
      <c r="I180" s="190"/>
      <c r="J180" s="189"/>
    </row>
    <row r="181" spans="1:10" ht="29.25" customHeight="1">
      <c r="A181" s="349">
        <v>1</v>
      </c>
      <c r="B181" s="350" t="s">
        <v>306</v>
      </c>
      <c r="C181" s="348" t="s">
        <v>188</v>
      </c>
      <c r="D181" s="351" t="s">
        <v>188</v>
      </c>
      <c r="E181" s="346" t="s">
        <v>300</v>
      </c>
      <c r="F181" s="260" t="s">
        <v>307</v>
      </c>
      <c r="G181" s="344">
        <v>1</v>
      </c>
      <c r="H181" s="348" t="s">
        <v>264</v>
      </c>
      <c r="I181" s="345">
        <v>1800000</v>
      </c>
      <c r="J181" s="189"/>
    </row>
    <row r="182" spans="1:10" ht="46.5" customHeight="1">
      <c r="A182" s="349"/>
      <c r="B182" s="350"/>
      <c r="C182" s="348"/>
      <c r="D182" s="351"/>
      <c r="E182" s="346"/>
      <c r="F182" s="260" t="s">
        <v>307</v>
      </c>
      <c r="G182" s="344"/>
      <c r="H182" s="348"/>
      <c r="I182" s="345"/>
      <c r="J182" s="189"/>
    </row>
    <row r="183" spans="1:10" ht="25.5" customHeight="1">
      <c r="A183" s="192"/>
      <c r="B183" s="193"/>
      <c r="C183" s="193"/>
      <c r="D183" s="187"/>
      <c r="E183" s="194"/>
      <c r="F183" s="191"/>
      <c r="G183" s="188"/>
      <c r="H183" s="189"/>
      <c r="I183" s="190"/>
      <c r="J183" s="189"/>
    </row>
    <row r="184" spans="1:10" ht="15.75" customHeight="1">
      <c r="A184" s="348"/>
      <c r="B184" s="350"/>
      <c r="C184" s="348"/>
      <c r="D184" s="351"/>
      <c r="E184" s="346"/>
      <c r="F184" s="191"/>
      <c r="G184" s="344"/>
      <c r="H184" s="348"/>
      <c r="I184" s="345"/>
      <c r="J184" s="195"/>
    </row>
    <row r="185" spans="1:10" ht="16.5">
      <c r="A185" s="348"/>
      <c r="B185" s="350"/>
      <c r="C185" s="348"/>
      <c r="D185" s="351"/>
      <c r="E185" s="346"/>
      <c r="F185" s="191"/>
      <c r="G185" s="344"/>
      <c r="H185" s="348"/>
      <c r="I185" s="345"/>
      <c r="J185" s="195"/>
    </row>
    <row r="186" spans="1:10" ht="12.75" customHeight="1">
      <c r="A186" s="21"/>
      <c r="B186" s="119"/>
      <c r="C186" s="21"/>
      <c r="D186" s="42"/>
      <c r="E186" s="40"/>
      <c r="F186" s="167"/>
      <c r="G186" s="29"/>
      <c r="H186" s="29"/>
      <c r="I186" s="148"/>
      <c r="J186" s="29"/>
    </row>
    <row r="187" spans="1:10" ht="12.75" customHeight="1">
      <c r="A187" s="267"/>
      <c r="B187" s="265"/>
      <c r="C187" s="267"/>
      <c r="D187" s="267"/>
      <c r="E187" s="346"/>
      <c r="F187" s="191"/>
      <c r="G187" s="344"/>
      <c r="H187" s="348"/>
      <c r="I187" s="345"/>
      <c r="J187" s="195"/>
    </row>
    <row r="188" spans="1:10" ht="12.75" customHeight="1">
      <c r="A188" s="267"/>
      <c r="B188" s="265"/>
      <c r="C188" s="267"/>
      <c r="D188" s="267"/>
      <c r="E188" s="346"/>
      <c r="F188" s="191"/>
      <c r="G188" s="344"/>
      <c r="H188" s="348"/>
      <c r="I188" s="345"/>
      <c r="J188" s="195"/>
    </row>
    <row r="189" spans="1:10" ht="14.25" customHeight="1">
      <c r="A189" s="21"/>
      <c r="B189" s="29"/>
      <c r="C189" s="29"/>
      <c r="D189" s="52"/>
      <c r="E189" s="137"/>
      <c r="F189" s="21"/>
      <c r="G189" s="29"/>
      <c r="H189" s="29"/>
      <c r="I189" s="148"/>
      <c r="J189" s="29"/>
    </row>
    <row r="190" spans="1:10" ht="14.25" customHeight="1">
      <c r="A190" s="267"/>
      <c r="B190" s="265"/>
      <c r="C190" s="265"/>
      <c r="D190" s="267"/>
      <c r="E190" s="346"/>
      <c r="F190" s="191"/>
      <c r="G190" s="344"/>
      <c r="H190" s="348"/>
      <c r="I190" s="345"/>
      <c r="J190" s="195"/>
    </row>
    <row r="191" spans="1:10" ht="12.75" customHeight="1">
      <c r="A191" s="267"/>
      <c r="B191" s="265"/>
      <c r="C191" s="265"/>
      <c r="D191" s="267"/>
      <c r="E191" s="346"/>
      <c r="F191" s="191"/>
      <c r="G191" s="344"/>
      <c r="H191" s="348"/>
      <c r="I191" s="345"/>
      <c r="J191" s="195"/>
    </row>
    <row r="192" spans="1:10" ht="30" customHeight="1">
      <c r="A192" s="21"/>
      <c r="B192" s="42"/>
      <c r="C192" s="29"/>
      <c r="D192" s="52"/>
      <c r="E192" s="137"/>
      <c r="F192" s="52"/>
      <c r="G192" s="42"/>
      <c r="H192" s="29"/>
      <c r="I192" s="148"/>
      <c r="J192" s="29"/>
    </row>
    <row r="193" spans="1:10" ht="31.5" customHeight="1">
      <c r="A193" s="32"/>
      <c r="B193" s="33"/>
      <c r="C193" s="32"/>
      <c r="D193" s="33"/>
      <c r="E193" s="33"/>
      <c r="F193" s="33"/>
      <c r="G193" s="33"/>
      <c r="H193" s="33"/>
      <c r="I193" s="56">
        <f>SUM(I181:I191)</f>
        <v>1800000</v>
      </c>
      <c r="J193" s="33"/>
    </row>
    <row r="194" spans="1:10" ht="12.75" customHeight="1">
      <c r="A194" s="1"/>
      <c r="B194" s="4"/>
      <c r="C194" s="1"/>
      <c r="D194" s="4"/>
      <c r="E194" s="4"/>
      <c r="F194" s="4"/>
      <c r="G194" s="4"/>
      <c r="H194" s="4"/>
      <c r="I194" s="4"/>
      <c r="J194" s="4"/>
    </row>
    <row r="195" spans="1:10" ht="13.5" customHeight="1">
      <c r="A195" s="1"/>
      <c r="B195" s="4"/>
      <c r="C195" s="1"/>
      <c r="D195" s="4"/>
      <c r="E195" s="4"/>
      <c r="F195" s="4"/>
      <c r="G195" s="4"/>
      <c r="H195" s="4"/>
      <c r="I195" s="4"/>
      <c r="J195" s="4"/>
    </row>
    <row r="196" spans="1:10" ht="14.25" customHeight="1">
      <c r="A196" s="1"/>
      <c r="B196" s="4"/>
      <c r="C196" s="1"/>
      <c r="D196" s="4"/>
      <c r="F196" s="8" t="s">
        <v>23</v>
      </c>
      <c r="J196" s="4"/>
    </row>
    <row r="197" spans="1:10" ht="13.5" customHeight="1">
      <c r="A197" s="1"/>
      <c r="B197" s="4"/>
      <c r="C197" s="1"/>
      <c r="D197" s="4"/>
      <c r="J197" s="4"/>
    </row>
    <row r="198" spans="1:10" ht="15.75" customHeight="1">
      <c r="A198" s="1"/>
      <c r="B198" s="4"/>
      <c r="C198" s="1"/>
      <c r="D198" s="4"/>
      <c r="J198" s="4"/>
    </row>
    <row r="199" spans="1:10" ht="24" customHeight="1">
      <c r="A199" s="1"/>
      <c r="B199" s="4"/>
      <c r="C199" s="1"/>
      <c r="D199" s="4"/>
      <c r="J199" s="4"/>
    </row>
    <row r="200" spans="1:10" ht="10.5" customHeight="1">
      <c r="A200" s="1"/>
      <c r="B200" s="4"/>
      <c r="C200" s="1"/>
      <c r="D200" s="4"/>
      <c r="J200" s="4"/>
    </row>
    <row r="201" spans="1:10" ht="21" customHeight="1">
      <c r="A201" s="1"/>
      <c r="B201" s="4"/>
      <c r="C201" s="1"/>
      <c r="D201" s="4"/>
      <c r="J201" s="4"/>
    </row>
    <row r="202" spans="1:10" ht="24" customHeight="1">
      <c r="A202" s="1"/>
      <c r="B202" s="4"/>
      <c r="C202" s="1"/>
      <c r="D202" s="4"/>
      <c r="F202" s="38" t="s">
        <v>259</v>
      </c>
      <c r="G202" s="55"/>
      <c r="J202" s="4"/>
    </row>
    <row r="203" spans="1:10" ht="23.25" customHeight="1">
      <c r="A203" s="1"/>
      <c r="B203" s="4"/>
      <c r="C203" s="1"/>
      <c r="D203" s="4"/>
      <c r="F203" s="36" t="s">
        <v>260</v>
      </c>
      <c r="J203" s="4"/>
    </row>
    <row r="204" spans="1:10" ht="45" customHeight="1">
      <c r="F204" s="36"/>
    </row>
    <row r="205" spans="1:10" ht="32.25" customHeight="1">
      <c r="A205" s="8"/>
      <c r="C205" s="8"/>
    </row>
    <row r="206" spans="1:10" ht="36" customHeight="1">
      <c r="A206" s="8"/>
      <c r="C206" s="8"/>
    </row>
    <row r="207" spans="1:10" ht="24.75" customHeight="1">
      <c r="A207" s="8"/>
      <c r="C207" s="8"/>
    </row>
    <row r="208" spans="1:10" ht="27" customHeight="1">
      <c r="A208" s="8"/>
      <c r="C208" s="8"/>
    </row>
    <row r="209" s="8" customFormat="1" ht="45" customHeight="1"/>
    <row r="210" s="8" customFormat="1" ht="35.25" customHeight="1"/>
    <row r="211" s="8" customFormat="1" ht="27.75" customHeight="1"/>
    <row r="212" s="8" customFormat="1" ht="15.75" customHeight="1"/>
    <row r="213" s="8" customFormat="1" ht="30" customHeight="1"/>
    <row r="214" s="8" customFormat="1" ht="24" customHeight="1"/>
    <row r="215" s="8" customFormat="1" ht="28.5" customHeight="1"/>
    <row r="216" s="8" customFormat="1" ht="23.25" customHeight="1"/>
    <row r="217" s="8" customFormat="1" ht="2.25" customHeight="1"/>
    <row r="218" s="8" customFormat="1" ht="14.25" hidden="1" customHeight="1"/>
    <row r="219" s="8" customFormat="1" hidden="1"/>
    <row r="220" s="8" customFormat="1" ht="14.25" customHeight="1"/>
    <row r="221" s="8" customFormat="1" ht="14.25" customHeight="1"/>
    <row r="222" s="8" customFormat="1"/>
    <row r="223" s="8" customFormat="1"/>
    <row r="224" s="8" customFormat="1" ht="12.75" customHeight="1"/>
    <row r="225" s="8" customFormat="1" ht="12.75" customHeight="1"/>
    <row r="226" s="8" customFormat="1" ht="12.75" customHeight="1"/>
    <row r="227" s="8" customFormat="1"/>
    <row r="228" s="8" customFormat="1" ht="19.5" customHeight="1"/>
    <row r="229" s="8" customFormat="1" ht="12.75" customHeight="1"/>
    <row r="230" s="8" customFormat="1" ht="17.25" customHeight="1"/>
    <row r="231" s="8" customFormat="1" ht="24.75" customHeight="1"/>
    <row r="232" s="8" customFormat="1"/>
    <row r="233" s="8" customFormat="1" ht="12.75" customHeight="1"/>
    <row r="234" s="8" customFormat="1" ht="18" customHeight="1"/>
    <row r="235" s="8" customFormat="1" ht="21.75" customHeight="1"/>
    <row r="236" s="8" customFormat="1" ht="16.5" customHeight="1"/>
    <row r="237" s="8" customFormat="1" ht="22.5" customHeight="1"/>
    <row r="238" s="8" customFormat="1" ht="14.25" customHeight="1"/>
    <row r="239" s="8" customFormat="1" ht="12.75" customHeight="1"/>
    <row r="240" s="8" customFormat="1" ht="27" customHeight="1"/>
    <row r="241" s="8" customFormat="1" ht="24" customHeight="1"/>
    <row r="242" s="8" customFormat="1" ht="23.1" customHeight="1"/>
    <row r="243" s="8" customFormat="1" ht="32.25" customHeight="1"/>
    <row r="244" s="8" customFormat="1" ht="54.75" customHeight="1"/>
    <row r="245" s="8" customFormat="1" ht="28.5" customHeight="1"/>
    <row r="246" s="8" customFormat="1"/>
    <row r="247" s="8" customFormat="1" ht="27.95" customHeight="1"/>
    <row r="248" s="8" customFormat="1" ht="30.95" customHeight="1"/>
    <row r="249" s="8" customFormat="1" ht="20.45" customHeight="1"/>
    <row r="250" s="8" customFormat="1" ht="29.45" customHeight="1"/>
    <row r="251" s="8" customFormat="1" ht="31.5" customHeight="1"/>
    <row r="252" s="8" customFormat="1" ht="22.5" customHeight="1"/>
    <row r="253" s="8" customFormat="1" ht="30" customHeight="1"/>
    <row r="254" s="8" customFormat="1" ht="30.6" customHeight="1"/>
    <row r="255" s="8" customFormat="1" ht="18.75" customHeight="1"/>
    <row r="256" s="8" customFormat="1" ht="20.25" customHeight="1"/>
    <row r="257" s="8" customFormat="1" ht="20.25" customHeight="1"/>
    <row r="258" s="8" customFormat="1" ht="20.25" customHeight="1"/>
    <row r="259" s="8" customFormat="1" ht="14.25" customHeight="1"/>
    <row r="260" s="8" customFormat="1" ht="18.75" customHeight="1"/>
    <row r="261" s="8" customFormat="1" ht="18.75" customHeight="1"/>
    <row r="262" s="8" customFormat="1"/>
    <row r="263" s="8" customFormat="1" ht="23.25" customHeight="1"/>
    <row r="264" s="8" customFormat="1" ht="18.75" customHeight="1"/>
    <row r="265" s="8" customFormat="1" ht="12.75" customHeight="1"/>
    <row r="266" s="8" customFormat="1" ht="9.6" customHeight="1"/>
    <row r="267" s="8" customFormat="1" ht="19.5" customHeight="1"/>
    <row r="268" s="8" customFormat="1" ht="12.75" customHeight="1"/>
    <row r="269" s="8" customFormat="1" ht="12.75" customHeight="1"/>
    <row r="270" s="8" customFormat="1"/>
    <row r="271" s="8" customFormat="1" ht="12.75" customHeight="1"/>
    <row r="272" s="8" customFormat="1" ht="13.5" customHeight="1"/>
    <row r="273" s="8" customFormat="1" ht="12.75" customHeight="1"/>
    <row r="274" s="8" customFormat="1" ht="24" customHeight="1"/>
    <row r="275" s="8" customFormat="1" ht="12.75" customHeight="1"/>
    <row r="276" s="8" customFormat="1" ht="12.75" customHeight="1"/>
    <row r="277" s="8" customFormat="1" ht="21" customHeight="1"/>
    <row r="278" s="8" customFormat="1" ht="13.5" customHeight="1"/>
    <row r="279" s="8" customFormat="1" ht="12.75" customHeight="1"/>
    <row r="280" s="8" customFormat="1" ht="23.25" customHeight="1"/>
    <row r="281" s="8" customFormat="1" ht="24.75" customHeight="1"/>
    <row r="282" s="8" customFormat="1" ht="43.5" customHeight="1"/>
    <row r="283" s="8" customFormat="1" ht="28.5" customHeight="1"/>
    <row r="284" s="8" customFormat="1" ht="17.25" customHeight="1"/>
    <row r="285" s="8" customFormat="1" ht="37.5" customHeight="1"/>
    <row r="286" s="8" customFormat="1" ht="30" customHeight="1"/>
    <row r="287" s="8" customFormat="1" ht="46.5" customHeight="1"/>
    <row r="288" s="8" customFormat="1" ht="14.25" customHeight="1"/>
    <row r="289" s="8" customFormat="1" ht="43.5" customHeight="1"/>
    <row r="290" s="8" customFormat="1" ht="14.25" customHeight="1"/>
    <row r="291" s="8" customFormat="1" ht="21.75" customHeight="1"/>
    <row r="292" s="8" customFormat="1" ht="21" customHeight="1"/>
    <row r="293" s="8" customFormat="1" ht="14.25" customHeight="1"/>
    <row r="294" s="8" customFormat="1" ht="87" customHeight="1"/>
    <row r="295" s="8" customFormat="1" ht="18" customHeight="1"/>
    <row r="296" s="8" customFormat="1"/>
    <row r="297" s="8" customFormat="1" ht="17.25" customHeight="1"/>
    <row r="298" s="8" customFormat="1" ht="17.25" customHeight="1"/>
    <row r="299" s="8" customFormat="1" ht="15" customHeight="1"/>
    <row r="300" s="8" customFormat="1" ht="12.75" customHeight="1"/>
    <row r="301" s="8" customFormat="1" ht="12.75" customHeight="1"/>
    <row r="302" s="8" customFormat="1"/>
    <row r="303" s="8" customFormat="1" ht="13.5" customHeight="1"/>
    <row r="304" s="8" customFormat="1" ht="12.75" customHeight="1"/>
    <row r="305" s="8" customFormat="1"/>
    <row r="306" s="8" customFormat="1" ht="21" customHeight="1"/>
    <row r="307" s="8" customFormat="1" ht="15" customHeight="1"/>
    <row r="308" s="8" customFormat="1" ht="15" customHeight="1"/>
    <row r="309" s="8" customFormat="1" ht="23.25" customHeight="1"/>
    <row r="310" s="8" customFormat="1" ht="15" customHeight="1"/>
    <row r="311" s="8" customFormat="1" ht="12.75" customHeight="1"/>
    <row r="312" s="8" customFormat="1" ht="15" customHeight="1"/>
    <row r="313" s="8" customFormat="1" ht="15" customHeight="1"/>
    <row r="314" s="8" customFormat="1" ht="12.75" customHeight="1"/>
    <row r="315" s="8" customFormat="1" ht="16.5" customHeight="1"/>
    <row r="316" s="8" customFormat="1" ht="33" customHeight="1"/>
    <row r="317" s="8" customFormat="1" ht="20.25" customHeight="1"/>
    <row r="318" s="8" customFormat="1" ht="20.25" customHeight="1"/>
    <row r="319" s="8" customFormat="1" ht="20.25" customHeight="1"/>
    <row r="320" s="8" customFormat="1" ht="33" customHeight="1"/>
    <row r="321" s="8" customFormat="1" ht="12.75" customHeight="1"/>
    <row r="322" s="8" customFormat="1" ht="39" customHeight="1"/>
    <row r="323" s="8" customFormat="1" ht="27" customHeight="1"/>
    <row r="324" s="8" customFormat="1" ht="29.25" customHeight="1"/>
    <row r="325" s="8" customFormat="1" ht="15.75" customHeight="1"/>
    <row r="326" s="8" customFormat="1" ht="12.75" customHeight="1"/>
    <row r="327" s="8" customFormat="1" ht="14.25" customHeight="1"/>
    <row r="328" s="8" customFormat="1" ht="17.25" customHeight="1"/>
    <row r="329" s="8" customFormat="1" ht="99.75" customHeight="1"/>
    <row r="330" s="8" customFormat="1" ht="18.75" customHeight="1"/>
    <row r="331" s="8" customFormat="1" ht="21.75" customHeight="1"/>
    <row r="332" s="8" customFormat="1" ht="16.5" customHeight="1"/>
    <row r="333" s="8" customFormat="1" ht="24.75" customHeight="1"/>
    <row r="334" s="8" customFormat="1" ht="25.5" customHeight="1"/>
    <row r="335" s="8" customFormat="1" ht="12.75" customHeight="1"/>
    <row r="336" s="8" customFormat="1" ht="18" customHeight="1"/>
    <row r="337" s="8" customFormat="1" ht="10.5" customHeight="1"/>
    <row r="338" s="8" customFormat="1"/>
    <row r="339" s="8" customFormat="1" ht="27.75" customHeight="1"/>
    <row r="340" s="8" customFormat="1" ht="37.5" customHeight="1"/>
    <row r="341" s="8" customFormat="1" ht="12.75" customHeight="1"/>
    <row r="342" s="8" customFormat="1" ht="12.75" customHeight="1"/>
    <row r="343" s="8" customFormat="1"/>
    <row r="344" s="8" customFormat="1" ht="13.5" customHeight="1"/>
    <row r="345" s="8" customFormat="1" ht="12.75" customHeight="1"/>
    <row r="346" s="8" customFormat="1" ht="16.5" customHeight="1"/>
    <row r="347" s="8" customFormat="1" ht="67.5" customHeight="1"/>
    <row r="348" s="8" customFormat="1" ht="24.75" customHeight="1"/>
    <row r="349" s="8" customFormat="1" ht="23.25" customHeight="1"/>
    <row r="350" s="8" customFormat="1" ht="26.25" customHeight="1"/>
    <row r="351" s="8" customFormat="1" ht="46.5" customHeight="1"/>
    <row r="352" s="8" customFormat="1" ht="13.5" customHeight="1"/>
    <row r="353" s="8" customFormat="1" ht="12.75" customHeight="1"/>
    <row r="354" s="8" customFormat="1" ht="46.5" customHeight="1"/>
    <row r="355" s="8" customFormat="1" ht="60" customHeight="1"/>
    <row r="356" s="8" customFormat="1" ht="60" customHeight="1"/>
    <row r="357" s="8" customFormat="1" ht="33.75" customHeight="1"/>
    <row r="358" s="8" customFormat="1" ht="14.25" customHeight="1"/>
    <row r="359" s="8" customFormat="1" ht="15" customHeight="1"/>
    <row r="360" s="8" customFormat="1" ht="13.5" customHeight="1"/>
    <row r="361" s="8" customFormat="1" ht="18" customHeight="1"/>
    <row r="362" s="8" customFormat="1" ht="15" customHeight="1"/>
    <row r="363" s="8" customFormat="1" ht="21" customHeight="1"/>
    <row r="364" s="8" customFormat="1" ht="41.25" customHeight="1"/>
    <row r="365" s="8" customFormat="1" ht="48" customHeight="1"/>
    <row r="366" s="8" customFormat="1" ht="21" customHeight="1"/>
    <row r="367" s="8" customFormat="1" ht="18.75" customHeight="1"/>
    <row r="368" s="8" customFormat="1" ht="40.5" customHeight="1"/>
    <row r="369" s="8" customFormat="1" ht="21.75" customHeight="1"/>
    <row r="370" s="8" customFormat="1" ht="15.75" customHeight="1"/>
    <row r="371" s="8" customFormat="1" ht="14.25" customHeight="1"/>
    <row r="372" s="8" customFormat="1"/>
    <row r="373" s="8" customFormat="1" ht="14.25" customHeight="1"/>
    <row r="374" s="8" customFormat="1" ht="14.25" customHeight="1"/>
    <row r="375" s="8" customFormat="1"/>
    <row r="376" s="8" customFormat="1" ht="26.25" customHeight="1"/>
    <row r="377" s="8" customFormat="1" ht="12.75" customHeight="1"/>
    <row r="378" s="8" customFormat="1" ht="14.25" customHeight="1"/>
    <row r="379" s="8" customFormat="1" ht="12.75" customHeight="1"/>
    <row r="380" s="8" customFormat="1" ht="12.75" customHeight="1"/>
    <row r="381" s="8" customFormat="1" ht="13.5" customHeight="1"/>
    <row r="382" s="8" customFormat="1" ht="18.75" customHeight="1"/>
    <row r="383" s="8" customFormat="1" ht="18.75" customHeight="1"/>
    <row r="384" s="8" customFormat="1" ht="12" customHeight="1"/>
    <row r="385" s="8" customFormat="1" ht="30.75" customHeight="1"/>
    <row r="386" s="8" customFormat="1" ht="36" customHeight="1"/>
    <row r="387" s="8" customFormat="1" ht="12.75" customHeight="1"/>
    <row r="388" s="8" customFormat="1" ht="30" customHeight="1"/>
    <row r="389" s="8" customFormat="1" ht="47.25" customHeight="1"/>
    <row r="390" s="8" customFormat="1" ht="33.75" customHeight="1"/>
    <row r="391" s="8" customFormat="1" ht="16.5" customHeight="1"/>
    <row r="392" s="8" customFormat="1" ht="39.75" customHeight="1"/>
    <row r="393" s="8" customFormat="1" ht="161.25" customHeight="1"/>
    <row r="394" s="8" customFormat="1" ht="23.25" customHeight="1"/>
    <row r="395" s="8" customFormat="1" ht="32.25" customHeight="1"/>
    <row r="396" s="8" customFormat="1" ht="28.5" customHeight="1"/>
    <row r="397" s="8" customFormat="1" ht="28.5" customHeight="1"/>
    <row r="398" s="8" customFormat="1" ht="30.75" customHeight="1"/>
    <row r="399" s="8" customFormat="1" ht="30.75" customHeight="1"/>
    <row r="400" s="8" customFormat="1" ht="27.75" customHeight="1"/>
    <row r="401" spans="1:3">
      <c r="A401" s="8"/>
      <c r="C401" s="8"/>
    </row>
    <row r="402" spans="1:3" ht="29.25" customHeight="1">
      <c r="A402" s="8"/>
      <c r="C402" s="8"/>
    </row>
    <row r="403" spans="1:3" ht="39" customHeight="1">
      <c r="A403" s="8"/>
      <c r="C403" s="8"/>
    </row>
    <row r="404" spans="1:3" ht="39" customHeight="1">
      <c r="A404" s="8"/>
      <c r="C404" s="8"/>
    </row>
    <row r="405" spans="1:3" ht="14.25" customHeight="1">
      <c r="A405" s="8"/>
      <c r="C405" s="8"/>
    </row>
    <row r="406" spans="1:3" ht="14.25" customHeight="1">
      <c r="A406" s="8"/>
      <c r="C406" s="8"/>
    </row>
    <row r="407" spans="1:3">
      <c r="A407" s="8"/>
      <c r="C407" s="8"/>
    </row>
    <row r="408" spans="1:3" ht="14.25" customHeight="1">
      <c r="A408" s="8"/>
      <c r="C408" s="8"/>
    </row>
    <row r="409" spans="1:3" ht="14.25" customHeight="1">
      <c r="A409" s="8"/>
      <c r="C409" s="8"/>
    </row>
    <row r="410" spans="1:3">
      <c r="A410" s="8"/>
      <c r="C410" s="8"/>
    </row>
    <row r="411" spans="1:3" ht="14.25" customHeight="1">
      <c r="A411" s="8"/>
      <c r="C411" s="8"/>
    </row>
    <row r="412" spans="1:3" ht="14.25" customHeight="1"/>
    <row r="414" spans="1:3" ht="14.25" customHeight="1"/>
    <row r="415" spans="1:3" ht="14.25" customHeight="1"/>
    <row r="421" ht="12.75" customHeight="1"/>
    <row r="422" ht="12.75" customHeight="1"/>
    <row r="423" ht="16.5" customHeight="1"/>
    <row r="424" ht="18" customHeight="1"/>
    <row r="425" ht="16.5" customHeight="1"/>
    <row r="426" ht="15" customHeight="1"/>
    <row r="427" ht="27.75" customHeight="1"/>
    <row r="428" ht="27.75" customHeight="1"/>
    <row r="429" ht="33" customHeight="1"/>
    <row r="430" ht="42.75" customHeight="1"/>
    <row r="431" ht="18" customHeight="1"/>
    <row r="432" ht="24.75" customHeight="1"/>
    <row r="433" ht="25.5" customHeight="1"/>
    <row r="434" ht="21.75" customHeight="1"/>
    <row r="435" ht="21.75" customHeight="1"/>
    <row r="436" ht="51" customHeight="1"/>
    <row r="437" ht="29.25" customHeight="1"/>
    <row r="438" ht="23.25" customHeight="1"/>
    <row r="439" ht="31.5" customHeight="1"/>
    <row r="440" ht="39.75" customHeight="1"/>
    <row r="441" ht="38.25" customHeight="1"/>
    <row r="442" ht="61.5" customHeight="1"/>
    <row r="443" ht="18" customHeight="1"/>
    <row r="445" ht="14.25" customHeight="1"/>
    <row r="446" ht="14.25" customHeight="1"/>
    <row r="448" ht="14.25" customHeight="1"/>
    <row r="449" ht="12.75" customHeight="1"/>
    <row r="450" ht="14.25" customHeight="1"/>
    <row r="451" ht="14.25" customHeight="1"/>
    <row r="452" ht="14.25" customHeight="1"/>
    <row r="453" ht="13.5" customHeight="1"/>
    <row r="454" ht="12.75" customHeight="1"/>
    <row r="456" ht="15.75" customHeight="1"/>
    <row r="458" ht="12.75" customHeight="1"/>
    <row r="459" ht="12.75" customHeight="1"/>
    <row r="460" ht="20.25" customHeight="1"/>
    <row r="461" ht="15.75" customHeight="1"/>
    <row r="462" ht="12.75" customHeight="1"/>
    <row r="463" ht="15.75" customHeight="1"/>
    <row r="464" ht="12.75" customHeight="1"/>
    <row r="465" ht="28.5" customHeight="1"/>
    <row r="466" ht="12" customHeight="1"/>
    <row r="467" ht="12.75" customHeight="1"/>
    <row r="468" ht="13.5" customHeight="1"/>
    <row r="469" ht="13.5" customHeight="1"/>
    <row r="470" ht="12.75" customHeight="1"/>
    <row r="471" ht="30.75" customHeight="1"/>
    <row r="472" ht="46.5" customHeight="1"/>
    <row r="476" ht="86.25" customHeight="1"/>
    <row r="477" ht="12.7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28.5" customHeight="1"/>
    <row r="485" ht="24.75" customHeight="1"/>
    <row r="486" ht="18.75" customHeight="1"/>
    <row r="487" ht="19.5" hidden="1" customHeight="1"/>
    <row r="488" ht="16.5" customHeight="1"/>
    <row r="489" ht="76.5" customHeight="1"/>
    <row r="490" ht="24.75" customHeight="1"/>
    <row r="491" ht="15" customHeight="1"/>
    <row r="492" ht="22.5" customHeight="1"/>
    <row r="493" ht="20.25" customHeight="1"/>
    <row r="495" ht="12.75" customHeight="1"/>
    <row r="496" ht="12.75" customHeight="1"/>
    <row r="497" ht="12.75" customHeight="1"/>
    <row r="499" ht="13.5" customHeight="1"/>
    <row r="500" ht="31.5" customHeight="1"/>
    <row r="501" ht="33" customHeight="1"/>
    <row r="502" ht="46.5" customHeight="1"/>
    <row r="505" ht="12.75" customHeight="1"/>
    <row r="506" ht="12.75" customHeight="1"/>
    <row r="507" ht="21.75" customHeight="1"/>
    <row r="508" ht="8.25" customHeight="1"/>
    <row r="509" ht="13.5" customHeight="1"/>
    <row r="510" ht="24.75" customHeight="1"/>
    <row r="511" ht="27.75" customHeight="1"/>
    <row r="512" ht="27.75" customHeight="1"/>
    <row r="513" ht="33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27" customHeight="1"/>
    <row r="521" ht="40.5" customHeight="1"/>
    <row r="522" ht="13.5" customHeight="1"/>
    <row r="523" ht="12.75" customHeight="1"/>
    <row r="524" ht="39" customHeight="1"/>
    <row r="525" ht="12.75" customHeight="1"/>
    <row r="527" ht="23.25" customHeight="1"/>
    <row r="528" ht="12.75" customHeight="1"/>
    <row r="529" ht="21.75" customHeight="1"/>
    <row r="530" ht="30" customHeight="1"/>
    <row r="531" ht="13.5" customHeight="1"/>
    <row r="532" ht="12.75" customHeight="1"/>
    <row r="533" ht="16.5" customHeight="1"/>
    <row r="534" ht="30" customHeight="1"/>
    <row r="535" ht="12.75" customHeight="1"/>
    <row r="536" ht="18" customHeight="1"/>
    <row r="537" ht="17.25" customHeight="1"/>
    <row r="538" ht="17.25" customHeight="1"/>
    <row r="539" ht="17.25" customHeight="1"/>
    <row r="541" ht="39.75" customHeight="1"/>
    <row r="542" ht="36.75" customHeight="1"/>
    <row r="543" ht="20.25" customHeight="1"/>
    <row r="544" ht="24.75" customHeight="1"/>
    <row r="545" ht="17.25" customHeight="1"/>
    <row r="546" ht="28.5" customHeight="1"/>
    <row r="547" ht="16.5" customHeight="1"/>
    <row r="548" ht="16.5" customHeight="1"/>
    <row r="549" ht="24.75" customHeight="1"/>
    <row r="550" ht="18.75" customHeight="1"/>
    <row r="551" ht="14.25" customHeight="1"/>
    <row r="552" ht="21" customHeight="1"/>
    <row r="553" ht="21" customHeight="1"/>
    <row r="554" ht="14.25" customHeight="1"/>
    <row r="555" ht="21" customHeight="1"/>
    <row r="556" ht="21" customHeight="1"/>
    <row r="558" ht="16.5" customHeight="1"/>
    <row r="559" ht="16.5" customHeight="1"/>
    <row r="563" ht="24" customHeight="1"/>
    <row r="564" ht="17.25" customHeight="1"/>
    <row r="565" ht="22.5" customHeight="1"/>
    <row r="566" ht="42" customHeight="1"/>
    <row r="567" ht="13.5" customHeight="1"/>
    <row r="568" ht="13.5" customHeight="1"/>
    <row r="569" ht="29.25" customHeight="1"/>
    <row r="570" ht="39.75" customHeight="1"/>
    <row r="572" ht="26.25" customHeight="1"/>
    <row r="573" ht="24" customHeight="1"/>
    <row r="574" ht="18.75" customHeight="1"/>
    <row r="575" ht="18.75" customHeight="1"/>
    <row r="576" ht="33" customHeight="1"/>
    <row r="577" ht="33" customHeight="1"/>
    <row r="578" ht="12.75" customHeight="1"/>
    <row r="579" ht="30.75" customHeight="1"/>
    <row r="580" ht="31.5" customHeight="1"/>
    <row r="582" ht="16.5" customHeight="1"/>
    <row r="583" ht="33.75" customHeight="1"/>
    <row r="585" ht="16.5" customHeight="1"/>
    <row r="586" ht="35.25" customHeight="1"/>
    <row r="588" ht="16.5" customHeight="1"/>
    <row r="589" ht="33" customHeight="1"/>
    <row r="591" ht="16.5" customHeight="1"/>
    <row r="592" ht="41.25" customHeight="1"/>
    <row r="594" ht="16.5" customHeight="1"/>
    <row r="595" ht="37.5" customHeight="1"/>
    <row r="596" ht="17.25" customHeight="1"/>
    <row r="597" ht="27" customHeight="1"/>
    <row r="598" ht="19.5" customHeight="1"/>
    <row r="599" ht="19.5" customHeight="1"/>
    <row r="600" ht="19.5" customHeight="1"/>
    <row r="601" ht="6.75" customHeight="1"/>
    <row r="602" ht="17.25" customHeight="1"/>
    <row r="603" ht="12.75" customHeight="1"/>
    <row r="604" ht="20.25" customHeight="1"/>
    <row r="605" ht="15.75" customHeight="1"/>
    <row r="606" ht="21" customHeight="1"/>
    <row r="607" ht="23.25" customHeight="1"/>
    <row r="608" ht="42" customHeight="1"/>
    <row r="609" ht="18.75" customHeight="1"/>
    <row r="610" ht="32.25" customHeight="1"/>
    <row r="611" ht="29.25" customHeight="1"/>
    <row r="613" ht="16.5" customHeight="1"/>
    <row r="614" ht="35.25" customHeight="1"/>
    <row r="615" ht="216" customHeight="1"/>
    <row r="637" ht="12.75" customHeight="1"/>
    <row r="638" ht="18.75" customHeight="1"/>
    <row r="639" ht="21.75" customHeight="1"/>
    <row r="641" ht="13.5" customHeight="1"/>
    <row r="642" ht="12.75" customHeight="1"/>
    <row r="643" ht="35.25" customHeight="1"/>
    <row r="644" ht="46.5" customHeight="1"/>
    <row r="645" ht="21" customHeight="1"/>
    <row r="646" ht="16.5" customHeight="1"/>
    <row r="647" ht="46.5" customHeight="1"/>
    <row r="648" ht="15.75" customHeight="1"/>
    <row r="649" ht="18" customHeight="1"/>
    <row r="650" ht="33.75" customHeight="1"/>
    <row r="651" ht="17.25" customHeight="1"/>
    <row r="652" ht="26.25" customHeight="1"/>
    <row r="653" ht="49.5" customHeight="1"/>
    <row r="654" ht="22.5" customHeight="1"/>
    <row r="655" ht="21" customHeight="1"/>
    <row r="656" ht="35.25" customHeight="1"/>
    <row r="657" ht="22.5" customHeight="1"/>
    <row r="658" ht="21" customHeight="1"/>
    <row r="659" ht="30.75" customHeight="1"/>
    <row r="660" ht="21" customHeight="1"/>
    <row r="661" ht="25.5" customHeight="1"/>
    <row r="662" ht="24" customHeight="1"/>
    <row r="663" ht="18.75" customHeight="1"/>
    <row r="683" ht="12.75" customHeight="1"/>
    <row r="684" ht="12.75" customHeight="1"/>
    <row r="685" ht="15.75" customHeight="1"/>
    <row r="687" ht="13.5" customHeight="1"/>
    <row r="688" ht="12.75" customHeight="1"/>
    <row r="689" ht="33" customHeight="1"/>
    <row r="690" ht="26.25" customHeight="1"/>
    <row r="692" ht="16.5" customHeight="1"/>
    <row r="693" ht="36" customHeight="1"/>
    <row r="694" ht="20.25" customHeight="1"/>
    <row r="695" ht="33" customHeight="1"/>
    <row r="696" ht="27.75" customHeight="1"/>
    <row r="697" ht="17.25" customHeight="1"/>
    <row r="698" ht="17.25" customHeight="1"/>
    <row r="699" ht="48.75" customHeight="1"/>
    <row r="700" ht="48.75" customHeight="1"/>
    <row r="701" ht="17.25" customHeight="1"/>
    <row r="703" ht="13.5" customHeight="1"/>
    <row r="704" ht="19.5" customHeight="1"/>
    <row r="705" ht="19.5" customHeight="1"/>
    <row r="706" ht="12.75" customHeight="1"/>
    <row r="707" ht="22.5" customHeight="1"/>
    <row r="708" ht="22.5" customHeight="1"/>
    <row r="709" ht="12.75" customHeight="1"/>
    <row r="710" ht="21.75" customHeight="1"/>
    <row r="711" ht="21.75" customHeight="1"/>
    <row r="712" ht="12.75" customHeight="1"/>
    <row r="713" ht="18.75" customHeight="1"/>
    <row r="714" ht="18.75" customHeight="1"/>
    <row r="715" ht="12.75" customHeight="1"/>
    <row r="716" ht="12.75" customHeight="1"/>
    <row r="717" ht="12.75" customHeight="1"/>
    <row r="719" ht="13.5" customHeight="1"/>
    <row r="720" ht="12.75" customHeight="1"/>
    <row r="721" ht="36.75" customHeight="1"/>
    <row r="722" ht="34.5" customHeight="1"/>
    <row r="724" ht="22.5" customHeight="1"/>
    <row r="725" ht="28.5" customHeight="1"/>
    <row r="727" ht="16.5" customHeight="1"/>
    <row r="728" ht="56.25" customHeight="1"/>
    <row r="753" ht="12.75" customHeight="1"/>
    <row r="754" ht="12.75" customHeight="1"/>
    <row r="755" ht="12.75" customHeight="1"/>
    <row r="757" ht="13.5" customHeight="1"/>
    <row r="758" ht="12.75" customHeight="1"/>
    <row r="759" ht="39.75" customHeight="1"/>
    <row r="760" ht="51" customHeight="1"/>
    <row r="761" ht="15.75" customHeight="1"/>
    <row r="762" ht="15.75" customHeight="1"/>
    <row r="763" ht="17.25" customHeight="1"/>
    <row r="764" ht="17.25" customHeight="1"/>
    <row r="765" ht="17.25" customHeight="1"/>
    <row r="766" ht="94.5" customHeight="1"/>
    <row r="768" ht="12.75" customHeight="1"/>
    <row r="769" ht="16.5" customHeight="1"/>
    <row r="770" ht="24" customHeight="1"/>
    <row r="771" ht="19.5" customHeight="1"/>
    <row r="772" ht="16.5" customHeight="1"/>
    <row r="773" ht="25.5" customHeight="1"/>
    <row r="774" ht="19.5" customHeight="1"/>
    <row r="775" ht="12.75" customHeight="1"/>
    <row r="776" ht="0.75" customHeight="1"/>
    <row r="777" ht="18.75" customHeight="1"/>
    <row r="779" ht="21.75" customHeight="1"/>
    <row r="782" ht="24" customHeight="1"/>
    <row r="785" ht="15.75" customHeight="1"/>
    <row r="787" ht="23.25" customHeight="1"/>
    <row r="788" ht="16.5" customHeight="1"/>
    <row r="789" ht="16.5" customHeight="1"/>
    <row r="790" ht="12.75" customHeight="1"/>
    <row r="792" ht="13.5" customHeight="1"/>
    <row r="793" ht="12.75" customHeight="1"/>
    <row r="794" ht="21" customHeight="1"/>
    <row r="795" ht="43.5" customHeight="1"/>
    <row r="796" ht="61.5" customHeight="1"/>
    <row r="797" ht="20.25" customHeight="1"/>
    <row r="798" ht="35.25" customHeight="1"/>
    <row r="799" ht="52.5" customHeight="1"/>
    <row r="800" ht="26.25" customHeight="1"/>
    <row r="801" ht="43.5" customHeight="1"/>
    <row r="821" ht="15.75" customHeight="1"/>
    <row r="822" ht="22.5" customHeight="1"/>
    <row r="823" ht="18.75" customHeight="1"/>
    <row r="824" ht="18" customHeight="1"/>
    <row r="825" ht="27" customHeight="1"/>
    <row r="826" ht="13.5" customHeight="1"/>
    <row r="827" ht="12.75" customHeight="1"/>
    <row r="828" ht="16.5" customHeight="1"/>
    <row r="829" ht="49.5" customHeight="1"/>
    <row r="830" ht="16.5" customHeight="1"/>
    <row r="831" ht="16.5" customHeight="1"/>
    <row r="832" ht="42.75" customHeight="1"/>
    <row r="833" ht="16.5" customHeight="1"/>
    <row r="834" ht="16.5" customHeight="1"/>
    <row r="835" ht="17.25" customHeight="1"/>
    <row r="836" ht="15.75" customHeight="1"/>
    <row r="838" ht="19.5" customHeight="1"/>
    <row r="839" ht="19.5" customHeight="1"/>
    <row r="841" ht="19.5" customHeight="1"/>
    <row r="842" ht="19.5" customHeight="1"/>
    <row r="844" ht="19.5" customHeight="1"/>
    <row r="845" ht="19.5" customHeight="1"/>
    <row r="847" ht="19.5" customHeight="1"/>
    <row r="848" ht="19.5" customHeight="1"/>
    <row r="876" ht="12.75" customHeight="1"/>
    <row r="877" ht="12.75" customHeight="1"/>
    <row r="878" ht="12.75" customHeight="1"/>
    <row r="880" ht="13.5" customHeight="1"/>
    <row r="881" ht="12.75" customHeight="1"/>
    <row r="882" ht="32.25" customHeight="1"/>
    <row r="883" ht="52.5" customHeight="1"/>
    <row r="885" ht="46.5" customHeight="1"/>
    <row r="886" ht="38.25" customHeight="1"/>
    <row r="887" ht="18" customHeight="1"/>
    <row r="888" ht="16.5" customHeight="1"/>
    <row r="889" ht="56.25" customHeight="1"/>
    <row r="892" ht="21.75" customHeight="1"/>
    <row r="893" ht="66" customHeight="1"/>
    <row r="894" ht="21.75" customHeight="1"/>
    <row r="895" ht="21.75" customHeight="1"/>
    <row r="896" ht="15" customHeight="1"/>
    <row r="898" ht="20.25" customHeight="1"/>
    <row r="900" ht="12.75" customHeight="1"/>
    <row r="901" ht="16.5" customHeight="1"/>
    <row r="903" ht="12.75" customHeight="1"/>
    <row r="904" ht="20.25" customHeight="1"/>
    <row r="915" ht="12.75" customHeight="1"/>
    <row r="916" ht="12.75" customHeight="1"/>
    <row r="917" ht="12.75" customHeight="1"/>
    <row r="919" ht="13.5" customHeight="1"/>
    <row r="920" ht="12.75" customHeight="1"/>
    <row r="921" ht="41.25" customHeight="1"/>
    <row r="922" ht="63" customHeight="1"/>
    <row r="950" ht="21" customHeight="1"/>
    <row r="951" ht="21" customHeight="1"/>
    <row r="952" ht="21" customHeight="1"/>
    <row r="953" ht="12.75" customHeight="1"/>
    <row r="954" ht="12.75" customHeight="1"/>
    <row r="956" ht="13.5" customHeight="1"/>
    <row r="957" ht="27.75" customHeight="1"/>
    <row r="958" ht="27.75" customHeight="1"/>
    <row r="959" ht="44.25" customHeight="1"/>
    <row r="960" ht="26.25" customHeight="1"/>
    <row r="961" ht="26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2.75" customHeight="1"/>
    <row r="968" ht="12.75" customHeight="1"/>
    <row r="970" ht="13.5" customHeight="1"/>
    <row r="971" ht="12.75" customHeight="1"/>
    <row r="973" ht="12.75" customHeight="1"/>
    <row r="976" ht="12.75" customHeight="1"/>
    <row r="979" ht="12.75" customHeight="1"/>
    <row r="982" ht="12.75" customHeight="1"/>
    <row r="997" ht="12.75" customHeight="1"/>
    <row r="998" ht="12.75" customHeight="1"/>
    <row r="999" ht="12.75" customHeight="1"/>
    <row r="1001" ht="13.5" customHeight="1"/>
    <row r="1002" ht="12.75" customHeight="1"/>
    <row r="1003" ht="16.5" customHeight="1"/>
    <row r="1004" ht="65.25" customHeight="1"/>
    <row r="1006" ht="27" customHeight="1"/>
    <row r="1007" ht="35.25" customHeight="1"/>
    <row r="1023" ht="18" customHeight="1"/>
    <row r="1024" ht="18" customHeight="1"/>
    <row r="1025" ht="18" customHeight="1"/>
    <row r="1030" ht="20.25" customHeight="1"/>
    <row r="1031" ht="21" customHeight="1"/>
    <row r="1033" ht="24.75" customHeight="1"/>
    <row r="1034" ht="18" customHeight="1"/>
    <row r="1036" ht="22.5" customHeight="1"/>
    <row r="1037" ht="18" customHeight="1"/>
    <row r="1038" ht="18.75" customHeight="1"/>
    <row r="1039" ht="18.75" customHeight="1"/>
    <row r="1040" ht="21" customHeight="1"/>
    <row r="1041" ht="12.75" customHeight="1"/>
    <row r="1043" ht="13.5" customHeight="1"/>
    <row r="1044" ht="12.75" customHeight="1"/>
    <row r="1046" ht="12.75" customHeight="1"/>
    <row r="1049" ht="12.75" customHeight="1"/>
    <row r="1087" ht="20.25" customHeight="1"/>
    <row r="1088" ht="19.5" customHeight="1"/>
    <row r="1089" spans="2:11" ht="19.5" customHeight="1"/>
    <row r="1091" spans="2:11" ht="18.75" customHeight="1"/>
    <row r="1092" spans="2:11" ht="23.25" customHeight="1"/>
    <row r="1093" spans="2:11" s="128" customFormat="1" ht="17.25" customHeight="1">
      <c r="B1093" s="8"/>
      <c r="D1093" s="8"/>
      <c r="E1093" s="8"/>
      <c r="F1093" s="8"/>
      <c r="G1093" s="8"/>
      <c r="H1093" s="8"/>
      <c r="I1093" s="8"/>
      <c r="J1093" s="8"/>
      <c r="K1093" s="8"/>
    </row>
    <row r="1094" spans="2:11" s="128" customFormat="1" ht="24.75" customHeight="1">
      <c r="B1094" s="8"/>
      <c r="D1094" s="8"/>
      <c r="E1094" s="8"/>
      <c r="F1094" s="8"/>
      <c r="G1094" s="8"/>
      <c r="H1094" s="8"/>
      <c r="I1094" s="8"/>
      <c r="J1094" s="8"/>
      <c r="K1094" s="8"/>
    </row>
    <row r="1095" spans="2:11" s="128" customFormat="1" ht="24.75" customHeight="1">
      <c r="B1095" s="8"/>
      <c r="D1095" s="8"/>
      <c r="E1095" s="8"/>
      <c r="F1095" s="8"/>
      <c r="G1095" s="8"/>
      <c r="H1095" s="8"/>
      <c r="I1095" s="8"/>
      <c r="J1095" s="8"/>
      <c r="K1095" s="8"/>
    </row>
    <row r="1097" spans="2:11" ht="27" customHeight="1"/>
    <row r="1098" spans="2:11" ht="27" customHeight="1"/>
    <row r="1100" spans="2:11" s="128" customFormat="1" ht="21" customHeight="1">
      <c r="B1100" s="8"/>
      <c r="D1100" s="8"/>
      <c r="E1100" s="8"/>
      <c r="F1100" s="8"/>
      <c r="G1100" s="8"/>
      <c r="H1100" s="8"/>
      <c r="I1100" s="8"/>
      <c r="J1100" s="8"/>
      <c r="K1100" s="8"/>
    </row>
    <row r="1101" spans="2:11" s="128" customFormat="1" ht="21" customHeight="1">
      <c r="B1101" s="8"/>
      <c r="D1101" s="8"/>
      <c r="E1101" s="8"/>
      <c r="F1101" s="8"/>
      <c r="G1101" s="8"/>
      <c r="H1101" s="8"/>
      <c r="I1101" s="8"/>
      <c r="J1101" s="8"/>
      <c r="K1101" s="8"/>
    </row>
    <row r="1103" spans="2:11" s="128" customFormat="1" ht="25.5" customHeight="1">
      <c r="B1103" s="8"/>
      <c r="D1103" s="8"/>
      <c r="E1103" s="8"/>
      <c r="F1103" s="8"/>
      <c r="G1103" s="8"/>
      <c r="H1103" s="8"/>
      <c r="I1103" s="8"/>
      <c r="J1103" s="8"/>
      <c r="K1103" s="8"/>
    </row>
    <row r="1104" spans="2:11" s="128" customFormat="1" ht="19.5" customHeight="1">
      <c r="B1104" s="8"/>
      <c r="D1104" s="8"/>
      <c r="E1104" s="8"/>
      <c r="F1104" s="8"/>
      <c r="G1104" s="8"/>
      <c r="H1104" s="8"/>
      <c r="I1104" s="8"/>
      <c r="J1104" s="8"/>
      <c r="K1104" s="8"/>
    </row>
    <row r="1114" spans="2:11" s="128" customFormat="1" ht="15.75" customHeight="1">
      <c r="B1114" s="8"/>
      <c r="D1114" s="8"/>
      <c r="E1114" s="8"/>
      <c r="F1114" s="8"/>
      <c r="G1114" s="8"/>
      <c r="H1114" s="8"/>
      <c r="I1114" s="8"/>
      <c r="J1114" s="8"/>
      <c r="K1114" s="8"/>
    </row>
    <row r="1115" spans="2:11" s="128" customFormat="1" ht="15.75" customHeight="1">
      <c r="B1115" s="8"/>
      <c r="D1115" s="8"/>
      <c r="E1115" s="8"/>
      <c r="F1115" s="8"/>
      <c r="G1115" s="8"/>
      <c r="H1115" s="8"/>
      <c r="I1115" s="8"/>
      <c r="J1115" s="8"/>
      <c r="K1115" s="8"/>
    </row>
    <row r="1116" spans="2:11" s="128" customFormat="1" ht="15.75" customHeight="1">
      <c r="B1116" s="8"/>
      <c r="D1116" s="8"/>
      <c r="E1116" s="8"/>
      <c r="F1116" s="8"/>
      <c r="G1116" s="8"/>
      <c r="H1116" s="8"/>
      <c r="I1116" s="8"/>
      <c r="J1116" s="8"/>
      <c r="K1116" s="8"/>
    </row>
    <row r="1118" spans="2:11" s="128" customFormat="1" ht="13.5" customHeight="1">
      <c r="B1118" s="8"/>
      <c r="D1118" s="8"/>
      <c r="E1118" s="8"/>
      <c r="F1118" s="8"/>
      <c r="G1118" s="8"/>
      <c r="H1118" s="8"/>
      <c r="I1118" s="8"/>
      <c r="J1118" s="8"/>
      <c r="K1118" s="8"/>
    </row>
    <row r="1119" spans="2:11" s="128" customFormat="1" ht="12.75" customHeight="1">
      <c r="B1119" s="8"/>
      <c r="D1119" s="8"/>
      <c r="E1119" s="8"/>
      <c r="F1119" s="8"/>
      <c r="G1119" s="8"/>
      <c r="H1119" s="8"/>
      <c r="I1119" s="8"/>
      <c r="J1119" s="8"/>
      <c r="K1119" s="8"/>
    </row>
    <row r="1121" spans="2:11" s="128" customFormat="1" ht="12.75" customHeight="1">
      <c r="B1121" s="8"/>
      <c r="D1121" s="8"/>
      <c r="E1121" s="8"/>
      <c r="F1121" s="8"/>
      <c r="G1121" s="8"/>
      <c r="H1121" s="8"/>
      <c r="I1121" s="8"/>
      <c r="J1121" s="8"/>
      <c r="K1121" s="8"/>
    </row>
    <row r="1124" spans="2:11" s="128" customFormat="1" ht="12.75" customHeight="1">
      <c r="B1124" s="8"/>
      <c r="D1124" s="8"/>
      <c r="E1124" s="8"/>
      <c r="F1124" s="8"/>
      <c r="G1124" s="8"/>
      <c r="H1124" s="8"/>
      <c r="I1124" s="8"/>
      <c r="J1124" s="8"/>
      <c r="K1124" s="8"/>
    </row>
    <row r="1153" ht="21.75" customHeight="1"/>
    <row r="1154" ht="22.5" customHeight="1"/>
    <row r="1155" ht="23.25" customHeight="1"/>
    <row r="1160" ht="24" customHeight="1"/>
    <row r="1161" ht="21" customHeight="1"/>
    <row r="1163" ht="22.5" customHeight="1"/>
    <row r="1164" ht="24" customHeight="1"/>
    <row r="1166" ht="21" customHeight="1"/>
    <row r="1167" ht="19.5" customHeight="1"/>
    <row r="1188" spans="2:11" s="128" customFormat="1" ht="12.75" customHeight="1">
      <c r="B1188" s="8"/>
      <c r="D1188" s="8"/>
      <c r="E1188" s="8"/>
      <c r="F1188" s="8"/>
      <c r="G1188" s="8"/>
      <c r="H1188" s="8"/>
      <c r="I1188" s="8"/>
      <c r="J1188" s="8"/>
      <c r="K1188" s="8"/>
    </row>
    <row r="1189" spans="2:11" s="128" customFormat="1" ht="12.75" customHeight="1">
      <c r="B1189" s="8"/>
      <c r="D1189" s="8"/>
      <c r="E1189" s="8"/>
      <c r="F1189" s="8"/>
      <c r="G1189" s="8"/>
      <c r="H1189" s="8"/>
      <c r="I1189" s="8"/>
      <c r="J1189" s="8"/>
      <c r="K1189" s="8"/>
    </row>
    <row r="1190" spans="2:11" s="128" customFormat="1" ht="12.75" customHeight="1">
      <c r="B1190" s="8"/>
      <c r="D1190" s="8"/>
      <c r="E1190" s="8"/>
      <c r="F1190" s="8"/>
      <c r="G1190" s="8"/>
      <c r="H1190" s="8"/>
      <c r="I1190" s="8"/>
      <c r="J1190" s="8"/>
      <c r="K1190" s="8"/>
    </row>
    <row r="1192" spans="2:11" s="128" customFormat="1" ht="13.5" customHeight="1">
      <c r="B1192" s="8"/>
      <c r="D1192" s="8"/>
      <c r="E1192" s="8"/>
      <c r="F1192" s="8"/>
      <c r="G1192" s="8"/>
      <c r="H1192" s="8"/>
      <c r="I1192" s="8"/>
      <c r="J1192" s="8"/>
      <c r="K1192" s="8"/>
    </row>
    <row r="1193" spans="2:11" s="128" customFormat="1" ht="12.75" customHeight="1">
      <c r="B1193" s="8"/>
      <c r="D1193" s="8"/>
      <c r="E1193" s="8"/>
      <c r="F1193" s="8"/>
      <c r="G1193" s="8"/>
      <c r="H1193" s="8"/>
      <c r="I1193" s="8"/>
      <c r="J1193" s="8"/>
      <c r="K1193" s="8"/>
    </row>
    <row r="1195" spans="2:11" s="128" customFormat="1" ht="16.5" customHeight="1">
      <c r="B1195" s="8"/>
      <c r="D1195" s="8"/>
      <c r="E1195" s="8"/>
      <c r="F1195" s="8"/>
      <c r="G1195" s="8"/>
      <c r="H1195" s="8"/>
      <c r="I1195" s="8"/>
      <c r="J1195" s="8"/>
      <c r="K1195" s="8"/>
    </row>
    <row r="1196" spans="2:11" s="128" customFormat="1" ht="16.5" customHeight="1">
      <c r="B1196" s="8"/>
      <c r="D1196" s="8"/>
      <c r="E1196" s="8"/>
      <c r="F1196" s="8"/>
      <c r="G1196" s="8"/>
      <c r="H1196" s="8"/>
      <c r="I1196" s="8"/>
      <c r="J1196" s="8"/>
      <c r="K1196" s="8"/>
    </row>
    <row r="1197" spans="2:11" s="128" customFormat="1" ht="5.25" customHeight="1">
      <c r="B1197" s="8"/>
      <c r="D1197" s="8"/>
      <c r="E1197" s="8"/>
      <c r="F1197" s="8"/>
      <c r="G1197" s="8"/>
      <c r="H1197" s="8"/>
      <c r="I1197" s="8"/>
      <c r="J1197" s="8"/>
      <c r="K1197" s="8"/>
    </row>
    <row r="1198" spans="2:11" s="128" customFormat="1" ht="11.25" customHeight="1">
      <c r="B1198" s="8"/>
      <c r="D1198" s="8"/>
      <c r="E1198" s="8"/>
      <c r="F1198" s="8"/>
      <c r="G1198" s="8"/>
      <c r="H1198" s="8"/>
      <c r="I1198" s="8"/>
      <c r="J1198" s="8"/>
      <c r="K1198" s="8"/>
    </row>
    <row r="1199" spans="2:11" s="128" customFormat="1" ht="16.5" customHeight="1">
      <c r="B1199" s="8"/>
      <c r="D1199" s="8"/>
      <c r="E1199" s="8"/>
      <c r="F1199" s="8"/>
      <c r="G1199" s="8"/>
      <c r="H1199" s="8"/>
      <c r="I1199" s="8"/>
      <c r="J1199" s="8"/>
      <c r="K1199" s="8"/>
    </row>
    <row r="1218" ht="19.5" customHeight="1"/>
    <row r="1219" ht="19.5" customHeight="1"/>
    <row r="1220" ht="19.5" customHeight="1"/>
    <row r="1222" ht="13.5" customHeight="1"/>
    <row r="1223" ht="12.75" customHeight="1"/>
    <row r="1225" ht="24" customHeight="1"/>
    <row r="1226" ht="19.5" customHeight="1"/>
    <row r="1228" ht="25.5" customHeight="1"/>
    <row r="1229" ht="23.25" customHeight="1"/>
    <row r="1231" ht="21" customHeight="1"/>
    <row r="1232" ht="21" customHeight="1"/>
    <row r="1234" ht="21" customHeight="1"/>
    <row r="1235" ht="21" customHeight="1"/>
    <row r="1270" spans="2:11" ht="19.5" customHeight="1"/>
    <row r="1271" spans="2:11" ht="19.5" customHeight="1"/>
    <row r="1272" spans="2:11" ht="19.5" customHeight="1"/>
    <row r="1276" spans="2:11" s="128" customFormat="1" ht="16.5" customHeight="1">
      <c r="B1276" s="8"/>
      <c r="D1276" s="8"/>
      <c r="E1276" s="8"/>
      <c r="F1276" s="8"/>
      <c r="G1276" s="8"/>
      <c r="H1276" s="8"/>
      <c r="I1276" s="8"/>
      <c r="J1276" s="8"/>
      <c r="K1276" s="8"/>
    </row>
    <row r="1277" spans="2:11" s="128" customFormat="1" ht="26.25" customHeight="1">
      <c r="B1277" s="8"/>
      <c r="D1277" s="8"/>
      <c r="E1277" s="8"/>
      <c r="F1277" s="8"/>
      <c r="G1277" s="8"/>
      <c r="H1277" s="8"/>
      <c r="I1277" s="8"/>
      <c r="J1277" s="8"/>
      <c r="K1277" s="8"/>
    </row>
    <row r="1278" spans="2:11" s="128" customFormat="1" ht="31.5" customHeight="1">
      <c r="B1278" s="8"/>
      <c r="D1278" s="8"/>
      <c r="E1278" s="8"/>
      <c r="F1278" s="8"/>
      <c r="G1278" s="8"/>
      <c r="H1278" s="8"/>
      <c r="I1278" s="8"/>
      <c r="J1278" s="8"/>
      <c r="K1278" s="8"/>
    </row>
    <row r="1280" spans="2:11" s="128" customFormat="1" ht="33.75" customHeight="1">
      <c r="B1280" s="8"/>
      <c r="D1280" s="8"/>
      <c r="E1280" s="8"/>
      <c r="F1280" s="8"/>
      <c r="G1280" s="8"/>
      <c r="H1280" s="8"/>
      <c r="I1280" s="8"/>
      <c r="J1280" s="8"/>
      <c r="K1280" s="8"/>
    </row>
    <row r="1281" spans="2:11" s="128" customFormat="1" ht="13.5" customHeight="1">
      <c r="B1281" s="8"/>
      <c r="D1281" s="8"/>
      <c r="E1281" s="8"/>
      <c r="F1281" s="8"/>
      <c r="G1281" s="8"/>
      <c r="H1281" s="8"/>
      <c r="I1281" s="8"/>
      <c r="J1281" s="8"/>
      <c r="K1281" s="8"/>
    </row>
    <row r="1283" spans="2:11" s="128" customFormat="1" ht="21.75" customHeight="1">
      <c r="B1283" s="8"/>
      <c r="D1283" s="8"/>
      <c r="E1283" s="8"/>
      <c r="F1283" s="8"/>
      <c r="G1283" s="8"/>
      <c r="H1283" s="8"/>
      <c r="I1283" s="8"/>
      <c r="J1283" s="8"/>
      <c r="K1283" s="8"/>
    </row>
    <row r="1284" spans="2:11" ht="19.5" customHeight="1"/>
    <row r="1286" spans="2:11" s="128" customFormat="1" ht="19.5" customHeight="1">
      <c r="B1286" s="8"/>
      <c r="D1286" s="8"/>
      <c r="E1286" s="8"/>
      <c r="F1286" s="8"/>
      <c r="G1286" s="8"/>
      <c r="H1286" s="8"/>
      <c r="I1286" s="8"/>
      <c r="J1286" s="8"/>
      <c r="K1286" s="8"/>
    </row>
    <row r="1287" spans="2:11" ht="22.5" customHeight="1"/>
    <row r="1289" spans="2:11" ht="18.75" customHeight="1"/>
    <row r="1290" spans="2:11" ht="20.25" customHeight="1"/>
    <row r="1320" ht="17.25" customHeight="1"/>
    <row r="1321" ht="17.25" customHeight="1"/>
    <row r="1322" ht="17.25" customHeight="1"/>
    <row r="1326" ht="13.5" customHeight="1"/>
    <row r="1327" ht="23.25" customHeight="1"/>
    <row r="1328" ht="28.5" customHeight="1"/>
    <row r="1329" ht="24" customHeight="1"/>
    <row r="1331" ht="21.75" customHeight="1"/>
    <row r="1332" ht="24" customHeight="1"/>
    <row r="1334" ht="24" customHeight="1"/>
    <row r="1335" ht="24" customHeight="1"/>
    <row r="1337" ht="22.5" customHeight="1"/>
    <row r="1338" ht="22.5" customHeight="1"/>
    <row r="1350" spans="2:11" s="128" customFormat="1" ht="12.75" customHeight="1">
      <c r="B1350" s="8"/>
      <c r="D1350" s="8"/>
      <c r="E1350" s="8"/>
      <c r="F1350" s="8"/>
      <c r="G1350" s="8"/>
      <c r="H1350" s="8"/>
      <c r="I1350" s="8"/>
      <c r="J1350" s="8"/>
      <c r="K1350" s="8"/>
    </row>
    <row r="1351" spans="2:11" s="128" customFormat="1" ht="12.75" customHeight="1">
      <c r="B1351" s="8"/>
      <c r="D1351" s="8"/>
      <c r="E1351" s="8"/>
      <c r="F1351" s="8"/>
      <c r="G1351" s="8"/>
      <c r="H1351" s="8"/>
      <c r="I1351" s="8"/>
      <c r="J1351" s="8"/>
      <c r="K1351" s="8"/>
    </row>
    <row r="1353" spans="2:11" s="128" customFormat="1" ht="15" customHeight="1">
      <c r="B1353" s="8"/>
      <c r="D1353" s="8"/>
      <c r="E1353" s="8"/>
      <c r="F1353" s="8"/>
      <c r="G1353" s="8"/>
      <c r="H1353" s="8"/>
      <c r="I1353" s="8"/>
      <c r="J1353" s="8"/>
      <c r="K1353" s="8"/>
    </row>
    <row r="1354" spans="2:11" s="128" customFormat="1" ht="15" customHeight="1">
      <c r="B1354" s="8"/>
      <c r="D1354" s="8"/>
      <c r="E1354" s="8"/>
      <c r="F1354" s="8"/>
      <c r="G1354" s="8"/>
      <c r="H1354" s="8"/>
      <c r="I1354" s="8"/>
      <c r="J1354" s="8"/>
      <c r="K1354" s="8"/>
    </row>
    <row r="1355" spans="2:11" s="128" customFormat="1" ht="15" customHeight="1">
      <c r="B1355" s="8"/>
      <c r="D1355" s="8"/>
      <c r="E1355" s="8"/>
      <c r="F1355" s="8"/>
      <c r="G1355" s="8"/>
      <c r="H1355" s="8"/>
      <c r="I1355" s="8"/>
      <c r="J1355" s="8"/>
      <c r="K1355" s="8"/>
    </row>
    <row r="1356" spans="2:11" s="128" customFormat="1" ht="15" customHeight="1">
      <c r="B1356" s="8"/>
      <c r="D1356" s="8"/>
      <c r="E1356" s="8"/>
      <c r="F1356" s="8"/>
      <c r="G1356" s="8"/>
      <c r="H1356" s="8"/>
      <c r="I1356" s="8"/>
      <c r="J1356" s="8"/>
      <c r="K1356" s="8"/>
    </row>
    <row r="1357" spans="2:11" s="128" customFormat="1" ht="15" customHeight="1">
      <c r="B1357" s="8"/>
      <c r="D1357" s="8"/>
      <c r="E1357" s="8"/>
      <c r="F1357" s="8"/>
      <c r="G1357" s="8"/>
      <c r="H1357" s="8"/>
      <c r="I1357" s="8"/>
      <c r="J1357" s="8"/>
      <c r="K1357" s="8"/>
    </row>
    <row r="1380" ht="18" customHeight="1"/>
    <row r="1381" ht="18" customHeight="1"/>
    <row r="1382" ht="18" customHeight="1"/>
    <row r="1384" ht="13.5" customHeight="1"/>
    <row r="1385" ht="12.75" customHeight="1"/>
    <row r="1387" ht="21.75" customHeight="1"/>
    <row r="1388" ht="24" customHeight="1"/>
    <row r="1390" ht="21" customHeight="1"/>
    <row r="1391" ht="21" customHeight="1"/>
    <row r="1393" ht="18.75" customHeight="1"/>
    <row r="1394" ht="18.75" customHeight="1"/>
    <row r="1420" spans="2:11" s="128" customFormat="1">
      <c r="B1420" s="8"/>
      <c r="D1420" s="8"/>
      <c r="E1420" s="8"/>
      <c r="F1420" s="8"/>
      <c r="G1420" s="8"/>
      <c r="H1420" s="8"/>
      <c r="I1420" s="8"/>
      <c r="J1420" s="8"/>
      <c r="K1420" s="8"/>
    </row>
    <row r="1421" spans="2:11" s="128" customFormat="1">
      <c r="B1421" s="8"/>
      <c r="D1421" s="8"/>
      <c r="E1421" s="8"/>
      <c r="F1421" s="8"/>
      <c r="G1421" s="8"/>
      <c r="H1421" s="8"/>
      <c r="I1421" s="8"/>
      <c r="J1421" s="8"/>
      <c r="K1421" s="8"/>
    </row>
    <row r="1422" spans="2:11" s="128" customFormat="1">
      <c r="B1422" s="8"/>
      <c r="D1422" s="8"/>
      <c r="E1422" s="8"/>
      <c r="F1422" s="8"/>
      <c r="G1422" s="8"/>
      <c r="H1422" s="8"/>
      <c r="I1422" s="8"/>
      <c r="J1422" s="8"/>
      <c r="K1422" s="8"/>
    </row>
    <row r="1424" spans="2:11" s="128" customFormat="1">
      <c r="B1424" s="8"/>
      <c r="D1424" s="8"/>
      <c r="E1424" s="8"/>
      <c r="F1424" s="8"/>
      <c r="G1424" s="8"/>
      <c r="H1424" s="8"/>
      <c r="I1424" s="8"/>
      <c r="J1424" s="8"/>
      <c r="K1424" s="8"/>
    </row>
    <row r="1425" spans="2:11" s="128" customFormat="1">
      <c r="B1425" s="8"/>
      <c r="D1425" s="8"/>
      <c r="E1425" s="8"/>
      <c r="F1425" s="8"/>
      <c r="G1425" s="8"/>
      <c r="H1425" s="8"/>
      <c r="I1425" s="8"/>
      <c r="J1425" s="8"/>
      <c r="K1425" s="8"/>
    </row>
    <row r="1427" spans="2:11" s="128" customFormat="1">
      <c r="B1427" s="8"/>
      <c r="D1427" s="8"/>
      <c r="E1427" s="8"/>
      <c r="F1427" s="8"/>
      <c r="G1427" s="8"/>
      <c r="H1427" s="8"/>
      <c r="I1427" s="8"/>
      <c r="J1427" s="8"/>
      <c r="K1427" s="8"/>
    </row>
    <row r="1436" spans="2:11" ht="12.75" customHeight="1"/>
    <row r="1437" spans="2:11" ht="12.75" customHeight="1"/>
    <row r="1438" spans="2:11" ht="12.75" customHeight="1"/>
    <row r="1440" spans="2:11" ht="13.5" customHeight="1"/>
    <row r="1441" ht="12.75" customHeight="1"/>
    <row r="1443" ht="22.5" customHeight="1"/>
    <row r="1444" ht="19.5" customHeight="1"/>
    <row r="1446" ht="20.25" customHeight="1"/>
    <row r="1447" ht="20.25" customHeight="1"/>
    <row r="1449" ht="22.5" customHeight="1"/>
    <row r="1450" ht="22.5" customHeight="1"/>
    <row r="1452" ht="19.5" customHeight="1"/>
    <row r="1453" ht="19.5" customHeight="1"/>
    <row r="1494" spans="2:11" ht="23.25" customHeight="1"/>
    <row r="1495" spans="2:11" ht="19.5" customHeight="1"/>
    <row r="1497" spans="2:11" ht="17.25" customHeight="1"/>
    <row r="1498" spans="2:11" ht="20.25" customHeight="1"/>
    <row r="1499" spans="2:11" ht="18" customHeight="1"/>
    <row r="1501" spans="2:11" s="128" customFormat="1" ht="19.5" customHeight="1">
      <c r="B1501" s="8"/>
      <c r="D1501" s="8"/>
      <c r="E1501" s="8"/>
      <c r="F1501" s="8"/>
      <c r="G1501" s="8"/>
      <c r="H1501" s="8"/>
      <c r="I1501" s="8"/>
      <c r="J1501" s="8"/>
      <c r="K1501" s="8"/>
    </row>
    <row r="1502" spans="2:11" s="128" customFormat="1" ht="19.5" customHeight="1">
      <c r="B1502" s="8"/>
      <c r="D1502" s="8"/>
      <c r="E1502" s="8"/>
      <c r="F1502" s="8"/>
      <c r="G1502" s="8"/>
      <c r="H1502" s="8"/>
      <c r="I1502" s="8"/>
      <c r="J1502" s="8"/>
      <c r="K1502" s="8"/>
    </row>
    <row r="1503" spans="2:11" s="128" customFormat="1" ht="12.75" customHeight="1">
      <c r="B1503" s="8"/>
      <c r="D1503" s="8"/>
      <c r="E1503" s="8"/>
      <c r="F1503" s="8"/>
      <c r="G1503" s="8"/>
      <c r="H1503" s="8"/>
      <c r="I1503" s="8"/>
      <c r="J1503" s="8"/>
      <c r="K1503" s="8"/>
    </row>
    <row r="1504" spans="2:11" ht="18.75" customHeight="1"/>
    <row r="1505" spans="2:11" s="128" customFormat="1" ht="18.75" customHeight="1">
      <c r="B1505" s="8"/>
      <c r="D1505" s="8"/>
      <c r="E1505" s="8"/>
      <c r="F1505" s="8"/>
      <c r="G1505" s="8"/>
      <c r="H1505" s="8"/>
      <c r="I1505" s="8"/>
      <c r="J1505" s="8"/>
      <c r="K1505" s="8"/>
    </row>
    <row r="1506" spans="2:11" s="128" customFormat="1" ht="12.75" customHeight="1">
      <c r="B1506" s="8"/>
      <c r="D1506" s="8"/>
      <c r="E1506" s="8"/>
      <c r="F1506" s="8"/>
      <c r="G1506" s="8"/>
      <c r="H1506" s="8"/>
      <c r="I1506" s="8"/>
      <c r="J1506" s="8"/>
      <c r="K1506" s="8"/>
    </row>
    <row r="1508" spans="2:11" s="128" customFormat="1" ht="16.5" customHeight="1">
      <c r="B1508" s="8"/>
      <c r="D1508" s="8"/>
      <c r="E1508" s="8"/>
      <c r="F1508" s="8"/>
      <c r="G1508" s="8"/>
      <c r="H1508" s="8"/>
      <c r="I1508" s="8"/>
      <c r="J1508" s="8"/>
      <c r="K1508" s="8"/>
    </row>
    <row r="1509" spans="2:11" s="128" customFormat="1" ht="16.5" customHeight="1">
      <c r="B1509" s="8"/>
      <c r="D1509" s="8"/>
      <c r="E1509" s="8"/>
      <c r="F1509" s="8"/>
      <c r="G1509" s="8"/>
      <c r="H1509" s="8"/>
      <c r="I1509" s="8"/>
      <c r="J1509" s="8"/>
      <c r="K1509" s="8"/>
    </row>
    <row r="1510" spans="2:11" s="128" customFormat="1" ht="16.5" customHeight="1">
      <c r="B1510" s="8"/>
      <c r="D1510" s="8"/>
      <c r="E1510" s="8"/>
      <c r="F1510" s="8"/>
      <c r="G1510" s="8"/>
      <c r="H1510" s="8"/>
      <c r="I1510" s="8"/>
      <c r="J1510" s="8"/>
      <c r="K1510" s="8"/>
    </row>
    <row r="1511" spans="2:11" s="128" customFormat="1" ht="16.5" customHeight="1">
      <c r="B1511" s="8"/>
      <c r="D1511" s="8"/>
      <c r="E1511" s="8"/>
      <c r="F1511" s="8"/>
      <c r="G1511" s="8"/>
      <c r="H1511" s="8"/>
      <c r="I1511" s="8"/>
      <c r="J1511" s="8"/>
      <c r="K1511" s="8"/>
    </row>
    <row r="1512" spans="2:11" s="128" customFormat="1" ht="16.5" customHeight="1">
      <c r="B1512" s="8"/>
      <c r="D1512" s="8"/>
      <c r="E1512" s="8"/>
      <c r="F1512" s="8"/>
      <c r="G1512" s="8"/>
      <c r="H1512" s="8"/>
      <c r="I1512" s="8"/>
      <c r="J1512" s="8"/>
      <c r="K1512" s="8"/>
    </row>
    <row r="1538" ht="15.75" customHeight="1"/>
    <row r="1539" ht="15.75" customHeight="1"/>
    <row r="1540" ht="15.75" customHeight="1"/>
    <row r="1545" ht="17.25" customHeight="1"/>
    <row r="1546" ht="24" customHeight="1"/>
    <row r="1548" ht="21" customHeight="1"/>
    <row r="1549" ht="21" customHeight="1"/>
    <row r="1551" ht="18" customHeight="1"/>
    <row r="1553" ht="15.75" customHeight="1"/>
    <row r="1554" ht="23.25" customHeight="1"/>
    <row r="1555" ht="17.25" customHeight="1"/>
    <row r="1556" ht="13.5" customHeight="1"/>
    <row r="1557" ht="24" customHeight="1"/>
    <row r="1558" ht="16.5" customHeight="1"/>
    <row r="1560" ht="18.75" customHeight="1"/>
    <row r="1561" ht="19.5" customHeight="1"/>
    <row r="1563" ht="22.5" customHeight="1"/>
    <row r="1573" spans="2:11" s="128" customFormat="1" ht="12.75" customHeight="1">
      <c r="B1573" s="8"/>
      <c r="D1573" s="8"/>
      <c r="E1573" s="8"/>
      <c r="F1573" s="8"/>
      <c r="G1573" s="8"/>
      <c r="H1573" s="8"/>
      <c r="I1573" s="8"/>
      <c r="J1573" s="8"/>
      <c r="K1573" s="8"/>
    </row>
    <row r="1574" spans="2:11" s="128" customFormat="1" ht="12.75" customHeight="1">
      <c r="B1574" s="8"/>
      <c r="D1574" s="8"/>
      <c r="E1574" s="8"/>
      <c r="F1574" s="8"/>
      <c r="G1574" s="8"/>
      <c r="H1574" s="8"/>
      <c r="I1574" s="8"/>
      <c r="J1574" s="8"/>
      <c r="K1574" s="8"/>
    </row>
    <row r="1575" spans="2:11" s="128" customFormat="1" ht="12.75" customHeight="1">
      <c r="B1575" s="8"/>
      <c r="D1575" s="8"/>
      <c r="E1575" s="8"/>
      <c r="F1575" s="8"/>
      <c r="G1575" s="8"/>
      <c r="H1575" s="8"/>
      <c r="I1575" s="8"/>
      <c r="J1575" s="8"/>
      <c r="K1575" s="8"/>
    </row>
    <row r="1577" spans="2:11" s="128" customFormat="1" ht="13.5" customHeight="1">
      <c r="B1577" s="8"/>
      <c r="D1577" s="8"/>
      <c r="E1577" s="8"/>
      <c r="F1577" s="8"/>
      <c r="G1577" s="8"/>
      <c r="H1577" s="8"/>
      <c r="I1577" s="8"/>
      <c r="J1577" s="8"/>
      <c r="K1577" s="8"/>
    </row>
    <row r="1578" spans="2:11" s="128" customFormat="1" ht="12.75" customHeight="1">
      <c r="B1578" s="8"/>
      <c r="D1578" s="8"/>
      <c r="E1578" s="8"/>
      <c r="F1578" s="8"/>
      <c r="G1578" s="8"/>
      <c r="H1578" s="8"/>
      <c r="I1578" s="8"/>
      <c r="J1578" s="8"/>
      <c r="K1578" s="8"/>
    </row>
    <row r="1580" spans="2:11" s="128" customFormat="1" ht="12.75" customHeight="1">
      <c r="B1580" s="8"/>
      <c r="D1580" s="8"/>
      <c r="E1580" s="8"/>
      <c r="F1580" s="8"/>
      <c r="G1580" s="8"/>
      <c r="H1580" s="8"/>
      <c r="I1580" s="8"/>
      <c r="J1580" s="8"/>
      <c r="K1580" s="8"/>
    </row>
    <row r="1583" spans="2:11" s="128" customFormat="1" ht="12.75" customHeight="1">
      <c r="B1583" s="8"/>
      <c r="D1583" s="8"/>
      <c r="E1583" s="8"/>
      <c r="F1583" s="8"/>
      <c r="G1583" s="8"/>
      <c r="H1583" s="8"/>
      <c r="I1583" s="8"/>
      <c r="J1583" s="8"/>
      <c r="K1583" s="8"/>
    </row>
    <row r="1586" spans="2:11" s="128" customFormat="1" ht="12.75" customHeight="1">
      <c r="B1586" s="8"/>
      <c r="D1586" s="8"/>
      <c r="E1586" s="8"/>
      <c r="F1586" s="8"/>
      <c r="G1586" s="8"/>
      <c r="H1586" s="8"/>
      <c r="I1586" s="8"/>
      <c r="J1586" s="8"/>
      <c r="K1586" s="8"/>
    </row>
    <row r="1589" spans="2:11" s="128" customFormat="1" ht="12.75" customHeight="1">
      <c r="B1589" s="8"/>
      <c r="D1589" s="8"/>
      <c r="E1589" s="8"/>
      <c r="F1589" s="8"/>
      <c r="G1589" s="8"/>
      <c r="H1589" s="8"/>
      <c r="I1589" s="8"/>
      <c r="J1589" s="8"/>
      <c r="K1589" s="8"/>
    </row>
    <row r="1600" spans="2:11" ht="17.25" customHeight="1"/>
    <row r="1601" ht="17.25" customHeight="1"/>
    <row r="1602" ht="17.25" customHeight="1"/>
    <row r="1607" ht="18.75" customHeight="1"/>
    <row r="1608" ht="18" customHeight="1"/>
    <row r="1610" ht="18" customHeight="1"/>
    <row r="1611" ht="18" customHeight="1"/>
    <row r="1613" ht="21" customHeight="1"/>
    <row r="1614" ht="21" customHeight="1"/>
    <row r="1616" ht="20.25" customHeight="1"/>
    <row r="1617" ht="20.25" customHeight="1"/>
    <row r="1619" ht="17.25" customHeight="1"/>
    <row r="1620" ht="17.25" customHeight="1"/>
    <row r="1622" ht="16.5" customHeight="1"/>
    <row r="1646" ht="12.75" customHeight="1"/>
    <row r="1649" spans="2:11" ht="14.25" customHeight="1"/>
    <row r="1651" spans="2:11" ht="9" customHeight="1"/>
    <row r="1656" spans="2:11" s="128" customFormat="1" ht="12.75" customHeight="1">
      <c r="B1656" s="8"/>
      <c r="D1656" s="8"/>
      <c r="E1656" s="8"/>
      <c r="F1656" s="8"/>
      <c r="G1656" s="8"/>
      <c r="H1656" s="8"/>
      <c r="I1656" s="8"/>
      <c r="J1656" s="8"/>
      <c r="K1656" s="8"/>
    </row>
    <row r="1657" spans="2:11" s="128" customFormat="1" ht="12.75" customHeight="1">
      <c r="B1657" s="8"/>
      <c r="D1657" s="8"/>
      <c r="E1657" s="8"/>
      <c r="F1657" s="8"/>
      <c r="G1657" s="8"/>
      <c r="H1657" s="8"/>
      <c r="I1657" s="8"/>
      <c r="J1657" s="8"/>
      <c r="K1657" s="8"/>
    </row>
    <row r="1658" spans="2:11" s="128" customFormat="1" ht="12.75" customHeight="1">
      <c r="B1658" s="8"/>
      <c r="D1658" s="8"/>
      <c r="E1658" s="8"/>
      <c r="F1658" s="8"/>
      <c r="G1658" s="8"/>
      <c r="H1658" s="8"/>
      <c r="I1658" s="8"/>
      <c r="J1658" s="8"/>
      <c r="K1658" s="8"/>
    </row>
    <row r="1660" spans="2:11" s="128" customFormat="1" ht="13.5" customHeight="1">
      <c r="B1660" s="8"/>
      <c r="D1660" s="8"/>
      <c r="E1660" s="8"/>
      <c r="F1660" s="8"/>
      <c r="G1660" s="8"/>
      <c r="H1660" s="8"/>
      <c r="I1660" s="8"/>
      <c r="J1660" s="8"/>
      <c r="K1660" s="8"/>
    </row>
    <row r="1661" spans="2:11" s="128" customFormat="1" ht="12.75" customHeight="1">
      <c r="B1661" s="8"/>
      <c r="D1661" s="8"/>
      <c r="E1661" s="8"/>
      <c r="F1661" s="8"/>
      <c r="G1661" s="8"/>
      <c r="H1661" s="8"/>
      <c r="I1661" s="8"/>
      <c r="J1661" s="8"/>
      <c r="K1661" s="8"/>
    </row>
    <row r="1663" spans="2:11" s="128" customFormat="1" ht="15.75" customHeight="1">
      <c r="B1663" s="8"/>
      <c r="D1663" s="8"/>
      <c r="E1663" s="8"/>
      <c r="F1663" s="8"/>
      <c r="G1663" s="8"/>
      <c r="H1663" s="8"/>
      <c r="I1663" s="8"/>
      <c r="J1663" s="8"/>
      <c r="K1663" s="8"/>
    </row>
    <row r="1664" spans="2:11" s="128" customFormat="1" ht="15.75" customHeight="1">
      <c r="B1664" s="8"/>
      <c r="D1664" s="8"/>
      <c r="E1664" s="8"/>
      <c r="F1664" s="8"/>
      <c r="G1664" s="8"/>
      <c r="H1664" s="8"/>
      <c r="I1664" s="8"/>
      <c r="J1664" s="8"/>
      <c r="K1664" s="8"/>
    </row>
    <row r="1665" spans="2:11" s="128" customFormat="1" ht="15.75" customHeight="1">
      <c r="B1665" s="8"/>
      <c r="D1665" s="8"/>
      <c r="E1665" s="8"/>
      <c r="F1665" s="8"/>
      <c r="G1665" s="8"/>
      <c r="H1665" s="8"/>
      <c r="I1665" s="8"/>
      <c r="J1665" s="8"/>
      <c r="K1665" s="8"/>
    </row>
    <row r="1666" spans="2:11" s="128" customFormat="1" ht="15.75" customHeight="1">
      <c r="B1666" s="8"/>
      <c r="D1666" s="8"/>
      <c r="E1666" s="8"/>
      <c r="F1666" s="8"/>
      <c r="G1666" s="8"/>
      <c r="H1666" s="8"/>
      <c r="I1666" s="8"/>
      <c r="J1666" s="8"/>
      <c r="K1666" s="8"/>
    </row>
    <row r="1667" spans="2:11" s="128" customFormat="1" ht="15.75" customHeight="1">
      <c r="B1667" s="8"/>
      <c r="D1667" s="8"/>
      <c r="E1667" s="8"/>
      <c r="F1667" s="8"/>
      <c r="G1667" s="8"/>
      <c r="H1667" s="8"/>
      <c r="I1667" s="8"/>
      <c r="J1667" s="8"/>
      <c r="K1667" s="8"/>
    </row>
    <row r="1681" ht="15.75" customHeight="1"/>
    <row r="1682" ht="15.75" customHeight="1"/>
    <row r="1683" ht="15.75" customHeight="1"/>
    <row r="1688" ht="22.5" customHeight="1"/>
    <row r="1689" ht="21" customHeight="1"/>
    <row r="1691" ht="17.25" customHeight="1"/>
    <row r="1692" ht="24" customHeight="1"/>
    <row r="1694" ht="18" customHeight="1"/>
    <row r="1695" ht="24.75" customHeight="1"/>
    <row r="1697" ht="20.25" customHeight="1"/>
    <row r="1698" ht="22.5" customHeight="1"/>
    <row r="1700" ht="22.5" customHeight="1"/>
    <row r="1701" ht="16.5" customHeight="1"/>
    <row r="1703" ht="26.25" customHeight="1"/>
    <row r="1704" ht="17.25" customHeight="1"/>
    <row r="1706" ht="15.75" customHeight="1"/>
    <row r="1707" ht="24.75" customHeight="1"/>
    <row r="1730" spans="2:11" s="128" customFormat="1" ht="12.75" customHeight="1">
      <c r="B1730" s="8"/>
      <c r="D1730" s="8"/>
      <c r="E1730" s="8"/>
      <c r="F1730" s="8"/>
      <c r="G1730" s="8"/>
      <c r="H1730" s="8"/>
      <c r="I1730" s="8"/>
      <c r="J1730" s="8"/>
      <c r="K1730" s="8"/>
    </row>
    <row r="1731" spans="2:11" s="128" customFormat="1" ht="12.75" customHeight="1">
      <c r="B1731" s="8"/>
      <c r="D1731" s="8"/>
      <c r="E1731" s="8"/>
      <c r="F1731" s="8"/>
      <c r="G1731" s="8"/>
      <c r="H1731" s="8"/>
      <c r="I1731" s="8"/>
      <c r="J1731" s="8"/>
      <c r="K1731" s="8"/>
    </row>
    <row r="1732" spans="2:11" s="128" customFormat="1" ht="12.75" customHeight="1">
      <c r="B1732" s="8"/>
      <c r="D1732" s="8"/>
      <c r="E1732" s="8"/>
      <c r="F1732" s="8"/>
      <c r="G1732" s="8"/>
      <c r="H1732" s="8"/>
      <c r="I1732" s="8"/>
      <c r="J1732" s="8"/>
      <c r="K1732" s="8"/>
    </row>
    <row r="1733" spans="2:11" s="128" customFormat="1" ht="12.75" customHeight="1">
      <c r="B1733" s="8"/>
      <c r="D1733" s="8"/>
      <c r="E1733" s="8"/>
      <c r="F1733" s="8"/>
      <c r="G1733" s="8"/>
      <c r="H1733" s="8"/>
      <c r="I1733" s="8"/>
      <c r="J1733" s="8"/>
      <c r="K1733" s="8"/>
    </row>
    <row r="1734" spans="2:11" s="128" customFormat="1" ht="12.75" customHeight="1">
      <c r="B1734" s="8"/>
      <c r="D1734" s="8"/>
      <c r="E1734" s="8"/>
      <c r="F1734" s="8"/>
      <c r="G1734" s="8"/>
      <c r="H1734" s="8"/>
      <c r="I1734" s="8"/>
      <c r="J1734" s="8"/>
      <c r="K1734" s="8"/>
    </row>
    <row r="1735" spans="2:11" s="128" customFormat="1" ht="12.75" customHeight="1">
      <c r="B1735" s="8"/>
      <c r="D1735" s="8"/>
      <c r="E1735" s="8"/>
      <c r="F1735" s="8"/>
      <c r="G1735" s="8"/>
      <c r="H1735" s="8"/>
      <c r="I1735" s="8"/>
      <c r="J1735" s="8"/>
      <c r="K1735" s="8"/>
    </row>
    <row r="1736" spans="2:11" s="128" customFormat="1" ht="12.75" customHeight="1">
      <c r="B1736" s="8"/>
      <c r="D1736" s="8"/>
      <c r="E1736" s="8"/>
      <c r="F1736" s="8"/>
      <c r="G1736" s="8"/>
      <c r="H1736" s="8"/>
      <c r="I1736" s="8"/>
      <c r="J1736" s="8"/>
      <c r="K1736" s="8"/>
    </row>
    <row r="1737" spans="2:11" s="128" customFormat="1" ht="12.75" customHeight="1">
      <c r="B1737" s="8"/>
      <c r="D1737" s="8"/>
      <c r="E1737" s="8"/>
      <c r="F1737" s="8"/>
      <c r="G1737" s="8"/>
      <c r="H1737" s="8"/>
      <c r="I1737" s="8"/>
      <c r="J1737" s="8"/>
      <c r="K1737" s="8"/>
    </row>
    <row r="1738" spans="2:11" s="128" customFormat="1" ht="12.75" customHeight="1">
      <c r="B1738" s="8"/>
      <c r="D1738" s="8"/>
      <c r="E1738" s="8"/>
      <c r="F1738" s="8"/>
      <c r="G1738" s="8"/>
      <c r="H1738" s="8"/>
      <c r="I1738" s="8"/>
      <c r="J1738" s="8"/>
      <c r="K1738" s="8"/>
    </row>
    <row r="1739" spans="2:11" s="128" customFormat="1" ht="12.75" customHeight="1">
      <c r="B1739" s="8"/>
      <c r="D1739" s="8"/>
      <c r="E1739" s="8"/>
      <c r="F1739" s="8"/>
      <c r="G1739" s="8"/>
      <c r="H1739" s="8"/>
      <c r="I1739" s="8"/>
      <c r="J1739" s="8"/>
      <c r="K1739" s="8"/>
    </row>
    <row r="1741" spans="2:11" s="128" customFormat="1" ht="13.5" customHeight="1">
      <c r="B1741" s="8"/>
      <c r="D1741" s="8"/>
      <c r="E1741" s="8"/>
      <c r="F1741" s="8"/>
      <c r="G1741" s="8"/>
      <c r="H1741" s="8"/>
      <c r="I1741" s="8"/>
      <c r="J1741" s="8"/>
      <c r="K1741" s="8"/>
    </row>
    <row r="1742" spans="2:11" s="128" customFormat="1" ht="16.5" customHeight="1">
      <c r="B1742" s="8"/>
      <c r="D1742" s="8"/>
      <c r="E1742" s="8"/>
      <c r="F1742" s="8"/>
      <c r="G1742" s="8"/>
      <c r="H1742" s="8"/>
      <c r="I1742" s="8"/>
      <c r="J1742" s="8"/>
      <c r="K1742" s="8"/>
    </row>
    <row r="1744" spans="2:11" s="128" customFormat="1" ht="12.75" customHeight="1">
      <c r="B1744" s="8"/>
      <c r="D1744" s="8"/>
      <c r="E1744" s="8"/>
      <c r="F1744" s="8"/>
      <c r="G1744" s="8"/>
      <c r="H1744" s="8"/>
      <c r="I1744" s="8"/>
      <c r="J1744" s="8"/>
      <c r="K1744" s="8"/>
    </row>
    <row r="1747" ht="18.75" customHeight="1"/>
    <row r="1748" ht="18" customHeight="1"/>
    <row r="1750" ht="23.25" customHeight="1"/>
    <row r="1751" ht="18" customHeight="1"/>
    <row r="1753" ht="19.5" customHeight="1"/>
    <row r="1754" ht="19.5" customHeight="1"/>
    <row r="1756" ht="20.25" customHeight="1"/>
    <row r="1757" ht="20.25" customHeight="1"/>
    <row r="1759" ht="18.75" customHeight="1"/>
    <row r="1760" ht="18.75" customHeight="1"/>
    <row r="1792" ht="17.25" customHeight="1"/>
    <row r="1793" ht="17.25" customHeight="1"/>
    <row r="1794" ht="17.25" customHeight="1"/>
    <row r="1799" ht="27.75" customHeight="1"/>
    <row r="1800" ht="20.25" customHeight="1"/>
    <row r="1802" ht="27" customHeight="1"/>
    <row r="1803" ht="19.5" customHeight="1"/>
    <row r="1805" ht="19.5" customHeight="1"/>
    <row r="1808" ht="17.25" customHeight="1"/>
    <row r="1811" spans="2:11" ht="17.25" customHeight="1"/>
    <row r="1814" spans="2:11" ht="15.75" customHeight="1"/>
    <row r="1820" spans="2:11" ht="18" customHeight="1"/>
    <row r="1823" spans="2:11" s="128" customFormat="1" ht="15.75" customHeight="1">
      <c r="B1823" s="8"/>
      <c r="D1823" s="8"/>
      <c r="E1823" s="8"/>
      <c r="F1823" s="8"/>
      <c r="G1823" s="8"/>
      <c r="H1823" s="8"/>
      <c r="I1823" s="8"/>
      <c r="J1823" s="8"/>
      <c r="K1823" s="8"/>
    </row>
    <row r="1841" ht="18.75" customHeight="1"/>
    <row r="1842" ht="18" customHeight="1"/>
    <row r="1843" ht="18" customHeight="1"/>
    <row r="1844" ht="18.75" customHeight="1"/>
    <row r="1848" ht="12.75" customHeight="1"/>
    <row r="1849" ht="24" customHeight="1"/>
    <row r="1850" ht="22.5" customHeight="1"/>
    <row r="1851" ht="12" customHeight="1"/>
    <row r="1852" ht="23.25" customHeight="1"/>
    <row r="1853" ht="16.5" customHeight="1"/>
    <row r="1854" ht="21" customHeight="1"/>
    <row r="1855" ht="24" customHeight="1"/>
    <row r="1856" ht="24" customHeight="1"/>
    <row r="1858" ht="23.25" customHeight="1"/>
    <row r="1859" ht="23.25" customHeight="1"/>
    <row r="1903" ht="19.5" customHeight="1"/>
    <row r="1904" ht="17.25" customHeight="1"/>
    <row r="1905" ht="20.25" customHeight="1"/>
    <row r="1910" ht="21.75" customHeight="1"/>
    <row r="1911" ht="21.75" customHeight="1"/>
    <row r="1913" ht="23.25" customHeight="1"/>
    <row r="1914" ht="23.25" customHeight="1"/>
    <row r="1916" ht="22.5" customHeight="1"/>
    <row r="1917" ht="22.5" customHeight="1"/>
    <row r="1919" ht="18.75" customHeight="1"/>
    <row r="1920" ht="18.75" customHeight="1"/>
    <row r="1922" ht="27" customHeight="1"/>
    <row r="1923" ht="27" customHeight="1"/>
    <row r="1953" ht="17.25" customHeight="1"/>
    <row r="1954" ht="17.25" customHeight="1"/>
    <row r="1955" ht="17.25" customHeight="1"/>
    <row r="1960" ht="27" customHeight="1"/>
    <row r="1961" ht="21.75" customHeight="1"/>
    <row r="1963" ht="27" customHeight="1"/>
    <row r="1964" ht="27" customHeight="1"/>
    <row r="1966" ht="28.5" customHeight="1"/>
    <row r="1967" ht="21.75" customHeight="1"/>
    <row r="1969" ht="25.5" customHeight="1"/>
    <row r="1970" ht="25.5" customHeight="1"/>
    <row r="1972" ht="18.75" customHeight="1"/>
    <row r="1973" ht="18.75" customHeight="1"/>
    <row r="1974" ht="13.5" customHeight="1"/>
    <row r="1975" ht="18.75" customHeight="1"/>
    <row r="1976" ht="23.25" customHeight="1"/>
    <row r="2009" ht="18" customHeight="1"/>
    <row r="2010" ht="18" customHeight="1"/>
    <row r="2011" ht="18" customHeight="1"/>
    <row r="2016" ht="18.75" customHeight="1"/>
    <row r="2017" spans="1:11" ht="21.75" customHeight="1"/>
    <row r="2019" spans="1:11" ht="25.5" customHeight="1"/>
    <row r="2020" spans="1:11" ht="18" customHeight="1"/>
    <row r="2022" spans="1:11" s="129" customFormat="1" ht="22.5" customHeight="1">
      <c r="A2022" s="128"/>
      <c r="B2022" s="8"/>
      <c r="C2022" s="128"/>
      <c r="D2022" s="8"/>
      <c r="E2022" s="8"/>
      <c r="F2022" s="8"/>
      <c r="G2022" s="8"/>
      <c r="H2022" s="8"/>
      <c r="I2022" s="8"/>
      <c r="J2022" s="8"/>
      <c r="K2022" s="8"/>
    </row>
    <row r="2023" spans="1:11" s="130" customFormat="1" ht="22.5" customHeight="1">
      <c r="A2023" s="128"/>
      <c r="B2023" s="8"/>
      <c r="C2023" s="128"/>
      <c r="D2023" s="8"/>
      <c r="E2023" s="8"/>
      <c r="F2023" s="8"/>
      <c r="G2023" s="8"/>
      <c r="H2023" s="8"/>
      <c r="I2023" s="8"/>
      <c r="J2023" s="8"/>
      <c r="K2023" s="8"/>
    </row>
    <row r="2025" spans="1:11" ht="20.25" customHeight="1"/>
    <row r="2026" spans="1:11" ht="20.25" customHeight="1"/>
    <row r="2028" spans="1:11" ht="22.5" customHeight="1"/>
    <row r="2029" spans="1:11" ht="22.5" customHeight="1"/>
    <row r="2061" ht="15" customHeight="1"/>
    <row r="2062" ht="15" customHeight="1"/>
    <row r="2063" ht="15" customHeight="1"/>
    <row r="2068" ht="23.25" customHeight="1"/>
    <row r="2069" ht="23.25" customHeight="1"/>
    <row r="2071" ht="21" customHeight="1"/>
    <row r="2072" ht="21" customHeight="1"/>
    <row r="2074" ht="21" customHeight="1"/>
    <row r="2075" ht="21" customHeight="1"/>
    <row r="2077" ht="20.25" customHeight="1"/>
    <row r="2078" ht="15.75" customHeight="1"/>
    <row r="2080" ht="18.75" customHeight="1"/>
    <row r="2081" ht="18.75" customHeight="1"/>
    <row r="2116" ht="15.75" customHeight="1"/>
    <row r="2117" ht="18" customHeight="1"/>
    <row r="2118" ht="19.5" customHeight="1"/>
    <row r="2123" ht="21" customHeight="1"/>
    <row r="2124" ht="21" customHeight="1"/>
    <row r="2126" ht="20.25" customHeight="1"/>
    <row r="2127" ht="20.25" customHeight="1"/>
    <row r="2129" ht="17.25" customHeight="1"/>
    <row r="2130" ht="17.25" customHeight="1"/>
    <row r="2132" ht="17.25" customHeight="1"/>
    <row r="2133" ht="17.25" customHeight="1"/>
    <row r="2135" ht="20.25" customHeight="1"/>
    <row r="2136" ht="20.25" customHeight="1"/>
    <row r="2173" ht="14.25" customHeight="1"/>
    <row r="2174" ht="14.25" customHeight="1"/>
    <row r="2175" ht="14.25" customHeight="1"/>
    <row r="2180" ht="21" customHeight="1"/>
    <row r="2181" ht="18.75" customHeight="1"/>
    <row r="2183" ht="20.25" customHeight="1"/>
    <row r="2184" ht="20.25" customHeight="1"/>
    <row r="2186" ht="18" customHeight="1"/>
    <row r="2187" ht="18" customHeight="1"/>
    <row r="2189" ht="18" customHeight="1"/>
    <row r="2190" ht="18" customHeight="1"/>
    <row r="2192" ht="18" customHeight="1"/>
    <row r="2193" ht="18" customHeight="1"/>
    <row r="2224" ht="17.25" customHeight="1"/>
    <row r="2225" ht="17.25" customHeight="1"/>
    <row r="2226" ht="17.25" customHeight="1"/>
    <row r="2228" ht="18" customHeight="1"/>
    <row r="2231" ht="22.5" customHeight="1"/>
    <row r="2232" ht="18" customHeight="1"/>
    <row r="2233" ht="21.75" customHeight="1"/>
    <row r="2234" ht="18" customHeight="1"/>
    <row r="2235" ht="16.5" customHeight="1"/>
    <row r="2236" ht="21.75" customHeight="1"/>
    <row r="2237" ht="18" customHeight="1"/>
    <row r="2238" ht="18" customHeight="1"/>
    <row r="2240" ht="19.5" customHeight="1"/>
    <row r="2241" ht="19.5" customHeight="1"/>
    <row r="2243" ht="19.5" customHeight="1"/>
    <row r="2244" ht="19.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9.5" customHeight="1"/>
    <row r="2282" ht="15.75" customHeight="1"/>
    <row r="2283" ht="15.75" customHeight="1"/>
    <row r="2284" ht="18" customHeight="1"/>
    <row r="2285" ht="15.75" customHeight="1"/>
    <row r="2286" ht="15.75" customHeight="1"/>
    <row r="2287" ht="32.25" customHeight="1"/>
    <row r="2288" ht="18.75" customHeight="1"/>
    <row r="2289" ht="15.75" customHeight="1"/>
    <row r="2290" ht="15.75" customHeight="1"/>
    <row r="2327" ht="15.75" customHeight="1"/>
    <row r="2328" ht="15.75" customHeight="1"/>
    <row r="2329" ht="15.75" customHeight="1"/>
    <row r="2334" ht="32.25" customHeight="1"/>
    <row r="2335" ht="32.25" customHeight="1"/>
    <row r="2336" ht="10.5" customHeight="1"/>
    <row r="2337" ht="28.5" customHeight="1"/>
    <row r="2338" ht="28.5" customHeight="1"/>
    <row r="2339" ht="13.5" customHeight="1"/>
    <row r="2340" ht="30" customHeight="1"/>
    <row r="2341" ht="30" customHeight="1"/>
    <row r="2342" ht="12" customHeight="1"/>
    <row r="2343" ht="30" customHeight="1"/>
    <row r="2344" ht="30" customHeight="1"/>
    <row r="2346" ht="29.25" customHeight="1"/>
    <row r="2347" ht="29.25" customHeight="1"/>
    <row r="2349" ht="21.75" customHeight="1"/>
    <row r="2350" ht="27" customHeight="1"/>
    <row r="2381" ht="13.5" customHeight="1"/>
    <row r="2382" ht="18.75" customHeight="1"/>
    <row r="2383" ht="18.75" customHeight="1"/>
    <row r="2384" ht="18.75" customHeight="1"/>
    <row r="2389" ht="18.75" customHeight="1"/>
    <row r="2390" ht="17.25" customHeight="1"/>
    <row r="2392" ht="17.25" customHeight="1"/>
    <row r="2393" ht="17.25" customHeight="1"/>
    <row r="2395" ht="16.5" customHeight="1"/>
    <row r="2396" ht="16.5" customHeight="1"/>
    <row r="2398" ht="27" customHeight="1"/>
    <row r="2399" ht="16.5" customHeight="1"/>
    <row r="2401" ht="20.25" customHeight="1"/>
    <row r="2402" ht="18.75" customHeight="1"/>
    <row r="2437" ht="13.5" customHeight="1"/>
    <row r="2438" ht="13.5" customHeight="1"/>
    <row r="2439" ht="13.5" customHeight="1"/>
    <row r="2444" ht="28.5" customHeight="1"/>
    <row r="2445" ht="28.5" customHeight="1"/>
    <row r="2447" ht="25.5" customHeight="1"/>
    <row r="2448" ht="25.5" customHeight="1"/>
    <row r="2450" ht="27.75" customHeight="1"/>
    <row r="2451" ht="27.75" customHeight="1"/>
    <row r="2453" ht="27.75" customHeight="1"/>
    <row r="2454" ht="27.75" customHeight="1"/>
    <row r="2456" ht="31.5" customHeight="1"/>
    <row r="2457" ht="31.5" customHeight="1"/>
    <row r="2499" ht="24" customHeight="1"/>
    <row r="2500" ht="24" customHeight="1"/>
    <row r="2502" ht="24.75" customHeight="1"/>
    <row r="2503" ht="24.75" customHeight="1"/>
    <row r="2505" ht="24" customHeight="1"/>
    <row r="2506" ht="24" customHeight="1"/>
    <row r="2508" ht="20.25" customHeight="1"/>
    <row r="2509" ht="20.25" customHeight="1"/>
    <row r="2511" ht="18.75" customHeight="1"/>
    <row r="2512" ht="18.75" customHeight="1"/>
    <row r="2554" ht="18.75" customHeight="1"/>
    <row r="2555" ht="18.75" customHeight="1"/>
    <row r="2557" ht="19.5" customHeight="1"/>
    <row r="2558" ht="19.5" customHeight="1"/>
    <row r="2602" ht="16.5" customHeight="1"/>
    <row r="2603" ht="14.25" customHeight="1"/>
    <row r="2608" ht="20.25" customHeight="1"/>
    <row r="2609" ht="20.25" customHeight="1"/>
    <row r="2611" ht="24" customHeight="1"/>
    <row r="2612" ht="24" customHeight="1"/>
    <row r="2614" ht="21.75" customHeight="1"/>
    <row r="2615" ht="21.75" customHeight="1"/>
    <row r="2617" ht="24" customHeight="1"/>
    <row r="2618" ht="24" customHeight="1"/>
    <row r="2651" ht="19.5" customHeight="1"/>
    <row r="2652" ht="19.5" customHeight="1"/>
    <row r="2653" ht="19.5" customHeight="1"/>
    <row r="2658" ht="17.25" customHeight="1"/>
    <row r="2659" ht="18" customHeight="1"/>
    <row r="2661" ht="23.25" customHeight="1"/>
    <row r="2662" ht="23.25" customHeight="1"/>
    <row r="2702" ht="18" customHeight="1"/>
    <row r="2703" ht="18" customHeight="1"/>
    <row r="2704" ht="18" customHeight="1"/>
    <row r="2709" ht="21.75" customHeight="1"/>
    <row r="2710" ht="21.75" customHeight="1"/>
    <row r="2712" ht="24" customHeight="1"/>
    <row r="2713" ht="24" customHeight="1"/>
    <row r="2752" ht="18" customHeight="1"/>
    <row r="2753" ht="18" customHeight="1"/>
    <row r="2754" ht="18" customHeight="1"/>
    <row r="2759" ht="32.25" customHeight="1"/>
    <row r="2760" ht="32.25" customHeight="1"/>
    <row r="2823" ht="18.75" customHeight="1"/>
    <row r="2824" ht="18.75" customHeight="1"/>
    <row r="2872" ht="22.5" customHeight="1"/>
    <row r="2873" ht="22.5" customHeight="1"/>
    <row r="2912" ht="15" customHeight="1"/>
    <row r="2913" ht="15" customHeight="1"/>
    <row r="2914" ht="15" customHeight="1"/>
    <row r="2919" ht="23.25" customHeight="1"/>
    <row r="2968" ht="33" customHeight="1"/>
    <row r="2969" ht="21" customHeight="1"/>
    <row r="3009" ht="17.25" customHeight="1"/>
    <row r="3010" ht="17.25" customHeight="1"/>
    <row r="3011" ht="17.25" customHeight="1"/>
    <row r="3016" ht="27" customHeight="1"/>
    <row r="3017" ht="19.5" customHeight="1"/>
    <row r="3060" ht="16.5" customHeight="1"/>
    <row r="3061" ht="16.5" customHeight="1"/>
    <row r="3062" ht="16.5" customHeight="1"/>
    <row r="3068" ht="20.25" customHeight="1"/>
    <row r="3154" ht="16.5" customHeight="1"/>
    <row r="3155" ht="18" customHeight="1"/>
    <row r="3156" ht="18" customHeight="1"/>
    <row r="3161" ht="26.25" customHeight="1"/>
    <row r="3162" ht="20.25" customHeight="1"/>
    <row r="3163" ht="16.5" customHeight="1"/>
    <row r="3164" ht="21" customHeight="1"/>
    <row r="3165" ht="21" customHeight="1"/>
    <row r="3203" ht="15.75" customHeight="1"/>
    <row r="3204" ht="15.75" customHeight="1"/>
    <row r="3205" ht="15.75" customHeight="1"/>
    <row r="3210" ht="25.5" customHeight="1"/>
    <row r="3211" ht="18" customHeight="1"/>
    <row r="3213" ht="21" customHeight="1"/>
    <row r="3214" ht="20.25" customHeight="1"/>
    <row r="3263" ht="21" customHeight="1"/>
    <row r="3264" ht="21" customHeight="1"/>
    <row r="3265" ht="14.25" customHeight="1"/>
    <row r="3266" ht="24" customHeight="1"/>
    <row r="3267" ht="21" customHeight="1"/>
    <row r="3306" ht="19.5" customHeight="1"/>
    <row r="3307" ht="19.5" customHeight="1"/>
    <row r="3308" ht="19.5" customHeight="1"/>
    <row r="3313" ht="19.5" customHeight="1"/>
    <row r="3314" ht="19.5" customHeight="1"/>
    <row r="3359" ht="18" customHeight="1"/>
    <row r="3360" ht="18" customHeight="1"/>
    <row r="3361" ht="18" customHeight="1"/>
    <row r="3366" ht="21.75" customHeight="1"/>
    <row r="3367" ht="21.75" customHeight="1"/>
    <row r="3369" ht="26.25" customHeight="1"/>
    <row r="3370" ht="26.25" customHeight="1"/>
    <row r="3407" ht="15.75" customHeight="1"/>
    <row r="3408" ht="15.75" customHeight="1"/>
    <row r="3409" spans="14:14" ht="15.75" customHeight="1"/>
    <row r="3414" spans="14:14" ht="21" customHeight="1"/>
    <row r="3415" spans="14:14" ht="18.75" customHeight="1"/>
    <row r="3423" spans="14:14">
      <c r="N3423" s="65"/>
    </row>
    <row r="3427" spans="14:14">
      <c r="N3427" s="149"/>
    </row>
    <row r="3456" ht="17.25" customHeight="1"/>
    <row r="3457" ht="17.25" customHeight="1"/>
    <row r="3458" ht="17.25" customHeight="1"/>
    <row r="3463" ht="21" customHeight="1"/>
    <row r="3464" ht="18" customHeight="1"/>
    <row r="3509" ht="16.5" customHeight="1"/>
    <row r="3510" ht="16.5" customHeight="1"/>
    <row r="3511" ht="16.5" customHeight="1"/>
    <row r="3516" ht="16.5" customHeight="1"/>
    <row r="3517" ht="16.5" customHeight="1"/>
    <row r="3519" ht="19.5" customHeight="1"/>
    <row r="3520" ht="19.5" customHeight="1"/>
    <row r="3558" ht="19.5" customHeight="1"/>
    <row r="3559" ht="19.5" customHeight="1"/>
    <row r="3560" ht="19.5" customHeight="1"/>
    <row r="3565" ht="23.25" customHeight="1"/>
    <row r="3566" ht="24" customHeight="1"/>
    <row r="3568" ht="27" customHeight="1"/>
    <row r="3569" ht="24" customHeight="1"/>
    <row r="3606" ht="18.75" customHeight="1"/>
    <row r="3607" ht="18.75" customHeight="1"/>
    <row r="3608" ht="18.75" customHeight="1"/>
    <row r="3613" ht="16.5" customHeight="1"/>
    <row r="3614" ht="16.5" customHeight="1"/>
    <row r="3616" ht="19.5" customHeight="1"/>
    <row r="3617" ht="19.5" customHeight="1"/>
    <row r="3666" ht="18" customHeight="1"/>
    <row r="3667" ht="18" customHeight="1"/>
    <row r="3668" ht="18" customHeight="1"/>
    <row r="3673" ht="20.25" customHeight="1"/>
    <row r="3674" ht="20.25" customHeight="1"/>
    <row r="3676" ht="17.25" customHeight="1"/>
    <row r="3677" ht="17.25" customHeight="1"/>
    <row r="3721" ht="15" customHeight="1"/>
    <row r="3722" ht="15" customHeight="1"/>
    <row r="3724" ht="15" customHeight="1"/>
    <row r="3725" ht="15" customHeight="1"/>
    <row r="3727" ht="15" customHeight="1"/>
    <row r="3728" ht="15" customHeight="1"/>
    <row r="3730" ht="15" customHeight="1"/>
    <row r="3731" ht="15" customHeight="1"/>
    <row r="3732" ht="12.75" customHeight="1"/>
    <row r="3733" ht="15" customHeight="1"/>
    <row r="3734" ht="15" customHeight="1"/>
    <row r="3736" ht="15" customHeight="1"/>
    <row r="3737" ht="15" customHeight="1"/>
    <row r="3770" ht="24" customHeight="1"/>
    <row r="3771" ht="24" customHeight="1"/>
    <row r="3773" ht="24.75" customHeight="1"/>
    <row r="3774" ht="24.75" customHeight="1"/>
    <row r="3822" ht="18" customHeight="1"/>
    <row r="3823" ht="18" customHeight="1"/>
    <row r="3825" ht="22.5" customHeight="1"/>
    <row r="3826" ht="18.75" customHeight="1"/>
    <row r="3865" ht="15.75" customHeight="1"/>
    <row r="3866" ht="15.75" customHeight="1"/>
    <row r="3867" ht="15.75" customHeight="1"/>
    <row r="3872" ht="21" customHeight="1"/>
    <row r="3873" ht="18.75" customHeight="1"/>
    <row r="3875" ht="22.5" customHeight="1"/>
    <row r="3876" ht="19.5" customHeight="1"/>
    <row r="3878" ht="19.5" customHeight="1"/>
    <row r="3879" ht="19.5" customHeight="1"/>
    <row r="3916" ht="18" customHeight="1"/>
    <row r="3917" ht="18" customHeight="1"/>
    <row r="3918" ht="18" customHeight="1"/>
    <row r="3923" ht="18.75" customHeight="1"/>
    <row r="3924" ht="18.75" customHeight="1"/>
    <row r="3925" ht="14.25" customHeight="1"/>
    <row r="3926" ht="21" customHeight="1"/>
    <row r="3927" ht="21" customHeight="1"/>
    <row r="3929" ht="20.25" customHeight="1"/>
    <row r="3930" ht="20.25" customHeight="1"/>
    <row r="3932" ht="21" customHeight="1"/>
    <row r="3933" ht="21" customHeight="1"/>
    <row r="3965" ht="16.5" customHeight="1"/>
    <row r="3966" ht="16.5" customHeight="1"/>
    <row r="3967" ht="16.5" customHeight="1"/>
    <row r="3972" ht="19.5" customHeight="1"/>
    <row r="3973" ht="18" customHeight="1"/>
  </sheetData>
  <mergeCells count="205">
    <mergeCell ref="I184:I185"/>
    <mergeCell ref="I187:I188"/>
    <mergeCell ref="I190:I191"/>
    <mergeCell ref="J5:J6"/>
    <mergeCell ref="J40:J41"/>
    <mergeCell ref="J83:J84"/>
    <mergeCell ref="J133:J134"/>
    <mergeCell ref="J178:J179"/>
    <mergeCell ref="I49:I50"/>
    <mergeCell ref="I52:I53"/>
    <mergeCell ref="I86:I87"/>
    <mergeCell ref="I89:I90"/>
    <mergeCell ref="I92:I93"/>
    <mergeCell ref="I95:I96"/>
    <mergeCell ref="I135:I136"/>
    <mergeCell ref="I138:I139"/>
    <mergeCell ref="I141:I142"/>
    <mergeCell ref="I8:I9"/>
    <mergeCell ref="I11:I12"/>
    <mergeCell ref="I14:I15"/>
    <mergeCell ref="I17:I18"/>
    <mergeCell ref="G184:G185"/>
    <mergeCell ref="G187:G188"/>
    <mergeCell ref="G190:G191"/>
    <mergeCell ref="H8:H9"/>
    <mergeCell ref="H11:H12"/>
    <mergeCell ref="H14:H15"/>
    <mergeCell ref="H17:H18"/>
    <mergeCell ref="H43:H44"/>
    <mergeCell ref="H46:H47"/>
    <mergeCell ref="H49:H50"/>
    <mergeCell ref="H52:H53"/>
    <mergeCell ref="H86:H87"/>
    <mergeCell ref="H89:H90"/>
    <mergeCell ref="H92:H93"/>
    <mergeCell ref="H95:H96"/>
    <mergeCell ref="H135:H136"/>
    <mergeCell ref="H138:H139"/>
    <mergeCell ref="H141:H142"/>
    <mergeCell ref="H144:H145"/>
    <mergeCell ref="H181:H182"/>
    <mergeCell ref="H184:H185"/>
    <mergeCell ref="H187:H188"/>
    <mergeCell ref="H190:H191"/>
    <mergeCell ref="G86:G87"/>
    <mergeCell ref="G138:G139"/>
    <mergeCell ref="G141:G142"/>
    <mergeCell ref="G144:G145"/>
    <mergeCell ref="G181:G182"/>
    <mergeCell ref="E178:E179"/>
    <mergeCell ref="E181:E182"/>
    <mergeCell ref="G178:I178"/>
    <mergeCell ref="G179:H179"/>
    <mergeCell ref="G134:H134"/>
    <mergeCell ref="I181:I182"/>
    <mergeCell ref="E184:E185"/>
    <mergeCell ref="E187:E188"/>
    <mergeCell ref="E190:E191"/>
    <mergeCell ref="F5:F6"/>
    <mergeCell ref="F40:F41"/>
    <mergeCell ref="F83:F84"/>
    <mergeCell ref="F133:F134"/>
    <mergeCell ref="F178:F179"/>
    <mergeCell ref="E86:E87"/>
    <mergeCell ref="E89:E90"/>
    <mergeCell ref="E92:E93"/>
    <mergeCell ref="E95:E96"/>
    <mergeCell ref="E133:E134"/>
    <mergeCell ref="E135:E136"/>
    <mergeCell ref="E138:E139"/>
    <mergeCell ref="E141:E142"/>
    <mergeCell ref="E144:E145"/>
    <mergeCell ref="E46:E47"/>
    <mergeCell ref="E49:E50"/>
    <mergeCell ref="E52:E53"/>
    <mergeCell ref="E83:E84"/>
    <mergeCell ref="C184:C185"/>
    <mergeCell ref="C187:C188"/>
    <mergeCell ref="C190:C191"/>
    <mergeCell ref="D8:D9"/>
    <mergeCell ref="D11:D12"/>
    <mergeCell ref="D14:D15"/>
    <mergeCell ref="D17:D18"/>
    <mergeCell ref="D43:D44"/>
    <mergeCell ref="D46:D47"/>
    <mergeCell ref="D49:D50"/>
    <mergeCell ref="D52:D53"/>
    <mergeCell ref="D86:D87"/>
    <mergeCell ref="D89:D90"/>
    <mergeCell ref="D92:D93"/>
    <mergeCell ref="D95:D96"/>
    <mergeCell ref="D135:D136"/>
    <mergeCell ref="D138:D139"/>
    <mergeCell ref="D141:D142"/>
    <mergeCell ref="D144:D145"/>
    <mergeCell ref="D181:D182"/>
    <mergeCell ref="D184:D185"/>
    <mergeCell ref="D187:D188"/>
    <mergeCell ref="D190:D191"/>
    <mergeCell ref="C86:C87"/>
    <mergeCell ref="C89:C90"/>
    <mergeCell ref="C92:C93"/>
    <mergeCell ref="C95:C96"/>
    <mergeCell ref="C135:C136"/>
    <mergeCell ref="C138:C139"/>
    <mergeCell ref="C141:C142"/>
    <mergeCell ref="C144:C145"/>
    <mergeCell ref="C181:C182"/>
    <mergeCell ref="A181:A182"/>
    <mergeCell ref="A89:A90"/>
    <mergeCell ref="A92:A93"/>
    <mergeCell ref="A95:A96"/>
    <mergeCell ref="A135:A136"/>
    <mergeCell ref="A138:A139"/>
    <mergeCell ref="A141:A142"/>
    <mergeCell ref="A144:A145"/>
    <mergeCell ref="A174:J174"/>
    <mergeCell ref="A175:J175"/>
    <mergeCell ref="A176:J176"/>
    <mergeCell ref="I144:I145"/>
    <mergeCell ref="G89:G90"/>
    <mergeCell ref="G92:G93"/>
    <mergeCell ref="G95:G96"/>
    <mergeCell ref="G135:G136"/>
    <mergeCell ref="A184:A185"/>
    <mergeCell ref="A187:A188"/>
    <mergeCell ref="A190:A191"/>
    <mergeCell ref="B8:B9"/>
    <mergeCell ref="B11:B12"/>
    <mergeCell ref="B14:B15"/>
    <mergeCell ref="B17:B18"/>
    <mergeCell ref="B43:B44"/>
    <mergeCell ref="B46:B47"/>
    <mergeCell ref="B49:B50"/>
    <mergeCell ref="B52:B53"/>
    <mergeCell ref="B86:B87"/>
    <mergeCell ref="B89:B90"/>
    <mergeCell ref="B92:B93"/>
    <mergeCell ref="B95:B96"/>
    <mergeCell ref="B135:B136"/>
    <mergeCell ref="B138:B139"/>
    <mergeCell ref="B141:B142"/>
    <mergeCell ref="B144:B145"/>
    <mergeCell ref="B181:B182"/>
    <mergeCell ref="B184:B185"/>
    <mergeCell ref="B187:B188"/>
    <mergeCell ref="B190:B191"/>
    <mergeCell ref="B178:C178"/>
    <mergeCell ref="A8:A9"/>
    <mergeCell ref="A11:A12"/>
    <mergeCell ref="A14:A15"/>
    <mergeCell ref="A17:A18"/>
    <mergeCell ref="A43:A44"/>
    <mergeCell ref="A46:A47"/>
    <mergeCell ref="A49:A50"/>
    <mergeCell ref="A52:A53"/>
    <mergeCell ref="A86:A87"/>
    <mergeCell ref="C8:C9"/>
    <mergeCell ref="C11:C12"/>
    <mergeCell ref="C14:C15"/>
    <mergeCell ref="C17:C18"/>
    <mergeCell ref="C43:C44"/>
    <mergeCell ref="A129:J129"/>
    <mergeCell ref="A130:J130"/>
    <mergeCell ref="A131:J131"/>
    <mergeCell ref="B133:C133"/>
    <mergeCell ref="G133:I133"/>
    <mergeCell ref="B40:C40"/>
    <mergeCell ref="G40:I40"/>
    <mergeCell ref="G41:H41"/>
    <mergeCell ref="A79:J79"/>
    <mergeCell ref="A80:J80"/>
    <mergeCell ref="A81:J81"/>
    <mergeCell ref="B83:C83"/>
    <mergeCell ref="G83:I83"/>
    <mergeCell ref="G84:H84"/>
    <mergeCell ref="C46:C47"/>
    <mergeCell ref="C49:C50"/>
    <mergeCell ref="C52:C53"/>
    <mergeCell ref="E40:E41"/>
    <mergeCell ref="E43:E44"/>
    <mergeCell ref="G43:G44"/>
    <mergeCell ref="G46:G47"/>
    <mergeCell ref="G49:G50"/>
    <mergeCell ref="G52:G53"/>
    <mergeCell ref="I43:I44"/>
    <mergeCell ref="I46:I47"/>
    <mergeCell ref="A1:J1"/>
    <mergeCell ref="A2:J2"/>
    <mergeCell ref="A3:J3"/>
    <mergeCell ref="B5:C5"/>
    <mergeCell ref="G5:I5"/>
    <mergeCell ref="G6:H6"/>
    <mergeCell ref="A36:J36"/>
    <mergeCell ref="A37:J37"/>
    <mergeCell ref="A38:J38"/>
    <mergeCell ref="E5:E6"/>
    <mergeCell ref="E8:E9"/>
    <mergeCell ref="E11:E12"/>
    <mergeCell ref="E14:E15"/>
    <mergeCell ref="E17:E18"/>
    <mergeCell ref="G8:G9"/>
    <mergeCell ref="G11:G12"/>
    <mergeCell ref="G14:G15"/>
    <mergeCell ref="G17:G18"/>
  </mergeCells>
  <pageMargins left="0.511811023622047" right="0.196850393700787" top="0.78740157480314998" bottom="0.196850393700787" header="0.511811023622047" footer="0.511811023622047"/>
  <pageSetup paperSize="5" scale="85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380"/>
  <sheetViews>
    <sheetView topLeftCell="A2175" workbookViewId="0">
      <selection activeCell="I2258" sqref="I2258"/>
    </sheetView>
  </sheetViews>
  <sheetFormatPr defaultColWidth="9.140625" defaultRowHeight="12.75"/>
  <cols>
    <col min="1" max="1" width="3.5703125" style="128" customWidth="1"/>
    <col min="2" max="2" width="29.7109375" style="8" customWidth="1"/>
    <col min="3" max="3" width="18.140625" style="128" customWidth="1"/>
    <col min="4" max="4" width="3.42578125" style="8" customWidth="1"/>
    <col min="5" max="5" width="17.42578125" style="8" customWidth="1"/>
    <col min="6" max="6" width="12.7109375" style="8" customWidth="1"/>
    <col min="7" max="8" width="3.5703125" style="8" customWidth="1"/>
    <col min="9" max="9" width="10.42578125" style="8" customWidth="1"/>
    <col min="10" max="10" width="8.140625" style="8" customWidth="1"/>
    <col min="11" max="11" width="3.5703125" style="8" customWidth="1"/>
    <col min="12" max="12" width="3.85546875" style="8" customWidth="1"/>
    <col min="13" max="13" width="4.5703125" style="8" customWidth="1"/>
    <col min="14" max="14" width="26" style="8" customWidth="1"/>
    <col min="15" max="15" width="15" style="8" customWidth="1"/>
    <col min="16" max="16" width="3.5703125" style="8" customWidth="1"/>
    <col min="17" max="17" width="13" style="8" customWidth="1"/>
    <col min="18" max="18" width="9.7109375" style="8" customWidth="1"/>
    <col min="19" max="19" width="5" style="8" customWidth="1"/>
    <col min="20" max="20" width="4" style="8" customWidth="1"/>
    <col min="21" max="21" width="11.42578125" style="8" customWidth="1"/>
    <col min="22" max="22" width="7.7109375" style="8" customWidth="1"/>
    <col min="23" max="23" width="5.85546875" style="8" customWidth="1"/>
    <col min="24" max="16384" width="9.140625" style="8"/>
  </cols>
  <sheetData>
    <row r="1" spans="1:11" ht="21" customHeight="1"/>
    <row r="2" spans="1:11" ht="21" customHeight="1"/>
    <row r="3" spans="1:11" ht="11.25" customHeight="1"/>
    <row r="4" spans="1:11" ht="18" customHeight="1"/>
    <row r="6" spans="1:11" ht="15.75" customHeight="1"/>
    <row r="7" spans="1:11" ht="23.25" customHeight="1">
      <c r="A7" s="271" t="s">
        <v>0</v>
      </c>
      <c r="B7" s="271"/>
      <c r="C7" s="271"/>
      <c r="D7" s="271"/>
      <c r="E7" s="271"/>
      <c r="F7" s="271"/>
      <c r="G7" s="271"/>
      <c r="H7" s="271"/>
      <c r="I7" s="271"/>
      <c r="J7" s="271"/>
      <c r="K7" s="271"/>
    </row>
    <row r="8" spans="1:11" ht="17.25" customHeight="1">
      <c r="A8" s="272" t="s">
        <v>308</v>
      </c>
      <c r="B8" s="272"/>
      <c r="C8" s="272"/>
      <c r="D8" s="272"/>
      <c r="E8" s="272"/>
      <c r="F8" s="272"/>
      <c r="G8" s="272"/>
      <c r="H8" s="272"/>
      <c r="I8" s="272"/>
      <c r="J8" s="272"/>
      <c r="K8" s="272"/>
    </row>
    <row r="9" spans="1:11" ht="24" customHeight="1">
      <c r="A9" s="272" t="s">
        <v>309</v>
      </c>
      <c r="B9" s="272"/>
      <c r="C9" s="272"/>
      <c r="D9" s="272"/>
      <c r="E9" s="272"/>
      <c r="F9" s="272"/>
      <c r="G9" s="272"/>
      <c r="H9" s="272"/>
      <c r="I9" s="272"/>
      <c r="J9" s="272"/>
      <c r="K9" s="272"/>
    </row>
    <row r="10" spans="1:11" ht="24" customHeight="1">
      <c r="A10" s="9"/>
      <c r="B10" s="10"/>
      <c r="C10" s="9"/>
      <c r="D10" s="10"/>
      <c r="E10" s="10"/>
      <c r="F10" s="10"/>
      <c r="G10" s="10"/>
      <c r="H10" s="10"/>
      <c r="I10" s="10"/>
      <c r="J10" s="10"/>
      <c r="K10" s="10"/>
    </row>
    <row r="11" spans="1:11" ht="16.5" customHeight="1">
      <c r="A11" s="12" t="s">
        <v>4</v>
      </c>
      <c r="B11" s="273" t="s">
        <v>5</v>
      </c>
      <c r="C11" s="274"/>
      <c r="D11" s="132"/>
      <c r="E11" s="275" t="s">
        <v>6</v>
      </c>
      <c r="F11" s="277" t="s">
        <v>7</v>
      </c>
      <c r="G11" s="278" t="s">
        <v>8</v>
      </c>
      <c r="H11" s="279"/>
      <c r="I11" s="280"/>
      <c r="J11" s="277" t="s">
        <v>310</v>
      </c>
      <c r="K11" s="277" t="s">
        <v>9</v>
      </c>
    </row>
    <row r="12" spans="1:11" ht="42.75" customHeight="1">
      <c r="A12" s="157"/>
      <c r="B12" s="13" t="s">
        <v>10</v>
      </c>
      <c r="C12" s="13" t="s">
        <v>11</v>
      </c>
      <c r="D12" s="13" t="s">
        <v>12</v>
      </c>
      <c r="E12" s="276"/>
      <c r="F12" s="276"/>
      <c r="G12" s="278" t="s">
        <v>13</v>
      </c>
      <c r="H12" s="280"/>
      <c r="I12" s="180" t="s">
        <v>311</v>
      </c>
      <c r="J12" s="276"/>
      <c r="K12" s="276"/>
    </row>
    <row r="13" spans="1:11" ht="18.75" customHeight="1">
      <c r="A13" s="146"/>
      <c r="B13" s="119"/>
      <c r="C13" s="21"/>
      <c r="D13" s="52"/>
      <c r="E13" s="168"/>
      <c r="F13" s="26"/>
      <c r="G13" s="140"/>
      <c r="H13" s="21"/>
      <c r="I13" s="144"/>
      <c r="J13" s="174"/>
      <c r="K13" s="140"/>
    </row>
    <row r="14" spans="1:11" ht="19.5" customHeight="1">
      <c r="A14" s="264">
        <v>1</v>
      </c>
      <c r="B14" s="265" t="s">
        <v>312</v>
      </c>
      <c r="C14" s="266" t="s">
        <v>188</v>
      </c>
      <c r="D14" s="356" t="s">
        <v>188</v>
      </c>
      <c r="E14" s="352" t="s">
        <v>313</v>
      </c>
      <c r="F14" s="258" t="s">
        <v>314</v>
      </c>
      <c r="G14" s="285">
        <v>1</v>
      </c>
      <c r="H14" s="267" t="s">
        <v>264</v>
      </c>
      <c r="I14" s="270">
        <v>9175000</v>
      </c>
      <c r="J14" s="270">
        <v>175000</v>
      </c>
      <c r="K14" s="140"/>
    </row>
    <row r="15" spans="1:11" ht="39" customHeight="1">
      <c r="A15" s="264"/>
      <c r="B15" s="265"/>
      <c r="C15" s="267"/>
      <c r="D15" s="356"/>
      <c r="E15" s="352"/>
      <c r="F15" s="258" t="s">
        <v>314</v>
      </c>
      <c r="G15" s="285"/>
      <c r="H15" s="267"/>
      <c r="I15" s="270"/>
      <c r="J15" s="270"/>
      <c r="K15" s="140"/>
    </row>
    <row r="16" spans="1:11" ht="22.5" customHeight="1">
      <c r="A16" s="146"/>
      <c r="B16" s="119"/>
      <c r="C16" s="21"/>
      <c r="D16" s="52"/>
      <c r="E16" s="168"/>
      <c r="F16" s="26"/>
      <c r="G16" s="140"/>
      <c r="H16" s="21"/>
      <c r="I16" s="144"/>
      <c r="J16" s="174"/>
      <c r="K16" s="140"/>
    </row>
    <row r="17" spans="1:13" ht="12.75" customHeight="1">
      <c r="A17" s="264"/>
      <c r="B17" s="265"/>
      <c r="C17" s="267"/>
      <c r="D17" s="356"/>
      <c r="E17" s="352"/>
      <c r="F17" s="26"/>
      <c r="G17" s="285"/>
      <c r="H17" s="267"/>
      <c r="I17" s="270"/>
      <c r="J17" s="144"/>
      <c r="K17" s="29"/>
    </row>
    <row r="18" spans="1:13">
      <c r="A18" s="264"/>
      <c r="B18" s="265"/>
      <c r="C18" s="267"/>
      <c r="D18" s="356"/>
      <c r="E18" s="352"/>
      <c r="F18" s="26"/>
      <c r="G18" s="285"/>
      <c r="H18" s="267"/>
      <c r="I18" s="270"/>
      <c r="J18" s="144"/>
      <c r="K18" s="29"/>
    </row>
    <row r="19" spans="1:13" ht="13.5" customHeight="1">
      <c r="A19" s="21"/>
      <c r="B19" s="29"/>
      <c r="C19" s="29"/>
      <c r="D19" s="52"/>
      <c r="E19" s="169"/>
      <c r="F19" s="21"/>
      <c r="G19" s="30"/>
      <c r="H19" s="29"/>
      <c r="I19" s="148"/>
      <c r="J19" s="181"/>
      <c r="K19" s="140"/>
    </row>
    <row r="20" spans="1:13" ht="12.75" customHeight="1">
      <c r="A20" s="146"/>
      <c r="B20" s="119"/>
      <c r="C20" s="21"/>
      <c r="D20" s="52"/>
      <c r="E20" s="168"/>
      <c r="F20" s="26"/>
      <c r="G20" s="140"/>
      <c r="H20" s="21"/>
      <c r="I20" s="144"/>
      <c r="J20" s="174"/>
      <c r="K20" s="140"/>
    </row>
    <row r="21" spans="1:13">
      <c r="A21" s="264"/>
      <c r="B21" s="265"/>
      <c r="C21" s="267"/>
      <c r="D21" s="356"/>
      <c r="E21" s="352"/>
      <c r="F21" s="26"/>
      <c r="G21" s="285"/>
      <c r="H21" s="267"/>
      <c r="I21" s="270"/>
      <c r="J21" s="144"/>
      <c r="K21" s="29"/>
    </row>
    <row r="22" spans="1:13" ht="12.75" customHeight="1">
      <c r="A22" s="264"/>
      <c r="B22" s="265"/>
      <c r="C22" s="267"/>
      <c r="D22" s="356"/>
      <c r="E22" s="352"/>
      <c r="F22" s="26"/>
      <c r="G22" s="285"/>
      <c r="H22" s="267"/>
      <c r="I22" s="270"/>
      <c r="J22" s="144"/>
      <c r="K22" s="29"/>
    </row>
    <row r="23" spans="1:13">
      <c r="A23" s="146"/>
      <c r="B23" s="119"/>
      <c r="C23" s="21"/>
      <c r="D23" s="52"/>
      <c r="E23" s="168"/>
      <c r="F23" s="26"/>
      <c r="G23" s="140"/>
      <c r="H23" s="21"/>
      <c r="I23" s="144"/>
      <c r="J23" s="174"/>
      <c r="K23" s="30"/>
    </row>
    <row r="24" spans="1:13">
      <c r="A24" s="264"/>
      <c r="B24" s="265"/>
      <c r="C24" s="267"/>
      <c r="D24" s="356"/>
      <c r="E24" s="352"/>
      <c r="F24" s="26"/>
      <c r="G24" s="285"/>
      <c r="H24" s="267"/>
      <c r="I24" s="270"/>
      <c r="J24" s="174"/>
      <c r="K24" s="140"/>
    </row>
    <row r="25" spans="1:13" ht="12.75" customHeight="1">
      <c r="A25" s="264"/>
      <c r="B25" s="265"/>
      <c r="C25" s="267"/>
      <c r="D25" s="356"/>
      <c r="E25" s="352"/>
      <c r="F25" s="26"/>
      <c r="G25" s="285"/>
      <c r="H25" s="267"/>
      <c r="I25" s="270"/>
      <c r="J25" s="144"/>
      <c r="K25" s="29"/>
    </row>
    <row r="26" spans="1:13" s="128" customFormat="1" ht="12.75" customHeight="1">
      <c r="A26" s="146"/>
      <c r="B26" s="119"/>
      <c r="C26" s="21"/>
      <c r="D26" s="52"/>
      <c r="E26" s="168"/>
      <c r="F26" s="26"/>
      <c r="G26" s="140"/>
      <c r="H26" s="21"/>
      <c r="I26" s="144"/>
      <c r="J26" s="144"/>
      <c r="K26" s="29"/>
      <c r="L26" s="8"/>
      <c r="M26" s="8"/>
    </row>
    <row r="27" spans="1:13" s="128" customFormat="1" ht="16.5" customHeight="1">
      <c r="A27" s="264"/>
      <c r="B27" s="265"/>
      <c r="C27" s="267"/>
      <c r="D27" s="267"/>
      <c r="E27" s="352"/>
      <c r="F27" s="26"/>
      <c r="G27" s="285"/>
      <c r="H27" s="267"/>
      <c r="I27" s="270"/>
      <c r="J27" s="144"/>
      <c r="K27" s="29"/>
      <c r="L27" s="8"/>
      <c r="M27" s="8"/>
    </row>
    <row r="28" spans="1:13" s="128" customFormat="1" ht="12.75" customHeight="1">
      <c r="A28" s="264"/>
      <c r="B28" s="265"/>
      <c r="C28" s="267"/>
      <c r="D28" s="267"/>
      <c r="E28" s="352"/>
      <c r="F28" s="26"/>
      <c r="G28" s="285"/>
      <c r="H28" s="267"/>
      <c r="I28" s="270"/>
      <c r="J28" s="144"/>
      <c r="K28" s="29"/>
      <c r="L28" s="8"/>
      <c r="M28" s="8"/>
    </row>
    <row r="29" spans="1:13">
      <c r="A29" s="264"/>
      <c r="B29" s="29"/>
      <c r="C29" s="29"/>
      <c r="D29" s="29"/>
      <c r="E29" s="352"/>
      <c r="F29" s="26"/>
      <c r="G29" s="285"/>
      <c r="H29" s="267"/>
      <c r="I29" s="270"/>
      <c r="J29" s="144"/>
      <c r="K29" s="29"/>
    </row>
    <row r="30" spans="1:13" s="128" customFormat="1" ht="18.75" customHeight="1">
      <c r="A30" s="264"/>
      <c r="B30" s="29"/>
      <c r="C30" s="29"/>
      <c r="D30" s="29"/>
      <c r="E30" s="268"/>
      <c r="F30" s="138"/>
      <c r="G30" s="269"/>
      <c r="H30" s="267"/>
      <c r="I30" s="270"/>
      <c r="J30" s="144"/>
      <c r="K30" s="29"/>
      <c r="L30" s="8"/>
      <c r="M30" s="8"/>
    </row>
    <row r="31" spans="1:13" s="128" customFormat="1" ht="12.75" customHeight="1">
      <c r="A31" s="21"/>
      <c r="B31" s="29"/>
      <c r="C31" s="21"/>
      <c r="D31" s="29"/>
      <c r="E31" s="137"/>
      <c r="F31" s="21"/>
      <c r="G31" s="29"/>
      <c r="H31" s="29"/>
      <c r="I31" s="148"/>
      <c r="J31" s="148"/>
      <c r="K31" s="29"/>
      <c r="L31" s="8"/>
      <c r="M31" s="8"/>
    </row>
    <row r="32" spans="1:13">
      <c r="A32" s="21"/>
      <c r="B32" s="29"/>
      <c r="C32" s="21"/>
      <c r="D32" s="29"/>
      <c r="E32" s="40"/>
      <c r="F32" s="29"/>
      <c r="G32" s="29"/>
      <c r="H32" s="29"/>
      <c r="I32" s="29"/>
      <c r="J32" s="29"/>
      <c r="K32" s="29"/>
    </row>
    <row r="33" spans="1:13" s="128" customFormat="1" ht="22.5" customHeight="1">
      <c r="A33" s="21"/>
      <c r="B33" s="29"/>
      <c r="C33" s="21"/>
      <c r="D33" s="29"/>
      <c r="E33" s="40"/>
      <c r="F33" s="21"/>
      <c r="G33" s="21"/>
      <c r="H33" s="29"/>
      <c r="I33" s="41"/>
      <c r="J33" s="41"/>
      <c r="K33" s="29"/>
      <c r="L33" s="8"/>
      <c r="M33" s="8"/>
    </row>
    <row r="34" spans="1:13">
      <c r="A34" s="21"/>
      <c r="B34" s="29"/>
      <c r="C34" s="21"/>
      <c r="D34" s="29"/>
      <c r="E34" s="29"/>
      <c r="F34" s="29"/>
      <c r="G34" s="29"/>
      <c r="H34" s="29"/>
      <c r="I34" s="29"/>
      <c r="J34" s="29"/>
      <c r="K34" s="29"/>
    </row>
    <row r="35" spans="1:13">
      <c r="A35" s="32"/>
      <c r="B35" s="33"/>
      <c r="C35" s="32"/>
      <c r="D35" s="33"/>
      <c r="E35" s="33"/>
      <c r="F35" s="33"/>
      <c r="G35" s="33"/>
      <c r="H35" s="33"/>
      <c r="I35" s="56">
        <f>SUM(I14:I22)</f>
        <v>9175000</v>
      </c>
      <c r="J35" s="56">
        <f>J14</f>
        <v>175000</v>
      </c>
      <c r="K35" s="33"/>
    </row>
    <row r="36" spans="1:13" s="128" customFormat="1" ht="12.75" customHeight="1">
      <c r="A36" s="1"/>
      <c r="B36" s="4"/>
      <c r="C36" s="1"/>
      <c r="D36" s="4"/>
      <c r="E36" s="4"/>
      <c r="F36" s="4"/>
      <c r="G36" s="4"/>
      <c r="H36" s="4"/>
      <c r="I36" s="4"/>
      <c r="J36" s="4"/>
      <c r="K36" s="4"/>
      <c r="L36" s="8"/>
      <c r="M36" s="8"/>
    </row>
    <row r="37" spans="1:13">
      <c r="A37" s="1"/>
      <c r="B37" s="4"/>
      <c r="C37" s="1"/>
      <c r="D37" s="4"/>
      <c r="E37" s="4"/>
      <c r="F37" s="4"/>
      <c r="G37" s="4"/>
      <c r="H37" s="4"/>
      <c r="I37" s="4"/>
      <c r="J37" s="4"/>
      <c r="K37" s="4"/>
    </row>
    <row r="38" spans="1:13" ht="19.5" customHeight="1">
      <c r="A38" s="1"/>
      <c r="B38" s="4"/>
      <c r="C38" s="1"/>
      <c r="D38" s="4"/>
      <c r="F38" s="8" t="s">
        <v>23</v>
      </c>
      <c r="K38" s="4"/>
    </row>
    <row r="39" spans="1:13" s="128" customFormat="1" ht="12.75" customHeight="1">
      <c r="A39" s="1"/>
      <c r="B39" s="4"/>
      <c r="C39" s="1"/>
      <c r="D39" s="4"/>
      <c r="E39" s="8"/>
      <c r="F39" s="8"/>
      <c r="G39" s="8"/>
      <c r="H39" s="8"/>
      <c r="I39" s="8"/>
      <c r="J39" s="8"/>
      <c r="K39" s="4"/>
      <c r="L39" s="8"/>
      <c r="M39" s="8"/>
    </row>
    <row r="40" spans="1:13">
      <c r="A40" s="1"/>
      <c r="B40" s="4"/>
      <c r="C40" s="1"/>
      <c r="D40" s="4"/>
      <c r="K40" s="4"/>
    </row>
    <row r="41" spans="1:13">
      <c r="A41" s="1"/>
      <c r="B41" s="4"/>
      <c r="C41" s="1"/>
      <c r="D41" s="4"/>
      <c r="K41" s="4"/>
    </row>
    <row r="42" spans="1:13" s="128" customFormat="1" ht="12.75" customHeight="1">
      <c r="A42" s="1"/>
      <c r="B42" s="4"/>
      <c r="C42" s="1"/>
      <c r="D42" s="4"/>
      <c r="E42" s="8"/>
      <c r="F42" s="8"/>
      <c r="G42" s="8"/>
      <c r="H42" s="8"/>
      <c r="I42" s="8"/>
      <c r="J42" s="8"/>
      <c r="K42" s="8"/>
      <c r="L42" s="8"/>
      <c r="M42" s="8"/>
    </row>
    <row r="43" spans="1:13">
      <c r="A43" s="1"/>
      <c r="B43" s="4"/>
      <c r="C43" s="1"/>
      <c r="D43" s="4"/>
    </row>
    <row r="44" spans="1:13" ht="16.5">
      <c r="A44" s="1"/>
      <c r="B44" s="4"/>
      <c r="C44" s="1"/>
      <c r="D44" s="4"/>
      <c r="F44" s="38" t="s">
        <v>259</v>
      </c>
      <c r="G44" s="55"/>
    </row>
    <row r="45" spans="1:13" ht="16.5" customHeight="1">
      <c r="A45" s="1"/>
      <c r="B45" s="4"/>
      <c r="C45" s="1"/>
      <c r="D45" s="4"/>
      <c r="F45" s="36" t="s">
        <v>260</v>
      </c>
    </row>
    <row r="49" spans="1:11" ht="24" customHeight="1"/>
    <row r="50" spans="1:11" ht="14.25" customHeight="1"/>
    <row r="51" spans="1:11" ht="12.75" customHeight="1"/>
    <row r="53" spans="1:11" ht="10.5" customHeight="1"/>
    <row r="54" spans="1:11" ht="17.25" customHeight="1">
      <c r="A54" s="271" t="s">
        <v>0</v>
      </c>
      <c r="B54" s="271"/>
      <c r="C54" s="271"/>
      <c r="D54" s="271"/>
      <c r="E54" s="271"/>
      <c r="F54" s="271"/>
      <c r="G54" s="271"/>
      <c r="H54" s="271"/>
      <c r="I54" s="271"/>
      <c r="J54" s="271"/>
      <c r="K54" s="271"/>
    </row>
    <row r="55" spans="1:11" ht="17.25" customHeight="1">
      <c r="A55" s="272" t="s">
        <v>315</v>
      </c>
      <c r="B55" s="272"/>
      <c r="C55" s="272"/>
      <c r="D55" s="272"/>
      <c r="E55" s="272"/>
      <c r="F55" s="272"/>
      <c r="G55" s="272"/>
      <c r="H55" s="272"/>
      <c r="I55" s="272"/>
      <c r="J55" s="272"/>
      <c r="K55" s="272"/>
    </row>
    <row r="56" spans="1:11" ht="25.5" customHeight="1">
      <c r="A56" s="272" t="s">
        <v>309</v>
      </c>
      <c r="B56" s="272"/>
      <c r="C56" s="272"/>
      <c r="D56" s="272"/>
      <c r="E56" s="272"/>
      <c r="F56" s="272"/>
      <c r="G56" s="272"/>
      <c r="H56" s="272"/>
      <c r="I56" s="272"/>
      <c r="J56" s="272"/>
      <c r="K56" s="272"/>
    </row>
    <row r="57" spans="1:11" ht="27.75" customHeight="1">
      <c r="A57" s="9"/>
      <c r="B57" s="10"/>
      <c r="C57" s="9"/>
      <c r="D57" s="10"/>
      <c r="E57" s="10"/>
      <c r="F57" s="10"/>
      <c r="G57" s="10"/>
      <c r="H57" s="10"/>
      <c r="I57" s="10"/>
      <c r="J57" s="10"/>
      <c r="K57" s="10"/>
    </row>
    <row r="58" spans="1:11" ht="26.25" customHeight="1">
      <c r="A58" s="12" t="s">
        <v>4</v>
      </c>
      <c r="B58" s="273" t="s">
        <v>5</v>
      </c>
      <c r="C58" s="274"/>
      <c r="D58" s="132"/>
      <c r="E58" s="275" t="s">
        <v>6</v>
      </c>
      <c r="F58" s="277" t="s">
        <v>7</v>
      </c>
      <c r="G58" s="278" t="s">
        <v>8</v>
      </c>
      <c r="H58" s="279"/>
      <c r="I58" s="280"/>
      <c r="J58" s="277" t="s">
        <v>310</v>
      </c>
      <c r="K58" s="277" t="s">
        <v>9</v>
      </c>
    </row>
    <row r="59" spans="1:11" ht="38.25">
      <c r="A59" s="157"/>
      <c r="B59" s="13" t="s">
        <v>10</v>
      </c>
      <c r="C59" s="13" t="s">
        <v>11</v>
      </c>
      <c r="D59" s="13" t="s">
        <v>12</v>
      </c>
      <c r="E59" s="276"/>
      <c r="F59" s="276"/>
      <c r="G59" s="278" t="s">
        <v>13</v>
      </c>
      <c r="H59" s="280"/>
      <c r="I59" s="180" t="s">
        <v>311</v>
      </c>
      <c r="J59" s="276"/>
      <c r="K59" s="276"/>
    </row>
    <row r="60" spans="1:11">
      <c r="A60" s="146"/>
      <c r="B60" s="119"/>
      <c r="C60" s="21"/>
      <c r="D60" s="52"/>
      <c r="E60" s="168"/>
      <c r="F60" s="26"/>
      <c r="G60" s="140"/>
      <c r="H60" s="21"/>
      <c r="I60" s="144"/>
      <c r="J60" s="174"/>
      <c r="K60" s="140"/>
    </row>
    <row r="61" spans="1:11" ht="18" customHeight="1">
      <c r="A61" s="264">
        <v>1</v>
      </c>
      <c r="B61" s="282" t="s">
        <v>316</v>
      </c>
      <c r="C61" s="266" t="s">
        <v>188</v>
      </c>
      <c r="D61" s="356" t="s">
        <v>188</v>
      </c>
      <c r="E61" s="352" t="s">
        <v>317</v>
      </c>
      <c r="F61" s="258" t="s">
        <v>318</v>
      </c>
      <c r="G61" s="285">
        <v>1</v>
      </c>
      <c r="H61" s="267" t="s">
        <v>264</v>
      </c>
      <c r="I61" s="270">
        <v>10085000</v>
      </c>
      <c r="J61" s="270">
        <v>245000</v>
      </c>
      <c r="K61" s="140"/>
    </row>
    <row r="62" spans="1:11" ht="18" customHeight="1">
      <c r="A62" s="264"/>
      <c r="B62" s="282"/>
      <c r="C62" s="267"/>
      <c r="D62" s="356"/>
      <c r="E62" s="352"/>
      <c r="F62" s="258" t="s">
        <v>318</v>
      </c>
      <c r="G62" s="285"/>
      <c r="H62" s="267"/>
      <c r="I62" s="270"/>
      <c r="J62" s="270"/>
      <c r="K62" s="140"/>
    </row>
    <row r="63" spans="1:11">
      <c r="A63" s="146"/>
      <c r="B63" s="119"/>
      <c r="C63" s="21"/>
      <c r="D63" s="52"/>
      <c r="E63" s="168"/>
      <c r="F63" s="26"/>
      <c r="G63" s="140"/>
      <c r="H63" s="21"/>
      <c r="I63" s="144"/>
      <c r="J63" s="174"/>
      <c r="K63" s="140"/>
    </row>
    <row r="64" spans="1:11" ht="14.25" customHeight="1">
      <c r="A64" s="264"/>
      <c r="B64" s="265"/>
      <c r="C64" s="267"/>
      <c r="D64" s="356"/>
      <c r="E64" s="352"/>
      <c r="F64" s="26"/>
      <c r="G64" s="285"/>
      <c r="H64" s="267"/>
      <c r="I64" s="270"/>
      <c r="J64" s="144"/>
      <c r="K64" s="29"/>
    </row>
    <row r="65" spans="1:12" ht="21" customHeight="1">
      <c r="A65" s="264"/>
      <c r="B65" s="265"/>
      <c r="C65" s="267"/>
      <c r="D65" s="356"/>
      <c r="E65" s="352"/>
      <c r="F65" s="26"/>
      <c r="G65" s="285"/>
      <c r="H65" s="267"/>
      <c r="I65" s="270"/>
      <c r="J65" s="144"/>
      <c r="K65" s="29"/>
    </row>
    <row r="66" spans="1:12">
      <c r="A66" s="21"/>
      <c r="B66" s="29"/>
      <c r="C66" s="29"/>
      <c r="D66" s="52"/>
      <c r="E66" s="169"/>
      <c r="F66" s="21"/>
      <c r="G66" s="30"/>
      <c r="H66" s="29"/>
      <c r="I66" s="148"/>
      <c r="J66" s="181"/>
      <c r="K66" s="140"/>
    </row>
    <row r="67" spans="1:12" ht="20.25" customHeight="1">
      <c r="A67" s="146"/>
      <c r="B67" s="119"/>
      <c r="C67" s="21"/>
      <c r="D67" s="52"/>
      <c r="E67" s="168"/>
      <c r="F67" s="26"/>
      <c r="G67" s="140"/>
      <c r="H67" s="21"/>
      <c r="I67" s="144"/>
      <c r="J67" s="174"/>
      <c r="K67" s="140"/>
    </row>
    <row r="68" spans="1:12" ht="20.25" customHeight="1">
      <c r="A68" s="264"/>
      <c r="B68" s="265"/>
      <c r="C68" s="267"/>
      <c r="D68" s="356"/>
      <c r="E68" s="352"/>
      <c r="F68" s="26"/>
      <c r="G68" s="285"/>
      <c r="H68" s="267"/>
      <c r="I68" s="270"/>
      <c r="J68" s="144"/>
      <c r="K68" s="29"/>
    </row>
    <row r="69" spans="1:12" ht="12.75" customHeight="1">
      <c r="A69" s="264"/>
      <c r="B69" s="265"/>
      <c r="C69" s="267"/>
      <c r="D69" s="356"/>
      <c r="E69" s="352"/>
      <c r="F69" s="26"/>
      <c r="G69" s="285"/>
      <c r="H69" s="267"/>
      <c r="I69" s="270"/>
      <c r="J69" s="144"/>
      <c r="K69" s="29"/>
    </row>
    <row r="70" spans="1:12" ht="17.25" customHeight="1">
      <c r="A70" s="146"/>
      <c r="B70" s="119"/>
      <c r="C70" s="21"/>
      <c r="D70" s="52"/>
      <c r="E70" s="168"/>
      <c r="F70" s="26"/>
      <c r="G70" s="140"/>
      <c r="H70" s="21"/>
      <c r="I70" s="144"/>
      <c r="J70" s="174"/>
      <c r="K70" s="30"/>
    </row>
    <row r="71" spans="1:12" ht="17.25" customHeight="1">
      <c r="A71" s="264"/>
      <c r="B71" s="265"/>
      <c r="C71" s="267"/>
      <c r="D71" s="356"/>
      <c r="E71" s="352"/>
      <c r="F71" s="26"/>
      <c r="G71" s="285"/>
      <c r="H71" s="267"/>
      <c r="I71" s="270"/>
      <c r="J71" s="174"/>
      <c r="K71" s="140"/>
    </row>
    <row r="72" spans="1:12">
      <c r="A72" s="264"/>
      <c r="B72" s="265"/>
      <c r="C72" s="267"/>
      <c r="D72" s="356"/>
      <c r="E72" s="352"/>
      <c r="F72" s="26"/>
      <c r="G72" s="285"/>
      <c r="H72" s="267"/>
      <c r="I72" s="270"/>
      <c r="J72" s="144"/>
      <c r="K72" s="29"/>
    </row>
    <row r="73" spans="1:12" ht="16.5" customHeight="1">
      <c r="A73" s="146"/>
      <c r="B73" s="119"/>
      <c r="C73" s="21"/>
      <c r="D73" s="52"/>
      <c r="E73" s="168"/>
      <c r="F73" s="26"/>
      <c r="G73" s="140"/>
      <c r="H73" s="21"/>
      <c r="I73" s="144"/>
      <c r="J73" s="144"/>
      <c r="K73" s="29"/>
    </row>
    <row r="74" spans="1:12" ht="12.75" customHeight="1">
      <c r="A74" s="264"/>
      <c r="B74" s="265"/>
      <c r="C74" s="267"/>
      <c r="D74" s="267"/>
      <c r="E74" s="352"/>
      <c r="F74" s="26"/>
      <c r="G74" s="285"/>
      <c r="H74" s="267"/>
      <c r="I74" s="270"/>
      <c r="J74" s="144"/>
      <c r="K74" s="29"/>
    </row>
    <row r="75" spans="1:12">
      <c r="A75" s="264"/>
      <c r="B75" s="265"/>
      <c r="C75" s="267"/>
      <c r="D75" s="267"/>
      <c r="E75" s="352"/>
      <c r="F75" s="26"/>
      <c r="G75" s="285"/>
      <c r="H75" s="267"/>
      <c r="I75" s="270"/>
      <c r="J75" s="144"/>
      <c r="K75" s="29"/>
      <c r="L75" s="42"/>
    </row>
    <row r="76" spans="1:12" ht="12.75" customHeight="1">
      <c r="A76" s="264"/>
      <c r="B76" s="29"/>
      <c r="C76" s="29"/>
      <c r="D76" s="29"/>
      <c r="E76" s="352"/>
      <c r="F76" s="26"/>
      <c r="G76" s="285"/>
      <c r="H76" s="267"/>
      <c r="I76" s="270"/>
      <c r="J76" s="144"/>
      <c r="K76" s="29"/>
      <c r="L76" s="359"/>
    </row>
    <row r="77" spans="1:12">
      <c r="A77" s="264"/>
      <c r="B77" s="29"/>
      <c r="C77" s="29"/>
      <c r="D77" s="29"/>
      <c r="E77" s="268"/>
      <c r="F77" s="138"/>
      <c r="G77" s="269"/>
      <c r="H77" s="267"/>
      <c r="I77" s="270"/>
      <c r="J77" s="144"/>
      <c r="K77" s="29"/>
      <c r="L77" s="359"/>
    </row>
    <row r="78" spans="1:12">
      <c r="A78" s="21"/>
      <c r="B78" s="29"/>
      <c r="C78" s="21"/>
      <c r="D78" s="29"/>
      <c r="E78" s="137"/>
      <c r="F78" s="21"/>
      <c r="G78" s="29"/>
      <c r="H78" s="29"/>
      <c r="I78" s="148"/>
      <c r="J78" s="148"/>
      <c r="K78" s="29"/>
      <c r="L78" s="42"/>
    </row>
    <row r="79" spans="1:12" ht="12.75" customHeight="1">
      <c r="A79" s="21"/>
      <c r="B79" s="29"/>
      <c r="C79" s="21"/>
      <c r="D79" s="29"/>
      <c r="E79" s="40"/>
      <c r="F79" s="29"/>
      <c r="G79" s="29"/>
      <c r="H79" s="29"/>
      <c r="I79" s="29"/>
      <c r="J79" s="29"/>
      <c r="K79" s="29"/>
      <c r="L79" s="334"/>
    </row>
    <row r="80" spans="1:12">
      <c r="A80" s="21"/>
      <c r="B80" s="29"/>
      <c r="C80" s="21"/>
      <c r="D80" s="29"/>
      <c r="E80" s="40"/>
      <c r="F80" s="21"/>
      <c r="G80" s="21"/>
      <c r="H80" s="29"/>
      <c r="I80" s="41"/>
      <c r="J80" s="41"/>
      <c r="K80" s="29"/>
      <c r="L80" s="334"/>
    </row>
    <row r="81" spans="1:12">
      <c r="A81" s="21"/>
      <c r="B81" s="29"/>
      <c r="C81" s="21"/>
      <c r="D81" s="29"/>
      <c r="E81" s="29"/>
      <c r="F81" s="29"/>
      <c r="G81" s="29"/>
      <c r="H81" s="29"/>
      <c r="I81" s="29"/>
      <c r="J81" s="29"/>
      <c r="K81" s="29"/>
    </row>
    <row r="82" spans="1:12">
      <c r="A82" s="32"/>
      <c r="B82" s="33"/>
      <c r="C82" s="32"/>
      <c r="D82" s="33"/>
      <c r="E82" s="33"/>
      <c r="F82" s="33"/>
      <c r="G82" s="33"/>
      <c r="H82" s="33"/>
      <c r="I82" s="56">
        <f>SUM(I61:I69)</f>
        <v>10085000</v>
      </c>
      <c r="J82" s="56">
        <f>J61</f>
        <v>245000</v>
      </c>
      <c r="K82" s="33"/>
      <c r="L82" s="334"/>
    </row>
    <row r="83" spans="1:12">
      <c r="A83" s="1"/>
      <c r="B83" s="4"/>
      <c r="C83" s="1"/>
      <c r="D83" s="4"/>
      <c r="E83" s="4"/>
      <c r="F83" s="4"/>
      <c r="G83" s="4"/>
      <c r="H83" s="4"/>
      <c r="I83" s="4"/>
      <c r="J83" s="4"/>
      <c r="K83" s="4"/>
      <c r="L83" s="334"/>
    </row>
    <row r="84" spans="1:12">
      <c r="A84" s="1"/>
      <c r="B84" s="4"/>
      <c r="C84" s="1"/>
      <c r="D84" s="4"/>
      <c r="E84" s="4"/>
      <c r="F84" s="4"/>
      <c r="G84" s="4"/>
      <c r="H84" s="4"/>
      <c r="I84" s="4"/>
      <c r="J84" s="4"/>
      <c r="K84" s="4"/>
    </row>
    <row r="85" spans="1:12">
      <c r="A85" s="1"/>
      <c r="B85" s="4"/>
      <c r="C85" s="1"/>
      <c r="D85" s="4"/>
      <c r="F85" s="8" t="s">
        <v>23</v>
      </c>
      <c r="K85" s="4"/>
    </row>
    <row r="86" spans="1:12">
      <c r="A86" s="1"/>
      <c r="B86" s="4"/>
      <c r="C86" s="1"/>
      <c r="D86" s="4"/>
      <c r="K86" s="4"/>
    </row>
    <row r="87" spans="1:12">
      <c r="A87" s="1"/>
      <c r="B87" s="4"/>
      <c r="C87" s="1"/>
      <c r="D87" s="4"/>
      <c r="K87" s="4"/>
      <c r="L87" s="54"/>
    </row>
    <row r="88" spans="1:12">
      <c r="A88" s="1"/>
      <c r="B88" s="4"/>
      <c r="C88" s="1"/>
      <c r="D88" s="4"/>
      <c r="K88" s="4"/>
    </row>
    <row r="89" spans="1:12">
      <c r="A89" s="1"/>
      <c r="B89" s="4"/>
      <c r="C89" s="1"/>
      <c r="D89" s="4"/>
    </row>
    <row r="90" spans="1:12">
      <c r="A90" s="1"/>
      <c r="B90" s="4"/>
      <c r="C90" s="1"/>
      <c r="D90" s="4"/>
    </row>
    <row r="91" spans="1:12" ht="16.5">
      <c r="A91" s="1"/>
      <c r="B91" s="4"/>
      <c r="C91" s="1"/>
      <c r="D91" s="4"/>
      <c r="F91" s="38" t="s">
        <v>259</v>
      </c>
      <c r="G91" s="55"/>
      <c r="L91" s="54"/>
    </row>
    <row r="92" spans="1:12">
      <c r="A92" s="1"/>
      <c r="B92" s="4"/>
      <c r="C92" s="1"/>
      <c r="D92" s="4"/>
      <c r="F92" s="36" t="s">
        <v>260</v>
      </c>
    </row>
    <row r="97" spans="1:13" ht="12.75" customHeight="1"/>
    <row r="99" spans="1:13" ht="18.75" customHeight="1"/>
    <row r="100" spans="1:13" ht="14.25" customHeight="1"/>
    <row r="101" spans="1:13" ht="16.5" customHeight="1"/>
    <row r="102" spans="1:13" ht="19.5" customHeight="1">
      <c r="A102" s="271" t="s">
        <v>0</v>
      </c>
      <c r="B102" s="271"/>
      <c r="C102" s="271"/>
      <c r="D102" s="271"/>
      <c r="E102" s="271"/>
      <c r="F102" s="271"/>
      <c r="G102" s="271"/>
      <c r="H102" s="271"/>
      <c r="I102" s="271"/>
      <c r="J102" s="271"/>
      <c r="K102" s="271"/>
    </row>
    <row r="103" spans="1:13" ht="20.25" customHeight="1">
      <c r="A103" s="272" t="s">
        <v>315</v>
      </c>
      <c r="B103" s="272"/>
      <c r="C103" s="272"/>
      <c r="D103" s="272"/>
      <c r="E103" s="272"/>
      <c r="F103" s="272"/>
      <c r="G103" s="272"/>
      <c r="H103" s="272"/>
      <c r="I103" s="272"/>
      <c r="J103" s="272"/>
      <c r="K103" s="272"/>
    </row>
    <row r="104" spans="1:13" ht="16.5" customHeight="1">
      <c r="A104" s="272" t="s">
        <v>319</v>
      </c>
      <c r="B104" s="272"/>
      <c r="C104" s="272"/>
      <c r="D104" s="272"/>
      <c r="E104" s="272"/>
      <c r="F104" s="272"/>
      <c r="G104" s="272"/>
      <c r="H104" s="272"/>
      <c r="I104" s="272"/>
      <c r="J104" s="272"/>
      <c r="K104" s="272"/>
    </row>
    <row r="105" spans="1:13" ht="30" customHeight="1">
      <c r="A105" s="9"/>
      <c r="B105" s="10"/>
      <c r="C105" s="9"/>
      <c r="D105" s="10"/>
      <c r="E105" s="10"/>
      <c r="F105" s="10"/>
      <c r="G105" s="10"/>
      <c r="H105" s="10"/>
      <c r="I105" s="10"/>
      <c r="J105" s="10"/>
      <c r="K105" s="10"/>
    </row>
    <row r="106" spans="1:13">
      <c r="A106" s="12" t="s">
        <v>4</v>
      </c>
      <c r="B106" s="273" t="s">
        <v>5</v>
      </c>
      <c r="C106" s="274"/>
      <c r="D106" s="132"/>
      <c r="E106" s="275" t="s">
        <v>6</v>
      </c>
      <c r="F106" s="277" t="s">
        <v>7</v>
      </c>
      <c r="G106" s="278" t="s">
        <v>8</v>
      </c>
      <c r="H106" s="279"/>
      <c r="I106" s="280"/>
      <c r="J106" s="277" t="s">
        <v>310</v>
      </c>
      <c r="K106" s="277" t="s">
        <v>9</v>
      </c>
    </row>
    <row r="107" spans="1:13" s="128" customFormat="1" ht="37.5" customHeight="1">
      <c r="A107" s="157"/>
      <c r="B107" s="13" t="s">
        <v>10</v>
      </c>
      <c r="C107" s="13" t="s">
        <v>11</v>
      </c>
      <c r="D107" s="13" t="s">
        <v>12</v>
      </c>
      <c r="E107" s="276"/>
      <c r="F107" s="276"/>
      <c r="G107" s="278" t="s">
        <v>13</v>
      </c>
      <c r="H107" s="280"/>
      <c r="I107" s="180" t="s">
        <v>311</v>
      </c>
      <c r="J107" s="276"/>
      <c r="K107" s="276"/>
      <c r="L107" s="8"/>
      <c r="M107" s="8"/>
    </row>
    <row r="108" spans="1:13" s="128" customFormat="1" ht="21" customHeight="1">
      <c r="A108" s="146"/>
      <c r="B108" s="119"/>
      <c r="C108" s="21"/>
      <c r="D108" s="52"/>
      <c r="E108" s="168"/>
      <c r="F108" s="26"/>
      <c r="G108" s="140"/>
      <c r="H108" s="21"/>
      <c r="I108" s="144"/>
      <c r="J108" s="174"/>
      <c r="K108" s="140"/>
      <c r="L108" s="8"/>
      <c r="M108" s="8"/>
    </row>
    <row r="109" spans="1:13" ht="12.75" customHeight="1">
      <c r="A109" s="264">
        <v>1</v>
      </c>
      <c r="B109" s="265" t="s">
        <v>320</v>
      </c>
      <c r="C109" s="266" t="s">
        <v>188</v>
      </c>
      <c r="D109" s="267" t="s">
        <v>188</v>
      </c>
      <c r="E109" s="352" t="s">
        <v>321</v>
      </c>
      <c r="F109" s="258" t="s">
        <v>322</v>
      </c>
      <c r="G109" s="285">
        <v>1</v>
      </c>
      <c r="H109" s="267" t="s">
        <v>264</v>
      </c>
      <c r="I109" s="270">
        <v>17440000</v>
      </c>
      <c r="J109" s="270">
        <v>160000</v>
      </c>
      <c r="K109" s="140"/>
    </row>
    <row r="110" spans="1:13" s="128" customFormat="1" ht="26.25" customHeight="1">
      <c r="A110" s="264"/>
      <c r="B110" s="265"/>
      <c r="C110" s="267"/>
      <c r="D110" s="267"/>
      <c r="E110" s="352"/>
      <c r="F110" s="258" t="s">
        <v>322</v>
      </c>
      <c r="G110" s="285"/>
      <c r="H110" s="267"/>
      <c r="I110" s="270"/>
      <c r="J110" s="270"/>
      <c r="K110" s="140"/>
      <c r="L110" s="8"/>
      <c r="M110" s="8"/>
    </row>
    <row r="111" spans="1:13" s="128" customFormat="1" ht="23.25" customHeight="1">
      <c r="A111" s="146"/>
      <c r="B111" s="119"/>
      <c r="C111" s="21"/>
      <c r="D111" s="52"/>
      <c r="E111" s="168"/>
      <c r="F111" s="26"/>
      <c r="G111" s="140"/>
      <c r="H111" s="21"/>
      <c r="I111" s="144"/>
      <c r="J111" s="174"/>
      <c r="K111" s="140"/>
      <c r="L111" s="8"/>
      <c r="M111" s="8"/>
    </row>
    <row r="112" spans="1:13" s="128" customFormat="1" ht="12.75" customHeight="1">
      <c r="A112" s="264"/>
      <c r="B112" s="265"/>
      <c r="C112" s="267"/>
      <c r="D112" s="356"/>
      <c r="E112" s="352"/>
      <c r="F112" s="26"/>
      <c r="G112" s="285"/>
      <c r="H112" s="267"/>
      <c r="I112" s="270"/>
      <c r="J112" s="144"/>
      <c r="K112" s="29"/>
      <c r="L112" s="8"/>
      <c r="M112" s="8"/>
    </row>
    <row r="113" spans="1:13" ht="33.75" hidden="1" customHeight="1">
      <c r="A113" s="264"/>
      <c r="B113" s="265"/>
      <c r="C113" s="267"/>
      <c r="D113" s="356"/>
      <c r="E113" s="352"/>
      <c r="F113" s="26"/>
      <c r="G113" s="285"/>
      <c r="H113" s="267"/>
      <c r="I113" s="270"/>
      <c r="J113" s="144"/>
      <c r="K113" s="29"/>
    </row>
    <row r="114" spans="1:13" s="128" customFormat="1" ht="13.5" hidden="1" customHeight="1">
      <c r="A114" s="21"/>
      <c r="B114" s="29"/>
      <c r="C114" s="29"/>
      <c r="D114" s="52"/>
      <c r="E114" s="169"/>
      <c r="F114" s="21"/>
      <c r="G114" s="30"/>
      <c r="H114" s="29"/>
      <c r="I114" s="148"/>
      <c r="J114" s="181"/>
      <c r="K114" s="140"/>
      <c r="L114" s="8"/>
      <c r="M114" s="8"/>
    </row>
    <row r="115" spans="1:13" ht="12.75" hidden="1" customHeight="1">
      <c r="A115" s="146"/>
      <c r="B115" s="119"/>
      <c r="C115" s="21"/>
      <c r="D115" s="52"/>
      <c r="E115" s="168"/>
      <c r="F115" s="26"/>
      <c r="G115" s="140"/>
      <c r="H115" s="21"/>
      <c r="I115" s="144"/>
      <c r="J115" s="174"/>
      <c r="K115" s="140"/>
    </row>
    <row r="116" spans="1:13" s="128" customFormat="1" ht="35.25" hidden="1" customHeight="1">
      <c r="A116" s="264"/>
      <c r="B116" s="265"/>
      <c r="C116" s="267"/>
      <c r="D116" s="356"/>
      <c r="E116" s="352"/>
      <c r="F116" s="26"/>
      <c r="G116" s="285"/>
      <c r="H116" s="267"/>
      <c r="I116" s="270"/>
      <c r="J116" s="144"/>
      <c r="K116" s="29"/>
      <c r="L116" s="8"/>
      <c r="M116" s="8"/>
    </row>
    <row r="117" spans="1:13" s="128" customFormat="1" ht="23.25" hidden="1" customHeight="1">
      <c r="A117" s="264"/>
      <c r="B117" s="265"/>
      <c r="C117" s="267"/>
      <c r="D117" s="356"/>
      <c r="E117" s="352"/>
      <c r="F117" s="26"/>
      <c r="G117" s="285"/>
      <c r="H117" s="267"/>
      <c r="I117" s="270"/>
      <c r="J117" s="144"/>
      <c r="K117" s="29"/>
      <c r="L117" s="8"/>
      <c r="M117" s="8"/>
    </row>
    <row r="118" spans="1:13" s="128" customFormat="1" ht="12.75" hidden="1" customHeight="1">
      <c r="A118" s="146"/>
      <c r="B118" s="119"/>
      <c r="C118" s="21"/>
      <c r="D118" s="52"/>
      <c r="E118" s="168"/>
      <c r="F118" s="26"/>
      <c r="G118" s="140"/>
      <c r="H118" s="21"/>
      <c r="I118" s="144"/>
      <c r="J118" s="174"/>
      <c r="K118" s="30"/>
      <c r="L118" s="8"/>
      <c r="M118" s="8"/>
    </row>
    <row r="119" spans="1:13" ht="24" hidden="1" customHeight="1">
      <c r="A119" s="264"/>
      <c r="B119" s="265"/>
      <c r="C119" s="267"/>
      <c r="D119" s="356"/>
      <c r="E119" s="352"/>
      <c r="F119" s="26"/>
      <c r="G119" s="285"/>
      <c r="H119" s="267"/>
      <c r="I119" s="270"/>
      <c r="J119" s="174"/>
      <c r="K119" s="140"/>
    </row>
    <row r="120" spans="1:13" s="128" customFormat="1" ht="15.75" hidden="1" customHeight="1">
      <c r="A120" s="264"/>
      <c r="B120" s="265"/>
      <c r="C120" s="267"/>
      <c r="D120" s="356"/>
      <c r="E120" s="352"/>
      <c r="F120" s="26"/>
      <c r="G120" s="285"/>
      <c r="H120" s="267"/>
      <c r="I120" s="270"/>
      <c r="J120" s="144"/>
      <c r="K120" s="29"/>
      <c r="L120" s="8"/>
      <c r="M120" s="8"/>
    </row>
    <row r="121" spans="1:13" s="128" customFormat="1" ht="15.75" customHeight="1">
      <c r="A121" s="146"/>
      <c r="B121" s="119"/>
      <c r="C121" s="21"/>
      <c r="D121" s="52"/>
      <c r="E121" s="168"/>
      <c r="F121" s="26"/>
      <c r="G121" s="140"/>
      <c r="H121" s="21"/>
      <c r="I121" s="144"/>
      <c r="J121" s="144"/>
      <c r="K121" s="29"/>
      <c r="L121" s="8"/>
      <c r="M121" s="8"/>
    </row>
    <row r="122" spans="1:13" ht="13.5" customHeight="1">
      <c r="A122" s="264"/>
      <c r="B122" s="265"/>
      <c r="C122" s="267"/>
      <c r="D122" s="267"/>
      <c r="E122" s="352"/>
      <c r="F122" s="26"/>
      <c r="G122" s="285"/>
      <c r="H122" s="267"/>
      <c r="I122" s="270"/>
      <c r="J122" s="144"/>
      <c r="K122" s="29"/>
    </row>
    <row r="123" spans="1:13" ht="12.75" customHeight="1">
      <c r="A123" s="264"/>
      <c r="B123" s="265"/>
      <c r="C123" s="267"/>
      <c r="D123" s="267"/>
      <c r="E123" s="352"/>
      <c r="F123" s="26"/>
      <c r="G123" s="285"/>
      <c r="H123" s="267"/>
      <c r="I123" s="270"/>
      <c r="J123" s="144"/>
      <c r="K123" s="29"/>
    </row>
    <row r="124" spans="1:13" ht="25.5" customHeight="1">
      <c r="A124" s="264"/>
      <c r="B124" s="29"/>
      <c r="C124" s="29"/>
      <c r="D124" s="29"/>
      <c r="E124" s="352"/>
      <c r="F124" s="26"/>
      <c r="G124" s="285"/>
      <c r="H124" s="267"/>
      <c r="I124" s="270"/>
      <c r="J124" s="144"/>
      <c r="K124" s="29"/>
    </row>
    <row r="125" spans="1:13" ht="12.75" customHeight="1">
      <c r="A125" s="264"/>
      <c r="B125" s="29"/>
      <c r="C125" s="29"/>
      <c r="D125" s="29"/>
      <c r="E125" s="268"/>
      <c r="F125" s="138"/>
      <c r="G125" s="269"/>
      <c r="H125" s="267"/>
      <c r="I125" s="270"/>
      <c r="J125" s="144"/>
      <c r="K125" s="29"/>
    </row>
    <row r="126" spans="1:13">
      <c r="A126" s="21"/>
      <c r="B126" s="29"/>
      <c r="C126" s="21"/>
      <c r="D126" s="29"/>
      <c r="E126" s="137"/>
      <c r="F126" s="21"/>
      <c r="G126" s="29"/>
      <c r="H126" s="29"/>
      <c r="I126" s="148"/>
      <c r="J126" s="148"/>
      <c r="K126" s="29"/>
    </row>
    <row r="127" spans="1:13">
      <c r="A127" s="21"/>
      <c r="B127" s="29"/>
      <c r="C127" s="21"/>
      <c r="D127" s="29"/>
      <c r="E127" s="40"/>
      <c r="F127" s="29"/>
      <c r="G127" s="29"/>
      <c r="H127" s="29"/>
      <c r="I127" s="29"/>
      <c r="J127" s="29"/>
      <c r="K127" s="29"/>
    </row>
    <row r="128" spans="1:13" ht="12.75" customHeight="1">
      <c r="A128" s="21"/>
      <c r="B128" s="29"/>
      <c r="C128" s="21"/>
      <c r="D128" s="29"/>
      <c r="E128" s="40"/>
      <c r="F128" s="21"/>
      <c r="G128" s="21"/>
      <c r="H128" s="29"/>
      <c r="I128" s="41"/>
      <c r="J128" s="41"/>
      <c r="K128" s="29"/>
    </row>
    <row r="129" spans="1:11">
      <c r="A129" s="21"/>
      <c r="B129" s="29"/>
      <c r="C129" s="21"/>
      <c r="D129" s="29"/>
      <c r="E129" s="29"/>
      <c r="F129" s="29"/>
      <c r="G129" s="29"/>
      <c r="H129" s="29"/>
      <c r="I129" s="29"/>
      <c r="J129" s="29"/>
      <c r="K129" s="29"/>
    </row>
    <row r="130" spans="1:11">
      <c r="A130" s="32"/>
      <c r="B130" s="33"/>
      <c r="C130" s="32"/>
      <c r="D130" s="33"/>
      <c r="E130" s="33"/>
      <c r="F130" s="33"/>
      <c r="G130" s="33"/>
      <c r="H130" s="33"/>
      <c r="I130" s="56">
        <f>SUM(I109:I117)</f>
        <v>17440000</v>
      </c>
      <c r="J130" s="56">
        <f>J109</f>
        <v>160000</v>
      </c>
      <c r="K130" s="33"/>
    </row>
    <row r="131" spans="1:11">
      <c r="A131" s="1"/>
      <c r="B131" s="4"/>
      <c r="C131" s="1"/>
      <c r="D131" s="4"/>
      <c r="E131" s="4"/>
      <c r="F131" s="4"/>
      <c r="G131" s="4"/>
      <c r="H131" s="4"/>
      <c r="I131" s="4"/>
      <c r="J131" s="4"/>
      <c r="K131" s="4"/>
    </row>
    <row r="132" spans="1:11" ht="16.5" customHeight="1">
      <c r="A132" s="1"/>
      <c r="B132" s="4"/>
      <c r="C132" s="1"/>
      <c r="D132" s="4"/>
      <c r="E132" s="4"/>
      <c r="F132" s="4"/>
      <c r="G132" s="4"/>
      <c r="H132" s="4"/>
      <c r="I132" s="4"/>
      <c r="J132" s="4"/>
      <c r="K132" s="4"/>
    </row>
    <row r="133" spans="1:11" ht="26.25" customHeight="1">
      <c r="A133" s="1"/>
      <c r="B133" s="4"/>
      <c r="C133" s="1"/>
      <c r="D133" s="4"/>
      <c r="F133" s="8" t="s">
        <v>23</v>
      </c>
      <c r="K133" s="4"/>
    </row>
    <row r="134" spans="1:11" ht="18.75" customHeight="1">
      <c r="A134" s="1"/>
      <c r="B134" s="4"/>
      <c r="C134" s="1"/>
      <c r="D134" s="4"/>
      <c r="K134" s="4"/>
    </row>
    <row r="135" spans="1:11" ht="11.25" customHeight="1">
      <c r="A135" s="1"/>
      <c r="B135" s="4"/>
      <c r="C135" s="1"/>
      <c r="D135" s="4"/>
      <c r="K135" s="4"/>
    </row>
    <row r="136" spans="1:11" ht="15.75" hidden="1" customHeight="1">
      <c r="A136" s="1"/>
      <c r="B136" s="4"/>
      <c r="C136" s="1"/>
      <c r="D136" s="4"/>
      <c r="K136" s="4"/>
    </row>
    <row r="137" spans="1:11" ht="15.75" hidden="1" customHeight="1">
      <c r="A137" s="1"/>
      <c r="B137" s="4"/>
      <c r="C137" s="1"/>
      <c r="D137" s="4"/>
    </row>
    <row r="138" spans="1:11">
      <c r="A138" s="1"/>
      <c r="B138" s="4"/>
      <c r="C138" s="1"/>
      <c r="D138" s="4"/>
    </row>
    <row r="139" spans="1:11" ht="16.5">
      <c r="A139" s="1"/>
      <c r="B139" s="4"/>
      <c r="C139" s="1"/>
      <c r="D139" s="4"/>
      <c r="F139" s="38" t="s">
        <v>259</v>
      </c>
      <c r="G139" s="55"/>
    </row>
    <row r="140" spans="1:11">
      <c r="A140" s="1"/>
      <c r="B140" s="4"/>
      <c r="C140" s="1"/>
      <c r="D140" s="4"/>
      <c r="F140" s="36" t="s">
        <v>260</v>
      </c>
    </row>
    <row r="142" spans="1:11" ht="22.5" customHeight="1"/>
    <row r="143" spans="1:11" ht="21" customHeight="1"/>
    <row r="144" spans="1:11" ht="22.5" customHeight="1"/>
    <row r="145" spans="1:11" ht="17.25" customHeight="1"/>
    <row r="146" spans="1:11" ht="15.75" customHeight="1"/>
    <row r="147" spans="1:11" ht="18.75" customHeight="1"/>
    <row r="148" spans="1:11" ht="18" customHeight="1"/>
    <row r="149" spans="1:11" ht="24.75" customHeight="1"/>
    <row r="151" spans="1:11" ht="25.5" customHeight="1">
      <c r="A151" s="271" t="s">
        <v>0</v>
      </c>
      <c r="B151" s="271"/>
      <c r="C151" s="271"/>
      <c r="D151" s="271"/>
      <c r="E151" s="271"/>
      <c r="F151" s="271"/>
      <c r="G151" s="271"/>
      <c r="H151" s="271"/>
      <c r="I151" s="271"/>
      <c r="J151" s="271"/>
      <c r="K151" s="271"/>
    </row>
    <row r="152" spans="1:11">
      <c r="A152" s="272" t="s">
        <v>323</v>
      </c>
      <c r="B152" s="272"/>
      <c r="C152" s="272"/>
      <c r="D152" s="272"/>
      <c r="E152" s="272"/>
      <c r="F152" s="272"/>
      <c r="G152" s="272"/>
      <c r="H152" s="272"/>
      <c r="I152" s="272"/>
      <c r="J152" s="272"/>
      <c r="K152" s="272"/>
    </row>
    <row r="153" spans="1:11">
      <c r="A153" s="272" t="s">
        <v>319</v>
      </c>
      <c r="B153" s="272"/>
      <c r="C153" s="272"/>
      <c r="D153" s="272"/>
      <c r="E153" s="272"/>
      <c r="F153" s="272"/>
      <c r="G153" s="272"/>
      <c r="H153" s="272"/>
      <c r="I153" s="272"/>
      <c r="J153" s="272"/>
      <c r="K153" s="272"/>
    </row>
    <row r="154" spans="1:11" ht="22.5" customHeight="1">
      <c r="A154" s="9"/>
      <c r="B154" s="10"/>
      <c r="C154" s="9"/>
      <c r="D154" s="10"/>
      <c r="E154" s="10"/>
      <c r="F154" s="10"/>
      <c r="G154" s="10"/>
      <c r="H154" s="10"/>
      <c r="I154" s="10"/>
      <c r="J154" s="10"/>
      <c r="K154" s="10"/>
    </row>
    <row r="155" spans="1:11" ht="16.5" customHeight="1">
      <c r="A155" s="12" t="s">
        <v>4</v>
      </c>
      <c r="B155" s="273" t="s">
        <v>5</v>
      </c>
      <c r="C155" s="274"/>
      <c r="D155" s="132"/>
      <c r="E155" s="275" t="s">
        <v>6</v>
      </c>
      <c r="F155" s="277" t="s">
        <v>7</v>
      </c>
      <c r="G155" s="278" t="s">
        <v>8</v>
      </c>
      <c r="H155" s="279"/>
      <c r="I155" s="280"/>
      <c r="J155" s="277" t="s">
        <v>310</v>
      </c>
      <c r="K155" s="277" t="s">
        <v>9</v>
      </c>
    </row>
    <row r="156" spans="1:11" ht="38.25">
      <c r="A156" s="157"/>
      <c r="B156" s="13" t="s">
        <v>10</v>
      </c>
      <c r="C156" s="13" t="s">
        <v>11</v>
      </c>
      <c r="D156" s="13" t="s">
        <v>12</v>
      </c>
      <c r="E156" s="276"/>
      <c r="F156" s="276"/>
      <c r="G156" s="278" t="s">
        <v>13</v>
      </c>
      <c r="H156" s="280"/>
      <c r="I156" s="180" t="s">
        <v>311</v>
      </c>
      <c r="J156" s="276"/>
      <c r="K156" s="276"/>
    </row>
    <row r="157" spans="1:11" ht="26.25" customHeight="1">
      <c r="A157" s="146"/>
      <c r="B157" s="119"/>
      <c r="C157" s="21"/>
      <c r="D157" s="52"/>
      <c r="E157" s="168"/>
      <c r="F157" s="26"/>
      <c r="G157" s="140"/>
      <c r="H157" s="21"/>
      <c r="I157" s="144"/>
      <c r="J157" s="174"/>
      <c r="K157" s="140"/>
    </row>
    <row r="158" spans="1:11" ht="17.25" customHeight="1">
      <c r="A158" s="264">
        <v>1</v>
      </c>
      <c r="B158" s="282" t="s">
        <v>324</v>
      </c>
      <c r="C158" s="266" t="s">
        <v>188</v>
      </c>
      <c r="D158" s="356" t="s">
        <v>188</v>
      </c>
      <c r="E158" s="352" t="s">
        <v>325</v>
      </c>
      <c r="F158" s="258" t="s">
        <v>326</v>
      </c>
      <c r="G158" s="285">
        <v>1</v>
      </c>
      <c r="H158" s="267" t="s">
        <v>264</v>
      </c>
      <c r="I158" s="270">
        <v>2940000</v>
      </c>
      <c r="J158" s="270">
        <v>60000</v>
      </c>
      <c r="K158" s="140"/>
    </row>
    <row r="159" spans="1:11" ht="39" customHeight="1">
      <c r="A159" s="264"/>
      <c r="B159" s="282"/>
      <c r="C159" s="267"/>
      <c r="D159" s="356"/>
      <c r="E159" s="352"/>
      <c r="F159" s="258" t="s">
        <v>326</v>
      </c>
      <c r="G159" s="285"/>
      <c r="H159" s="267"/>
      <c r="I159" s="270"/>
      <c r="J159" s="270"/>
      <c r="K159" s="140"/>
    </row>
    <row r="160" spans="1:11" ht="15.75" customHeight="1">
      <c r="A160" s="146"/>
      <c r="B160" s="119"/>
      <c r="C160" s="21"/>
      <c r="D160" s="52"/>
      <c r="E160" s="168"/>
      <c r="F160" s="26"/>
      <c r="G160" s="140"/>
      <c r="H160" s="21"/>
      <c r="I160" s="144"/>
      <c r="J160" s="174"/>
      <c r="K160" s="140"/>
    </row>
    <row r="161" spans="1:11" ht="24.75" customHeight="1">
      <c r="A161" s="264"/>
      <c r="B161" s="265"/>
      <c r="C161" s="267"/>
      <c r="D161" s="356"/>
      <c r="E161" s="352"/>
      <c r="F161" s="26"/>
      <c r="G161" s="285"/>
      <c r="H161" s="267"/>
      <c r="I161" s="270"/>
      <c r="J161" s="144"/>
      <c r="K161" s="29"/>
    </row>
    <row r="162" spans="1:11">
      <c r="A162" s="264"/>
      <c r="B162" s="265"/>
      <c r="C162" s="267"/>
      <c r="D162" s="356"/>
      <c r="E162" s="352"/>
      <c r="F162" s="26"/>
      <c r="G162" s="285"/>
      <c r="H162" s="267"/>
      <c r="I162" s="270"/>
      <c r="J162" s="144"/>
      <c r="K162" s="29"/>
    </row>
    <row r="163" spans="1:11">
      <c r="A163" s="21"/>
      <c r="B163" s="29"/>
      <c r="C163" s="29"/>
      <c r="D163" s="52"/>
      <c r="E163" s="169"/>
      <c r="F163" s="21"/>
      <c r="G163" s="30"/>
      <c r="H163" s="29"/>
      <c r="I163" s="148"/>
      <c r="J163" s="181"/>
      <c r="K163" s="140"/>
    </row>
    <row r="164" spans="1:11">
      <c r="A164" s="146"/>
      <c r="B164" s="119"/>
      <c r="C164" s="21"/>
      <c r="D164" s="52"/>
      <c r="E164" s="168"/>
      <c r="F164" s="26"/>
      <c r="G164" s="140"/>
      <c r="H164" s="21"/>
      <c r="I164" s="144"/>
      <c r="J164" s="174"/>
      <c r="K164" s="140"/>
    </row>
    <row r="165" spans="1:11">
      <c r="A165" s="264"/>
      <c r="B165" s="265"/>
      <c r="C165" s="267"/>
      <c r="D165" s="356"/>
      <c r="E165" s="352"/>
      <c r="F165" s="26"/>
      <c r="G165" s="285"/>
      <c r="H165" s="267"/>
      <c r="I165" s="270"/>
      <c r="J165" s="144"/>
      <c r="K165" s="29"/>
    </row>
    <row r="166" spans="1:11">
      <c r="A166" s="264"/>
      <c r="B166" s="265"/>
      <c r="C166" s="267"/>
      <c r="D166" s="356"/>
      <c r="E166" s="352"/>
      <c r="F166" s="26"/>
      <c r="G166" s="285"/>
      <c r="H166" s="267"/>
      <c r="I166" s="270"/>
      <c r="J166" s="144"/>
      <c r="K166" s="29"/>
    </row>
    <row r="167" spans="1:11">
      <c r="A167" s="146"/>
      <c r="B167" s="119"/>
      <c r="C167" s="21"/>
      <c r="D167" s="52"/>
      <c r="E167" s="168"/>
      <c r="F167" s="26"/>
      <c r="G167" s="140"/>
      <c r="H167" s="21"/>
      <c r="I167" s="144"/>
      <c r="J167" s="174"/>
      <c r="K167" s="30"/>
    </row>
    <row r="168" spans="1:11">
      <c r="A168" s="264"/>
      <c r="B168" s="265"/>
      <c r="C168" s="267"/>
      <c r="D168" s="356"/>
      <c r="E168" s="352"/>
      <c r="F168" s="26"/>
      <c r="G168" s="285"/>
      <c r="H168" s="267"/>
      <c r="I168" s="270"/>
      <c r="J168" s="174"/>
      <c r="K168" s="140"/>
    </row>
    <row r="169" spans="1:11">
      <c r="A169" s="264"/>
      <c r="B169" s="265"/>
      <c r="C169" s="267"/>
      <c r="D169" s="356"/>
      <c r="E169" s="352"/>
      <c r="F169" s="26"/>
      <c r="G169" s="285"/>
      <c r="H169" s="267"/>
      <c r="I169" s="270"/>
      <c r="J169" s="144"/>
      <c r="K169" s="29"/>
    </row>
    <row r="170" spans="1:11">
      <c r="A170" s="146"/>
      <c r="B170" s="119"/>
      <c r="C170" s="21"/>
      <c r="D170" s="52"/>
      <c r="E170" s="168"/>
      <c r="F170" s="26"/>
      <c r="G170" s="140"/>
      <c r="H170" s="21"/>
      <c r="I170" s="144"/>
      <c r="J170" s="144"/>
      <c r="K170" s="29"/>
    </row>
    <row r="171" spans="1:11" ht="27.75" customHeight="1">
      <c r="A171" s="264"/>
      <c r="B171" s="265"/>
      <c r="C171" s="267"/>
      <c r="D171" s="267"/>
      <c r="E171" s="352"/>
      <c r="F171" s="26"/>
      <c r="G171" s="285"/>
      <c r="H171" s="267"/>
      <c r="I171" s="270"/>
      <c r="J171" s="144"/>
      <c r="K171" s="29"/>
    </row>
    <row r="172" spans="1:11" ht="26.25" customHeight="1">
      <c r="A172" s="264"/>
      <c r="B172" s="265"/>
      <c r="C172" s="267"/>
      <c r="D172" s="267"/>
      <c r="E172" s="352"/>
      <c r="F172" s="26"/>
      <c r="G172" s="285"/>
      <c r="H172" s="267"/>
      <c r="I172" s="270"/>
      <c r="J172" s="144"/>
      <c r="K172" s="29"/>
    </row>
    <row r="173" spans="1:11">
      <c r="A173" s="264"/>
      <c r="B173" s="29"/>
      <c r="C173" s="29"/>
      <c r="D173" s="29"/>
      <c r="E173" s="352"/>
      <c r="F173" s="26"/>
      <c r="G173" s="285"/>
      <c r="H173" s="267"/>
      <c r="I173" s="270"/>
      <c r="J173" s="144"/>
      <c r="K173" s="29"/>
    </row>
    <row r="174" spans="1:11">
      <c r="A174" s="264"/>
      <c r="B174" s="29"/>
      <c r="C174" s="29"/>
      <c r="D174" s="29"/>
      <c r="E174" s="268"/>
      <c r="F174" s="138"/>
      <c r="G174" s="269"/>
      <c r="H174" s="267"/>
      <c r="I174" s="270"/>
      <c r="J174" s="144"/>
      <c r="K174" s="29"/>
    </row>
    <row r="175" spans="1:11">
      <c r="A175" s="21"/>
      <c r="B175" s="29"/>
      <c r="C175" s="21"/>
      <c r="D175" s="29"/>
      <c r="E175" s="137"/>
      <c r="F175" s="21"/>
      <c r="G175" s="29"/>
      <c r="H175" s="29"/>
      <c r="I175" s="148"/>
      <c r="J175" s="148"/>
      <c r="K175" s="29"/>
    </row>
    <row r="176" spans="1:11">
      <c r="A176" s="21"/>
      <c r="B176" s="29"/>
      <c r="C176" s="21"/>
      <c r="D176" s="29"/>
      <c r="E176" s="40"/>
      <c r="F176" s="29"/>
      <c r="G176" s="29"/>
      <c r="H176" s="29"/>
      <c r="I176" s="29"/>
      <c r="J176" s="29"/>
      <c r="K176" s="29"/>
    </row>
    <row r="177" spans="1:13">
      <c r="A177" s="21"/>
      <c r="B177" s="29"/>
      <c r="C177" s="21"/>
      <c r="D177" s="29"/>
      <c r="E177" s="40"/>
      <c r="F177" s="21"/>
      <c r="G177" s="21"/>
      <c r="H177" s="29"/>
      <c r="I177" s="41"/>
      <c r="J177" s="41"/>
      <c r="K177" s="29"/>
    </row>
    <row r="178" spans="1:13">
      <c r="A178" s="21"/>
      <c r="B178" s="29"/>
      <c r="C178" s="21"/>
      <c r="D178" s="29"/>
      <c r="E178" s="29"/>
      <c r="F178" s="29"/>
      <c r="G178" s="29"/>
      <c r="H178" s="29"/>
      <c r="I178" s="29"/>
      <c r="J178" s="29"/>
      <c r="K178" s="29"/>
    </row>
    <row r="179" spans="1:13">
      <c r="A179" s="32"/>
      <c r="B179" s="33"/>
      <c r="C179" s="32"/>
      <c r="D179" s="33"/>
      <c r="E179" s="33"/>
      <c r="F179" s="33"/>
      <c r="G179" s="33"/>
      <c r="H179" s="33"/>
      <c r="I179" s="56">
        <f>SUM(I158:I166)</f>
        <v>2940000</v>
      </c>
      <c r="J179" s="56">
        <f>J158</f>
        <v>60000</v>
      </c>
      <c r="K179" s="33"/>
    </row>
    <row r="180" spans="1:13" ht="13.5">
      <c r="A180" s="1"/>
      <c r="B180" s="4"/>
      <c r="C180" s="1"/>
      <c r="D180" s="4"/>
      <c r="E180" s="4"/>
      <c r="F180" s="4"/>
      <c r="G180" s="4"/>
      <c r="H180" s="4"/>
      <c r="I180" s="4"/>
      <c r="J180" s="4"/>
      <c r="K180" s="4"/>
      <c r="M180" s="129"/>
    </row>
    <row r="181" spans="1:13" ht="13.5">
      <c r="A181" s="1"/>
      <c r="B181" s="4"/>
      <c r="C181" s="1"/>
      <c r="D181" s="4"/>
      <c r="E181" s="4"/>
      <c r="F181" s="4"/>
      <c r="G181" s="4"/>
      <c r="H181" s="4"/>
      <c r="I181" s="4"/>
      <c r="J181" s="4"/>
      <c r="K181" s="4"/>
      <c r="M181" s="130"/>
    </row>
    <row r="182" spans="1:13" ht="13.5">
      <c r="A182" s="1"/>
      <c r="B182" s="4"/>
      <c r="C182" s="1"/>
      <c r="D182" s="4"/>
      <c r="F182" s="8" t="s">
        <v>23</v>
      </c>
      <c r="K182" s="4"/>
      <c r="L182" s="129"/>
    </row>
    <row r="183" spans="1:13" ht="9" customHeight="1">
      <c r="A183" s="1"/>
      <c r="B183" s="4"/>
      <c r="C183" s="1"/>
      <c r="D183" s="4"/>
      <c r="K183" s="4"/>
      <c r="L183" s="130"/>
    </row>
    <row r="184" spans="1:13" s="128" customFormat="1" ht="12.75" hidden="1" customHeight="1">
      <c r="A184" s="1"/>
      <c r="B184" s="4"/>
      <c r="C184" s="1"/>
      <c r="D184" s="4"/>
      <c r="E184" s="8"/>
      <c r="F184" s="8"/>
      <c r="G184" s="8"/>
      <c r="H184" s="8"/>
      <c r="I184" s="8"/>
      <c r="J184" s="8"/>
      <c r="K184" s="4"/>
      <c r="L184" s="8"/>
      <c r="M184" s="8"/>
    </row>
    <row r="185" spans="1:13" s="128" customFormat="1" ht="12.75" hidden="1" customHeight="1">
      <c r="A185" s="1"/>
      <c r="B185" s="4"/>
      <c r="C185" s="1"/>
      <c r="D185" s="4"/>
      <c r="E185" s="8"/>
      <c r="F185" s="8"/>
      <c r="G185" s="8"/>
      <c r="H185" s="8"/>
      <c r="I185" s="8"/>
      <c r="J185" s="8"/>
      <c r="K185" s="4"/>
      <c r="L185" s="8"/>
      <c r="M185" s="8"/>
    </row>
    <row r="186" spans="1:13" s="128" customFormat="1" ht="12.75" hidden="1" customHeight="1">
      <c r="A186" s="1"/>
      <c r="B186" s="4"/>
      <c r="C186" s="1"/>
      <c r="D186" s="4"/>
      <c r="E186" s="8"/>
      <c r="F186" s="8"/>
      <c r="G186" s="8"/>
      <c r="H186" s="8"/>
      <c r="I186" s="8"/>
      <c r="J186" s="8"/>
      <c r="K186" s="8"/>
      <c r="L186" s="8"/>
      <c r="M186" s="8"/>
    </row>
    <row r="187" spans="1:13" s="128" customFormat="1" ht="24" customHeight="1">
      <c r="A187" s="1"/>
      <c r="B187" s="4"/>
      <c r="C187" s="1"/>
      <c r="D187" s="4"/>
      <c r="E187" s="8"/>
      <c r="F187" s="8"/>
      <c r="G187" s="8"/>
      <c r="H187" s="8"/>
      <c r="I187" s="8"/>
      <c r="J187" s="8"/>
      <c r="K187" s="8"/>
      <c r="L187" s="8"/>
      <c r="M187" s="8"/>
    </row>
    <row r="188" spans="1:13" s="128" customFormat="1" ht="21.75" customHeight="1">
      <c r="A188" s="1"/>
      <c r="B188" s="4"/>
      <c r="C188" s="1"/>
      <c r="D188" s="4"/>
      <c r="E188" s="8"/>
      <c r="F188" s="38" t="s">
        <v>259</v>
      </c>
      <c r="G188" s="55"/>
      <c r="H188" s="8"/>
      <c r="I188" s="8"/>
      <c r="J188" s="8"/>
      <c r="K188" s="8"/>
      <c r="L188" s="8"/>
      <c r="M188" s="8"/>
    </row>
    <row r="189" spans="1:13" s="128" customFormat="1" ht="12.75" customHeight="1">
      <c r="A189" s="1"/>
      <c r="B189" s="4"/>
      <c r="C189" s="1"/>
      <c r="D189" s="4"/>
      <c r="E189" s="8"/>
      <c r="F189" s="36" t="s">
        <v>260</v>
      </c>
      <c r="G189" s="8"/>
      <c r="H189" s="8"/>
      <c r="I189" s="8"/>
      <c r="J189" s="8"/>
      <c r="K189" s="8"/>
      <c r="L189" s="8"/>
      <c r="M189" s="8"/>
    </row>
    <row r="190" spans="1:13" s="128" customFormat="1" ht="12.75" customHeight="1">
      <c r="B190" s="8"/>
      <c r="D190" s="8"/>
      <c r="E190" s="8"/>
      <c r="F190" s="8"/>
      <c r="G190" s="8"/>
      <c r="H190" s="8"/>
      <c r="I190" s="8"/>
      <c r="J190" s="8"/>
      <c r="K190" s="8"/>
      <c r="L190" s="8"/>
      <c r="M190" s="8"/>
    </row>
    <row r="191" spans="1:13" s="128" customFormat="1" ht="12.75" customHeight="1">
      <c r="B191" s="8"/>
      <c r="D191" s="8"/>
      <c r="E191" s="8"/>
      <c r="F191" s="8"/>
      <c r="G191" s="8"/>
      <c r="H191" s="8"/>
      <c r="I191" s="8"/>
      <c r="J191" s="8"/>
      <c r="K191" s="8"/>
      <c r="L191" s="8"/>
      <c r="M191" s="8"/>
    </row>
    <row r="192" spans="1:13" s="128" customFormat="1" ht="12.75" customHeight="1">
      <c r="B192" s="8"/>
      <c r="D192" s="8"/>
      <c r="E192" s="8"/>
      <c r="F192" s="8"/>
      <c r="G192" s="8"/>
      <c r="H192" s="8"/>
      <c r="I192" s="8"/>
      <c r="J192" s="8"/>
      <c r="K192" s="8"/>
      <c r="L192" s="8"/>
      <c r="M192" s="8"/>
    </row>
    <row r="193" spans="1:23" s="128" customFormat="1" ht="12.75" customHeight="1">
      <c r="B193" s="8"/>
      <c r="D193" s="8"/>
      <c r="E193" s="8"/>
      <c r="F193" s="8"/>
      <c r="G193" s="8"/>
      <c r="H193" s="8"/>
      <c r="I193" s="8"/>
      <c r="J193" s="8"/>
      <c r="K193" s="8"/>
      <c r="L193" s="8"/>
      <c r="M193" s="8"/>
    </row>
    <row r="195" spans="1:23" s="128" customFormat="1" ht="13.5" customHeight="1">
      <c r="B195" s="8"/>
      <c r="D195" s="8"/>
      <c r="E195" s="8"/>
      <c r="F195" s="8"/>
      <c r="G195" s="8"/>
      <c r="H195" s="8"/>
      <c r="I195" s="8"/>
      <c r="J195" s="8"/>
      <c r="K195" s="8"/>
      <c r="L195" s="8"/>
      <c r="M195" s="8"/>
    </row>
    <row r="196" spans="1:23" s="128" customFormat="1" ht="16.5" customHeight="1">
      <c r="B196" s="8"/>
      <c r="D196" s="8"/>
      <c r="E196" s="8"/>
      <c r="F196" s="8"/>
      <c r="G196" s="8"/>
      <c r="H196" s="8"/>
      <c r="I196" s="8"/>
      <c r="J196" s="8"/>
      <c r="K196" s="8"/>
      <c r="L196" s="8"/>
      <c r="M196" s="8"/>
    </row>
    <row r="198" spans="1:23" s="128" customFormat="1" ht="35.25" customHeight="1">
      <c r="A198" s="271" t="s">
        <v>0</v>
      </c>
      <c r="B198" s="271"/>
      <c r="C198" s="271"/>
      <c r="D198" s="271"/>
      <c r="E198" s="271"/>
      <c r="F198" s="271"/>
      <c r="G198" s="271"/>
      <c r="H198" s="271"/>
      <c r="I198" s="271"/>
      <c r="J198" s="271"/>
      <c r="K198" s="271"/>
      <c r="L198" s="8"/>
      <c r="M198" s="8"/>
    </row>
    <row r="199" spans="1:23">
      <c r="A199" s="272" t="s">
        <v>327</v>
      </c>
      <c r="B199" s="272"/>
      <c r="C199" s="272"/>
      <c r="D199" s="272"/>
      <c r="E199" s="272"/>
      <c r="F199" s="272"/>
      <c r="G199" s="272"/>
      <c r="H199" s="272"/>
      <c r="I199" s="272"/>
      <c r="J199" s="272"/>
      <c r="K199" s="272"/>
    </row>
    <row r="200" spans="1:23" ht="12.75" customHeight="1">
      <c r="A200" s="272" t="s">
        <v>319</v>
      </c>
      <c r="B200" s="272"/>
      <c r="C200" s="272"/>
      <c r="D200" s="272"/>
      <c r="E200" s="272"/>
      <c r="F200" s="272"/>
      <c r="G200" s="272"/>
      <c r="H200" s="272"/>
      <c r="I200" s="272"/>
      <c r="J200" s="272"/>
      <c r="K200" s="272"/>
    </row>
    <row r="201" spans="1:23" ht="28.5" customHeight="1">
      <c r="A201" s="9"/>
      <c r="B201" s="10"/>
      <c r="C201" s="9"/>
      <c r="D201" s="10"/>
      <c r="E201" s="10"/>
      <c r="F201" s="10"/>
      <c r="G201" s="10"/>
      <c r="H201" s="10"/>
      <c r="I201" s="10"/>
      <c r="J201" s="10"/>
      <c r="K201" s="10"/>
    </row>
    <row r="202" spans="1:23" ht="18" customHeight="1">
      <c r="A202" s="12" t="s">
        <v>4</v>
      </c>
      <c r="B202" s="273" t="s">
        <v>5</v>
      </c>
      <c r="C202" s="274"/>
      <c r="D202" s="132"/>
      <c r="E202" s="275" t="s">
        <v>6</v>
      </c>
      <c r="F202" s="277" t="s">
        <v>7</v>
      </c>
      <c r="G202" s="278" t="s">
        <v>8</v>
      </c>
      <c r="H202" s="279"/>
      <c r="I202" s="280"/>
      <c r="J202" s="277" t="s">
        <v>310</v>
      </c>
      <c r="K202" s="277" t="s">
        <v>9</v>
      </c>
    </row>
    <row r="203" spans="1:23" s="128" customFormat="1" ht="42.75" customHeight="1">
      <c r="A203" s="157"/>
      <c r="B203" s="13" t="s">
        <v>10</v>
      </c>
      <c r="C203" s="13" t="s">
        <v>11</v>
      </c>
      <c r="D203" s="13" t="s">
        <v>12</v>
      </c>
      <c r="E203" s="276"/>
      <c r="F203" s="276"/>
      <c r="G203" s="278" t="s">
        <v>13</v>
      </c>
      <c r="H203" s="280"/>
      <c r="I203" s="180" t="s">
        <v>311</v>
      </c>
      <c r="J203" s="276"/>
      <c r="K203" s="276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 spans="1:23" s="128" customFormat="1" ht="12.75" customHeight="1">
      <c r="A204" s="146"/>
      <c r="B204" s="119"/>
      <c r="C204" s="21"/>
      <c r="D204" s="52"/>
      <c r="E204" s="168"/>
      <c r="F204" s="26"/>
      <c r="G204" s="140"/>
      <c r="H204" s="21"/>
      <c r="I204" s="144"/>
      <c r="J204" s="174"/>
      <c r="K204" s="140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 spans="1:23" s="128" customFormat="1" ht="24" customHeight="1">
      <c r="A205" s="264">
        <v>1</v>
      </c>
      <c r="B205" s="282" t="s">
        <v>328</v>
      </c>
      <c r="C205" s="266" t="s">
        <v>329</v>
      </c>
      <c r="D205" s="267" t="s">
        <v>48</v>
      </c>
      <c r="E205" s="352" t="s">
        <v>313</v>
      </c>
      <c r="F205" s="258" t="s">
        <v>330</v>
      </c>
      <c r="G205" s="285">
        <v>1</v>
      </c>
      <c r="H205" s="267" t="s">
        <v>264</v>
      </c>
      <c r="I205" s="270">
        <v>3405000</v>
      </c>
      <c r="J205" s="270">
        <v>45000</v>
      </c>
      <c r="K205" s="140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 spans="1:23" s="128" customFormat="1" ht="29.25" customHeight="1">
      <c r="A206" s="264"/>
      <c r="B206" s="282"/>
      <c r="C206" s="267"/>
      <c r="D206" s="267"/>
      <c r="E206" s="352"/>
      <c r="F206" s="258" t="s">
        <v>330</v>
      </c>
      <c r="G206" s="285"/>
      <c r="H206" s="267"/>
      <c r="I206" s="270"/>
      <c r="J206" s="270"/>
      <c r="K206" s="140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 spans="1:23" s="128" customFormat="1" ht="19.5" customHeight="1">
      <c r="A207" s="146"/>
      <c r="B207" s="119"/>
      <c r="C207" s="21"/>
      <c r="D207" s="52"/>
      <c r="E207" s="168"/>
      <c r="F207" s="26"/>
      <c r="G207" s="140"/>
      <c r="H207" s="21"/>
      <c r="I207" s="144"/>
      <c r="J207" s="174"/>
      <c r="K207" s="140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 spans="1:23" s="128" customFormat="1" ht="36" customHeight="1">
      <c r="A208" s="264"/>
      <c r="B208" s="265"/>
      <c r="C208" s="267"/>
      <c r="D208" s="356"/>
      <c r="E208" s="352"/>
      <c r="F208" s="26"/>
      <c r="G208" s="285"/>
      <c r="H208" s="267"/>
      <c r="I208" s="270"/>
      <c r="J208" s="144"/>
      <c r="K208" s="29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 spans="1:23">
      <c r="A209" s="264"/>
      <c r="B209" s="265"/>
      <c r="C209" s="267"/>
      <c r="D209" s="356"/>
      <c r="E209" s="352"/>
      <c r="F209" s="26"/>
      <c r="G209" s="285"/>
      <c r="H209" s="267"/>
      <c r="I209" s="270"/>
      <c r="J209" s="144"/>
      <c r="K209" s="29"/>
    </row>
    <row r="210" spans="1:23" s="128" customFormat="1" ht="3" customHeight="1">
      <c r="A210" s="21"/>
      <c r="B210" s="29"/>
      <c r="C210" s="29"/>
      <c r="D210" s="52"/>
      <c r="E210" s="169"/>
      <c r="F210" s="21"/>
      <c r="G210" s="30"/>
      <c r="H210" s="29"/>
      <c r="I210" s="148"/>
      <c r="J210" s="181"/>
      <c r="K210" s="140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 spans="1:23" s="128" customFormat="1" ht="24" hidden="1" customHeight="1">
      <c r="A211" s="146"/>
      <c r="B211" s="119"/>
      <c r="C211" s="21"/>
      <c r="D211" s="52"/>
      <c r="E211" s="168"/>
      <c r="F211" s="26"/>
      <c r="G211" s="140"/>
      <c r="H211" s="21"/>
      <c r="I211" s="144"/>
      <c r="J211" s="174"/>
      <c r="K211" s="140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 spans="1:23">
      <c r="A212" s="264"/>
      <c r="B212" s="265"/>
      <c r="C212" s="267"/>
      <c r="D212" s="356"/>
      <c r="E212" s="352"/>
      <c r="F212" s="26"/>
      <c r="G212" s="285"/>
      <c r="H212" s="267"/>
      <c r="I212" s="270"/>
      <c r="J212" s="144"/>
      <c r="K212" s="29"/>
    </row>
    <row r="213" spans="1:23" s="128" customFormat="1" ht="18.75" customHeight="1">
      <c r="A213" s="264"/>
      <c r="B213" s="265"/>
      <c r="C213" s="267"/>
      <c r="D213" s="356"/>
      <c r="E213" s="352"/>
      <c r="F213" s="26"/>
      <c r="G213" s="285"/>
      <c r="H213" s="267"/>
      <c r="I213" s="270"/>
      <c r="J213" s="144"/>
      <c r="K213" s="29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 spans="1:23">
      <c r="A214" s="146"/>
      <c r="B214" s="119"/>
      <c r="C214" s="21"/>
      <c r="D214" s="52"/>
      <c r="E214" s="168"/>
      <c r="F214" s="26"/>
      <c r="G214" s="140"/>
      <c r="H214" s="21"/>
      <c r="I214" s="144"/>
      <c r="J214" s="174"/>
      <c r="K214" s="30"/>
    </row>
    <row r="215" spans="1:23">
      <c r="A215" s="264"/>
      <c r="B215" s="265"/>
      <c r="C215" s="267"/>
      <c r="D215" s="356"/>
      <c r="E215" s="352"/>
      <c r="F215" s="26"/>
      <c r="G215" s="285"/>
      <c r="H215" s="267"/>
      <c r="I215" s="270"/>
      <c r="J215" s="174"/>
      <c r="K215" s="140"/>
    </row>
    <row r="216" spans="1:23" ht="33" customHeight="1">
      <c r="A216" s="264"/>
      <c r="B216" s="265"/>
      <c r="C216" s="267"/>
      <c r="D216" s="356"/>
      <c r="E216" s="352"/>
      <c r="F216" s="26"/>
      <c r="G216" s="285"/>
      <c r="H216" s="267"/>
      <c r="I216" s="270"/>
      <c r="J216" s="144"/>
      <c r="K216" s="29"/>
    </row>
    <row r="217" spans="1:23">
      <c r="A217" s="146"/>
      <c r="B217" s="119"/>
      <c r="C217" s="21"/>
      <c r="D217" s="52"/>
      <c r="E217" s="168"/>
      <c r="F217" s="26"/>
      <c r="G217" s="140"/>
      <c r="H217" s="21"/>
      <c r="I217" s="144"/>
      <c r="J217" s="144"/>
      <c r="K217" s="29"/>
    </row>
    <row r="218" spans="1:23">
      <c r="A218" s="264"/>
      <c r="B218" s="265"/>
      <c r="C218" s="267"/>
      <c r="D218" s="267"/>
      <c r="E218" s="352"/>
      <c r="F218" s="26"/>
      <c r="G218" s="285"/>
      <c r="H218" s="267"/>
      <c r="I218" s="270"/>
      <c r="J218" s="144"/>
      <c r="K218" s="29"/>
    </row>
    <row r="219" spans="1:23">
      <c r="A219" s="264"/>
      <c r="B219" s="265"/>
      <c r="C219" s="267"/>
      <c r="D219" s="267"/>
      <c r="E219" s="352"/>
      <c r="F219" s="26"/>
      <c r="G219" s="285"/>
      <c r="H219" s="267"/>
      <c r="I219" s="270"/>
      <c r="J219" s="144"/>
      <c r="K219" s="29"/>
    </row>
    <row r="220" spans="1:23">
      <c r="A220" s="264"/>
      <c r="B220" s="29"/>
      <c r="C220" s="29"/>
      <c r="D220" s="29"/>
      <c r="E220" s="352"/>
      <c r="F220" s="26"/>
      <c r="G220" s="285"/>
      <c r="H220" s="267"/>
      <c r="I220" s="270"/>
      <c r="J220" s="144"/>
      <c r="K220" s="29"/>
    </row>
    <row r="221" spans="1:23">
      <c r="A221" s="264"/>
      <c r="B221" s="29"/>
      <c r="C221" s="29"/>
      <c r="D221" s="29"/>
      <c r="E221" s="268"/>
      <c r="F221" s="138"/>
      <c r="G221" s="269"/>
      <c r="H221" s="267"/>
      <c r="I221" s="270"/>
      <c r="J221" s="144"/>
      <c r="K221" s="29"/>
    </row>
    <row r="222" spans="1:23">
      <c r="A222" s="21"/>
      <c r="B222" s="29"/>
      <c r="C222" s="21"/>
      <c r="D222" s="29"/>
      <c r="E222" s="137"/>
      <c r="F222" s="21"/>
      <c r="G222" s="29"/>
      <c r="H222" s="29"/>
      <c r="I222" s="148"/>
      <c r="J222" s="148"/>
      <c r="K222" s="29"/>
    </row>
    <row r="223" spans="1:23">
      <c r="A223" s="21"/>
      <c r="B223" s="29"/>
      <c r="C223" s="21"/>
      <c r="D223" s="29"/>
      <c r="E223" s="40"/>
      <c r="F223" s="29"/>
      <c r="G223" s="29"/>
      <c r="H223" s="29"/>
      <c r="I223" s="29"/>
      <c r="J223" s="29"/>
      <c r="K223" s="29"/>
    </row>
    <row r="224" spans="1:23">
      <c r="A224" s="21"/>
      <c r="B224" s="29"/>
      <c r="C224" s="21"/>
      <c r="D224" s="29"/>
      <c r="E224" s="40"/>
      <c r="F224" s="21"/>
      <c r="G224" s="21"/>
      <c r="H224" s="29"/>
      <c r="I224" s="41"/>
      <c r="J224" s="41"/>
      <c r="K224" s="29"/>
    </row>
    <row r="225" spans="1:23">
      <c r="A225" s="21"/>
      <c r="B225" s="29"/>
      <c r="C225" s="21"/>
      <c r="D225" s="29"/>
      <c r="E225" s="29"/>
      <c r="F225" s="29"/>
      <c r="G225" s="29"/>
      <c r="H225" s="29"/>
      <c r="I225" s="29"/>
      <c r="J225" s="29"/>
      <c r="K225" s="29"/>
    </row>
    <row r="226" spans="1:23">
      <c r="A226" s="32"/>
      <c r="B226" s="33"/>
      <c r="C226" s="32"/>
      <c r="D226" s="33"/>
      <c r="E226" s="33"/>
      <c r="F226" s="33"/>
      <c r="G226" s="33"/>
      <c r="H226" s="33"/>
      <c r="I226" s="56">
        <f>SUM(I205:I213)</f>
        <v>3405000</v>
      </c>
      <c r="J226" s="56">
        <f>J205</f>
        <v>45000</v>
      </c>
      <c r="K226" s="33"/>
    </row>
    <row r="227" spans="1:23">
      <c r="A227" s="1"/>
      <c r="B227" s="4"/>
      <c r="C227" s="1"/>
      <c r="D227" s="4"/>
      <c r="E227" s="4"/>
      <c r="F227" s="4"/>
      <c r="G227" s="4"/>
      <c r="H227" s="4"/>
      <c r="I227" s="4"/>
      <c r="J227" s="4"/>
      <c r="K227" s="4"/>
    </row>
    <row r="228" spans="1:23">
      <c r="A228" s="1"/>
      <c r="B228" s="4"/>
      <c r="C228" s="1"/>
      <c r="D228" s="4"/>
      <c r="E228" s="4"/>
      <c r="F228" s="4"/>
      <c r="G228" s="4"/>
      <c r="H228" s="4"/>
      <c r="I228" s="4"/>
      <c r="J228" s="4"/>
      <c r="K228" s="4"/>
    </row>
    <row r="229" spans="1:23">
      <c r="A229" s="1"/>
      <c r="B229" s="4"/>
      <c r="C229" s="1"/>
      <c r="D229" s="4"/>
      <c r="F229" s="8" t="s">
        <v>23</v>
      </c>
      <c r="K229" s="4"/>
    </row>
    <row r="230" spans="1:23">
      <c r="A230" s="1"/>
      <c r="B230" s="4"/>
      <c r="C230" s="1"/>
      <c r="D230" s="4"/>
      <c r="K230" s="4"/>
    </row>
    <row r="231" spans="1:23">
      <c r="A231" s="1"/>
      <c r="B231" s="4"/>
      <c r="C231" s="1"/>
      <c r="D231" s="4"/>
      <c r="K231" s="4"/>
    </row>
    <row r="232" spans="1:23" ht="3.75" customHeight="1">
      <c r="A232" s="1"/>
      <c r="B232" s="4"/>
      <c r="C232" s="1"/>
      <c r="D232" s="4"/>
      <c r="K232" s="4"/>
    </row>
    <row r="233" spans="1:23" hidden="1">
      <c r="A233" s="1"/>
      <c r="B233" s="4"/>
      <c r="C233" s="1"/>
      <c r="D233" s="4"/>
    </row>
    <row r="234" spans="1:23">
      <c r="A234" s="1"/>
      <c r="B234" s="4"/>
      <c r="C234" s="1"/>
      <c r="D234" s="4"/>
    </row>
    <row r="235" spans="1:23" ht="16.5">
      <c r="A235" s="1"/>
      <c r="B235" s="4"/>
      <c r="C235" s="1"/>
      <c r="D235" s="4"/>
      <c r="F235" s="38" t="s">
        <v>259</v>
      </c>
      <c r="G235" s="55"/>
    </row>
    <row r="236" spans="1:23">
      <c r="A236" s="1"/>
      <c r="B236" s="4"/>
      <c r="C236" s="1"/>
      <c r="D236" s="4"/>
      <c r="F236" s="36" t="s">
        <v>260</v>
      </c>
    </row>
    <row r="240" spans="1:23" s="128" customFormat="1" ht="33.75" customHeight="1">
      <c r="B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2" spans="1:23" s="128" customFormat="1" ht="17.25" customHeight="1">
      <c r="B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 spans="1:23" s="128" customFormat="1" ht="0.75" customHeight="1">
      <c r="B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 spans="1:23" s="128" customFormat="1" ht="17.25" customHeight="1">
      <c r="B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 spans="1:23" s="128" customFormat="1" ht="18.75" customHeight="1">
      <c r="B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 spans="1:23" ht="30.75" customHeight="1">
      <c r="A246" s="271" t="s">
        <v>0</v>
      </c>
      <c r="B246" s="271"/>
      <c r="C246" s="271"/>
      <c r="D246" s="271"/>
      <c r="E246" s="271"/>
      <c r="F246" s="271"/>
      <c r="G246" s="271"/>
      <c r="H246" s="271"/>
      <c r="I246" s="271"/>
      <c r="J246" s="271"/>
      <c r="K246" s="271"/>
    </row>
    <row r="247" spans="1:23">
      <c r="A247" s="272" t="s">
        <v>331</v>
      </c>
      <c r="B247" s="272"/>
      <c r="C247" s="272"/>
      <c r="D247" s="272"/>
      <c r="E247" s="272"/>
      <c r="F247" s="272"/>
      <c r="G247" s="272"/>
      <c r="H247" s="272"/>
      <c r="I247" s="272"/>
      <c r="J247" s="272"/>
      <c r="K247" s="272"/>
    </row>
    <row r="248" spans="1:23">
      <c r="A248" s="272" t="s">
        <v>319</v>
      </c>
      <c r="B248" s="272"/>
      <c r="C248" s="272"/>
      <c r="D248" s="272"/>
      <c r="E248" s="272"/>
      <c r="F248" s="272"/>
      <c r="G248" s="272"/>
      <c r="H248" s="272"/>
      <c r="I248" s="272"/>
      <c r="J248" s="272"/>
      <c r="K248" s="272"/>
    </row>
    <row r="249" spans="1:23" s="128" customFormat="1" ht="27.75" customHeight="1">
      <c r="A249" s="9"/>
      <c r="B249" s="10"/>
      <c r="C249" s="9"/>
      <c r="D249" s="10"/>
      <c r="E249" s="10"/>
      <c r="F249" s="10"/>
      <c r="G249" s="10"/>
      <c r="H249" s="10"/>
      <c r="I249" s="10"/>
      <c r="J249" s="10"/>
      <c r="K249" s="10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 spans="1:23" s="128" customFormat="1" ht="20.25" customHeight="1">
      <c r="A250" s="12" t="s">
        <v>4</v>
      </c>
      <c r="B250" s="273" t="s">
        <v>5</v>
      </c>
      <c r="C250" s="274"/>
      <c r="D250" s="132"/>
      <c r="E250" s="275" t="s">
        <v>6</v>
      </c>
      <c r="F250" s="277" t="s">
        <v>7</v>
      </c>
      <c r="G250" s="278" t="s">
        <v>8</v>
      </c>
      <c r="H250" s="279"/>
      <c r="I250" s="280"/>
      <c r="J250" s="277" t="s">
        <v>310</v>
      </c>
      <c r="K250" s="277" t="s">
        <v>9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 spans="1:23" ht="38.25">
      <c r="A251" s="157"/>
      <c r="B251" s="13" t="s">
        <v>10</v>
      </c>
      <c r="C251" s="13" t="s">
        <v>11</v>
      </c>
      <c r="D251" s="13" t="s">
        <v>12</v>
      </c>
      <c r="E251" s="276"/>
      <c r="F251" s="276"/>
      <c r="G251" s="278" t="s">
        <v>13</v>
      </c>
      <c r="H251" s="280"/>
      <c r="I251" s="180" t="s">
        <v>311</v>
      </c>
      <c r="J251" s="276"/>
      <c r="K251" s="276"/>
    </row>
    <row r="252" spans="1:23" s="128" customFormat="1" ht="27" customHeight="1">
      <c r="A252" s="146"/>
      <c r="B252" s="119"/>
      <c r="C252" s="21"/>
      <c r="D252" s="52"/>
      <c r="E252" s="168"/>
      <c r="F252" s="26"/>
      <c r="G252" s="140"/>
      <c r="H252" s="21"/>
      <c r="I252" s="144"/>
      <c r="J252" s="174"/>
      <c r="K252" s="140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 spans="1:23" s="128" customFormat="1" ht="10.5" customHeight="1">
      <c r="A253" s="264">
        <v>1</v>
      </c>
      <c r="B253" s="282" t="s">
        <v>332</v>
      </c>
      <c r="C253" s="267" t="s">
        <v>188</v>
      </c>
      <c r="D253" s="356" t="s">
        <v>188</v>
      </c>
      <c r="E253" s="352" t="s">
        <v>333</v>
      </c>
      <c r="F253" s="258" t="s">
        <v>334</v>
      </c>
      <c r="G253" s="285">
        <v>1</v>
      </c>
      <c r="H253" s="267" t="s">
        <v>264</v>
      </c>
      <c r="I253" s="270">
        <v>11760000</v>
      </c>
      <c r="J253" s="270">
        <v>240000</v>
      </c>
      <c r="K253" s="140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 spans="1:23" ht="24" customHeight="1">
      <c r="A254" s="264"/>
      <c r="B254" s="282"/>
      <c r="C254" s="267"/>
      <c r="D254" s="356"/>
      <c r="E254" s="352"/>
      <c r="F254" s="258" t="s">
        <v>334</v>
      </c>
      <c r="G254" s="285"/>
      <c r="H254" s="267"/>
      <c r="I254" s="270"/>
      <c r="J254" s="270"/>
      <c r="K254" s="140"/>
    </row>
    <row r="255" spans="1:23" s="128" customFormat="1" ht="19.5" customHeight="1">
      <c r="A255" s="146"/>
      <c r="B255" s="119"/>
      <c r="C255" s="21"/>
      <c r="D255" s="52"/>
      <c r="E255" s="168"/>
      <c r="F255" s="26"/>
      <c r="G255" s="140"/>
      <c r="H255" s="21"/>
      <c r="I255" s="144"/>
      <c r="J255" s="174"/>
      <c r="K255" s="140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 spans="1:23">
      <c r="A256" s="264"/>
      <c r="B256" s="265"/>
      <c r="C256" s="267"/>
      <c r="D256" s="356"/>
      <c r="E256" s="352"/>
      <c r="F256" s="26"/>
      <c r="G256" s="285"/>
      <c r="H256" s="267"/>
      <c r="I256" s="270"/>
      <c r="J256" s="144"/>
      <c r="K256" s="29"/>
    </row>
    <row r="257" spans="1:23">
      <c r="A257" s="264"/>
      <c r="B257" s="265"/>
      <c r="C257" s="267"/>
      <c r="D257" s="356"/>
      <c r="E257" s="352"/>
      <c r="F257" s="26"/>
      <c r="G257" s="285"/>
      <c r="H257" s="267"/>
      <c r="I257" s="270"/>
      <c r="J257" s="144"/>
      <c r="K257" s="29"/>
    </row>
    <row r="258" spans="1:23" s="128" customFormat="1" ht="17.25" customHeight="1">
      <c r="A258" s="21"/>
      <c r="B258" s="29"/>
      <c r="C258" s="29"/>
      <c r="D258" s="52"/>
      <c r="E258" s="169"/>
      <c r="F258" s="21"/>
      <c r="G258" s="30"/>
      <c r="H258" s="29"/>
      <c r="I258" s="148"/>
      <c r="J258" s="181"/>
      <c r="K258" s="140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 spans="1:23">
      <c r="A259" s="264"/>
      <c r="B259" s="29"/>
      <c r="C259" s="29"/>
      <c r="D259" s="29"/>
      <c r="E259" s="352"/>
      <c r="F259" s="26"/>
      <c r="G259" s="285"/>
      <c r="H259" s="267"/>
      <c r="I259" s="270"/>
      <c r="J259" s="144"/>
      <c r="K259" s="29"/>
    </row>
    <row r="260" spans="1:23">
      <c r="A260" s="264"/>
      <c r="B260" s="29"/>
      <c r="C260" s="29"/>
      <c r="D260" s="29"/>
      <c r="E260" s="268"/>
      <c r="F260" s="138"/>
      <c r="G260" s="269"/>
      <c r="H260" s="267"/>
      <c r="I260" s="270"/>
      <c r="J260" s="144"/>
      <c r="K260" s="29"/>
    </row>
    <row r="261" spans="1:23" ht="18" customHeight="1">
      <c r="A261" s="21"/>
      <c r="B261" s="29"/>
      <c r="C261" s="21"/>
      <c r="D261" s="29"/>
      <c r="E261" s="137"/>
      <c r="F261" s="21"/>
      <c r="G261" s="29"/>
      <c r="H261" s="29"/>
      <c r="I261" s="148"/>
      <c r="J261" s="148"/>
      <c r="K261" s="29"/>
    </row>
    <row r="262" spans="1:23">
      <c r="A262" s="21"/>
      <c r="B262" s="29"/>
      <c r="C262" s="21"/>
      <c r="D262" s="29"/>
      <c r="E262" s="40"/>
      <c r="F262" s="29"/>
      <c r="G262" s="29"/>
      <c r="H262" s="29"/>
      <c r="I262" s="29"/>
      <c r="J262" s="29"/>
      <c r="K262" s="29"/>
    </row>
    <row r="263" spans="1:23">
      <c r="A263" s="21"/>
      <c r="B263" s="29"/>
      <c r="C263" s="21"/>
      <c r="D263" s="29"/>
      <c r="E263" s="40"/>
      <c r="F263" s="21"/>
      <c r="G263" s="21"/>
      <c r="H263" s="29"/>
      <c r="I263" s="41"/>
      <c r="J263" s="41"/>
      <c r="K263" s="29"/>
    </row>
    <row r="264" spans="1:23" s="128" customFormat="1" ht="15.75" customHeight="1">
      <c r="A264" s="21"/>
      <c r="B264" s="29"/>
      <c r="C264" s="21"/>
      <c r="D264" s="29"/>
      <c r="E264" s="29"/>
      <c r="F264" s="29"/>
      <c r="G264" s="29"/>
      <c r="H264" s="29"/>
      <c r="I264" s="29"/>
      <c r="J264" s="29"/>
      <c r="K264" s="29"/>
      <c r="L264" s="8"/>
      <c r="M264" s="8"/>
    </row>
    <row r="265" spans="1:23">
      <c r="A265" s="32"/>
      <c r="B265" s="33"/>
      <c r="C265" s="32"/>
      <c r="D265" s="33"/>
      <c r="E265" s="33"/>
      <c r="F265" s="33"/>
      <c r="G265" s="33"/>
      <c r="H265" s="33"/>
      <c r="I265" s="56">
        <f>SUM(I253:I258)</f>
        <v>11760000</v>
      </c>
      <c r="J265" s="56">
        <f>J253</f>
        <v>240000</v>
      </c>
      <c r="K265" s="33"/>
    </row>
    <row r="266" spans="1:23" ht="22.5" customHeight="1">
      <c r="A266" s="1"/>
      <c r="B266" s="4"/>
      <c r="C266" s="1"/>
      <c r="D266" s="4"/>
      <c r="E266" s="4"/>
      <c r="F266" s="4"/>
      <c r="G266" s="4"/>
      <c r="H266" s="4"/>
      <c r="I266" s="4"/>
      <c r="J266" s="4"/>
      <c r="K266" s="4"/>
    </row>
    <row r="267" spans="1:23">
      <c r="A267" s="1"/>
      <c r="B267" s="4"/>
      <c r="C267" s="1"/>
      <c r="D267" s="4"/>
      <c r="E267" s="4"/>
      <c r="F267" s="4"/>
      <c r="G267" s="4"/>
      <c r="H267" s="4"/>
      <c r="I267" s="4"/>
      <c r="J267" s="4"/>
      <c r="K267" s="4"/>
    </row>
    <row r="268" spans="1:23">
      <c r="A268" s="1"/>
      <c r="B268" s="4"/>
      <c r="C268" s="1"/>
      <c r="D268" s="4"/>
      <c r="F268" s="8" t="s">
        <v>23</v>
      </c>
      <c r="K268" s="4"/>
    </row>
    <row r="269" spans="1:23">
      <c r="A269" s="1"/>
      <c r="B269" s="4"/>
      <c r="C269" s="1"/>
      <c r="D269" s="4"/>
      <c r="K269" s="4"/>
    </row>
    <row r="270" spans="1:23">
      <c r="A270" s="1"/>
      <c r="B270" s="4"/>
      <c r="C270" s="1"/>
      <c r="D270" s="4"/>
      <c r="K270" s="4"/>
    </row>
    <row r="271" spans="1:23">
      <c r="A271" s="1"/>
      <c r="B271" s="4"/>
      <c r="C271" s="1"/>
      <c r="D271" s="4"/>
      <c r="K271" s="4"/>
    </row>
    <row r="272" spans="1:23">
      <c r="A272" s="1"/>
      <c r="B272" s="4"/>
      <c r="C272" s="1"/>
      <c r="D272" s="4"/>
    </row>
    <row r="273" spans="1:23">
      <c r="A273" s="1"/>
      <c r="B273" s="4"/>
      <c r="C273" s="1"/>
      <c r="D273" s="4"/>
    </row>
    <row r="274" spans="1:23" ht="16.5">
      <c r="A274" s="1"/>
      <c r="B274" s="4"/>
      <c r="C274" s="1"/>
      <c r="D274" s="4"/>
      <c r="F274" s="38" t="s">
        <v>259</v>
      </c>
      <c r="G274" s="55"/>
    </row>
    <row r="275" spans="1:23">
      <c r="A275" s="1"/>
      <c r="B275" s="4"/>
      <c r="C275" s="1"/>
      <c r="D275" s="4"/>
      <c r="F275" s="36" t="s">
        <v>260</v>
      </c>
    </row>
    <row r="279" spans="1:23" ht="24" customHeight="1"/>
    <row r="280" spans="1:23" ht="26.25" customHeight="1"/>
    <row r="282" spans="1:23" s="128" customFormat="1" ht="18.75" customHeight="1">
      <c r="B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 spans="1:23" s="128" customFormat="1" ht="18" customHeight="1">
      <c r="B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 spans="1:23" s="128" customFormat="1" ht="18" customHeight="1">
      <c r="B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 spans="1:23" s="128" customFormat="1" ht="18.75" customHeight="1">
      <c r="B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9" spans="1:23" s="128" customFormat="1" ht="12.75" customHeight="1">
      <c r="B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 spans="1:23" s="128" customFormat="1" ht="14.25" customHeight="1">
      <c r="B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 spans="1:23" s="128" customFormat="1" ht="22.5" customHeight="1">
      <c r="B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 spans="1:23" s="128" customFormat="1" ht="12" customHeight="1">
      <c r="B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 spans="1:23" s="128" customFormat="1" ht="23.25" customHeight="1">
      <c r="B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 spans="1:23" s="128" customFormat="1" ht="37.5" customHeight="1">
      <c r="B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 spans="1:23" s="128" customFormat="1" ht="21" customHeight="1">
      <c r="B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 spans="1:23" s="128" customFormat="1" ht="24" customHeight="1">
      <c r="B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 spans="1:23" s="128" customFormat="1" ht="30.75" customHeight="1">
      <c r="A297" s="271" t="s">
        <v>0</v>
      </c>
      <c r="B297" s="271"/>
      <c r="C297" s="271"/>
      <c r="D297" s="271"/>
      <c r="E297" s="271"/>
      <c r="F297" s="271"/>
      <c r="G297" s="271"/>
      <c r="H297" s="271"/>
      <c r="I297" s="271"/>
      <c r="J297" s="271"/>
      <c r="K297" s="271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 spans="1:23" ht="12.75" customHeight="1">
      <c r="A298" s="272" t="s">
        <v>335</v>
      </c>
      <c r="B298" s="272"/>
      <c r="C298" s="272"/>
      <c r="D298" s="272"/>
      <c r="E298" s="272"/>
      <c r="F298" s="272"/>
      <c r="G298" s="272"/>
      <c r="H298" s="272"/>
      <c r="I298" s="272"/>
      <c r="J298" s="272"/>
      <c r="K298" s="182"/>
    </row>
    <row r="299" spans="1:23" s="128" customFormat="1" ht="23.25" customHeight="1">
      <c r="A299" s="272" t="s">
        <v>319</v>
      </c>
      <c r="B299" s="272"/>
      <c r="C299" s="272"/>
      <c r="D299" s="272"/>
      <c r="E299" s="272"/>
      <c r="F299" s="272"/>
      <c r="G299" s="272"/>
      <c r="H299" s="272"/>
      <c r="I299" s="272"/>
      <c r="J299" s="272"/>
      <c r="K299" s="272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 spans="1:23" s="128" customFormat="1" ht="23.25" customHeight="1">
      <c r="A300" s="9"/>
      <c r="B300" s="10"/>
      <c r="C300" s="9"/>
      <c r="D300" s="10"/>
      <c r="E300" s="10"/>
      <c r="F300" s="10"/>
      <c r="G300" s="10"/>
      <c r="H300" s="10"/>
      <c r="I300" s="10"/>
      <c r="J300" s="10"/>
      <c r="K300" s="10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 spans="1:23">
      <c r="A301" s="12" t="s">
        <v>4</v>
      </c>
      <c r="B301" s="273" t="s">
        <v>5</v>
      </c>
      <c r="C301" s="274"/>
      <c r="D301" s="132"/>
      <c r="E301" s="275" t="s">
        <v>6</v>
      </c>
      <c r="F301" s="277" t="s">
        <v>7</v>
      </c>
      <c r="G301" s="278" t="s">
        <v>8</v>
      </c>
      <c r="H301" s="279"/>
      <c r="I301" s="280"/>
      <c r="J301" s="277" t="s">
        <v>310</v>
      </c>
      <c r="K301" s="277" t="s">
        <v>9</v>
      </c>
    </row>
    <row r="302" spans="1:23" ht="38.25">
      <c r="A302" s="157"/>
      <c r="B302" s="13" t="s">
        <v>10</v>
      </c>
      <c r="C302" s="13" t="s">
        <v>11</v>
      </c>
      <c r="D302" s="13" t="s">
        <v>12</v>
      </c>
      <c r="E302" s="276"/>
      <c r="F302" s="276"/>
      <c r="G302" s="278" t="s">
        <v>13</v>
      </c>
      <c r="H302" s="280"/>
      <c r="I302" s="180" t="s">
        <v>311</v>
      </c>
      <c r="J302" s="276"/>
      <c r="K302" s="276"/>
    </row>
    <row r="303" spans="1:23">
      <c r="A303" s="146"/>
      <c r="B303" s="119"/>
      <c r="C303" s="21"/>
      <c r="D303" s="52"/>
      <c r="E303" s="168"/>
      <c r="F303" s="26"/>
      <c r="G303" s="140"/>
      <c r="H303" s="21"/>
      <c r="I303" s="144"/>
      <c r="J303" s="174"/>
      <c r="K303" s="140"/>
    </row>
    <row r="304" spans="1:23" ht="18" customHeight="1">
      <c r="A304" s="264">
        <v>1</v>
      </c>
      <c r="B304" s="282" t="s">
        <v>336</v>
      </c>
      <c r="C304" s="266" t="s">
        <v>188</v>
      </c>
      <c r="D304" s="356" t="s">
        <v>188</v>
      </c>
      <c r="E304" s="352" t="s">
        <v>337</v>
      </c>
      <c r="F304" s="258" t="s">
        <v>338</v>
      </c>
      <c r="G304" s="285">
        <v>1</v>
      </c>
      <c r="H304" s="267" t="s">
        <v>264</v>
      </c>
      <c r="I304" s="270">
        <v>2940000</v>
      </c>
      <c r="J304" s="270">
        <f>5000*12</f>
        <v>60000</v>
      </c>
      <c r="K304" s="140"/>
    </row>
    <row r="305" spans="1:11" ht="23.25" customHeight="1">
      <c r="A305" s="264"/>
      <c r="B305" s="282"/>
      <c r="C305" s="267"/>
      <c r="D305" s="356"/>
      <c r="E305" s="352"/>
      <c r="F305" s="258" t="s">
        <v>338</v>
      </c>
      <c r="G305" s="285"/>
      <c r="H305" s="267"/>
      <c r="I305" s="270"/>
      <c r="J305" s="270"/>
      <c r="K305" s="140"/>
    </row>
    <row r="306" spans="1:11">
      <c r="A306" s="146"/>
      <c r="B306" s="119"/>
      <c r="C306" s="21"/>
      <c r="D306" s="52"/>
      <c r="E306" s="168"/>
      <c r="F306" s="26"/>
      <c r="G306" s="140"/>
      <c r="H306" s="21"/>
      <c r="I306" s="144"/>
      <c r="J306" s="174"/>
      <c r="K306" s="140"/>
    </row>
    <row r="307" spans="1:11">
      <c r="A307" s="264"/>
      <c r="B307" s="265"/>
      <c r="C307" s="267"/>
      <c r="D307" s="356"/>
      <c r="E307" s="352"/>
      <c r="F307" s="26"/>
      <c r="G307" s="285"/>
      <c r="H307" s="267"/>
      <c r="I307" s="270"/>
      <c r="J307" s="144"/>
      <c r="K307" s="29"/>
    </row>
    <row r="308" spans="1:11">
      <c r="A308" s="264"/>
      <c r="B308" s="265"/>
      <c r="C308" s="267"/>
      <c r="D308" s="356"/>
      <c r="E308" s="352"/>
      <c r="F308" s="26"/>
      <c r="G308" s="285"/>
      <c r="H308" s="267"/>
      <c r="I308" s="270"/>
      <c r="J308" s="144"/>
      <c r="K308" s="29"/>
    </row>
    <row r="309" spans="1:11">
      <c r="A309" s="21"/>
      <c r="B309" s="29"/>
      <c r="C309" s="29"/>
      <c r="D309" s="52"/>
      <c r="E309" s="169"/>
      <c r="F309" s="21"/>
      <c r="G309" s="30"/>
      <c r="H309" s="29"/>
      <c r="I309" s="148"/>
      <c r="J309" s="181"/>
      <c r="K309" s="140"/>
    </row>
    <row r="310" spans="1:11">
      <c r="A310" s="146"/>
      <c r="B310" s="119"/>
      <c r="C310" s="21"/>
      <c r="D310" s="52"/>
      <c r="E310" s="168"/>
      <c r="F310" s="26"/>
      <c r="G310" s="140"/>
      <c r="H310" s="21"/>
      <c r="I310" s="144"/>
      <c r="J310" s="174"/>
      <c r="K310" s="140"/>
    </row>
    <row r="311" spans="1:11">
      <c r="A311" s="264"/>
      <c r="B311" s="265"/>
      <c r="C311" s="267"/>
      <c r="D311" s="356"/>
      <c r="E311" s="352"/>
      <c r="F311" s="26"/>
      <c r="G311" s="285"/>
      <c r="H311" s="267"/>
      <c r="I311" s="270"/>
      <c r="J311" s="144"/>
      <c r="K311" s="29"/>
    </row>
    <row r="312" spans="1:11">
      <c r="A312" s="264"/>
      <c r="B312" s="265"/>
      <c r="C312" s="267"/>
      <c r="D312" s="356"/>
      <c r="E312" s="352"/>
      <c r="F312" s="26"/>
      <c r="G312" s="285"/>
      <c r="H312" s="267"/>
      <c r="I312" s="270"/>
      <c r="J312" s="144"/>
      <c r="K312" s="29"/>
    </row>
    <row r="313" spans="1:11">
      <c r="A313" s="146"/>
      <c r="B313" s="119"/>
      <c r="C313" s="21"/>
      <c r="D313" s="52"/>
      <c r="E313" s="168"/>
      <c r="F313" s="26"/>
      <c r="G313" s="140"/>
      <c r="H313" s="21"/>
      <c r="I313" s="144"/>
      <c r="J313" s="174"/>
      <c r="K313" s="30"/>
    </row>
    <row r="314" spans="1:11">
      <c r="A314" s="264"/>
      <c r="B314" s="265"/>
      <c r="C314" s="267"/>
      <c r="D314" s="356"/>
      <c r="E314" s="352"/>
      <c r="F314" s="26"/>
      <c r="G314" s="285"/>
      <c r="H314" s="267"/>
      <c r="I314" s="270"/>
      <c r="J314" s="174"/>
      <c r="K314" s="140"/>
    </row>
    <row r="315" spans="1:11">
      <c r="A315" s="264"/>
      <c r="B315" s="265"/>
      <c r="C315" s="267"/>
      <c r="D315" s="356"/>
      <c r="E315" s="352"/>
      <c r="F315" s="26"/>
      <c r="G315" s="285"/>
      <c r="H315" s="267"/>
      <c r="I315" s="270"/>
      <c r="J315" s="144"/>
      <c r="K315" s="29"/>
    </row>
    <row r="316" spans="1:11">
      <c r="A316" s="146"/>
      <c r="B316" s="119"/>
      <c r="C316" s="21"/>
      <c r="D316" s="52"/>
      <c r="E316" s="168"/>
      <c r="F316" s="26"/>
      <c r="G316" s="140"/>
      <c r="H316" s="21"/>
      <c r="I316" s="144"/>
      <c r="J316" s="144"/>
      <c r="K316" s="29"/>
    </row>
    <row r="317" spans="1:11">
      <c r="A317" s="264"/>
      <c r="B317" s="265"/>
      <c r="C317" s="267"/>
      <c r="D317" s="267"/>
      <c r="E317" s="352"/>
      <c r="F317" s="26"/>
      <c r="G317" s="285"/>
      <c r="H317" s="267"/>
      <c r="I317" s="270"/>
      <c r="J317" s="144"/>
      <c r="K317" s="29"/>
    </row>
    <row r="318" spans="1:11">
      <c r="A318" s="264"/>
      <c r="B318" s="265"/>
      <c r="C318" s="267"/>
      <c r="D318" s="267"/>
      <c r="E318" s="352"/>
      <c r="F318" s="26"/>
      <c r="G318" s="285"/>
      <c r="H318" s="267"/>
      <c r="I318" s="270"/>
      <c r="J318" s="144"/>
      <c r="K318" s="29"/>
    </row>
    <row r="319" spans="1:11">
      <c r="A319" s="264"/>
      <c r="B319" s="29"/>
      <c r="C319" s="29"/>
      <c r="D319" s="29"/>
      <c r="E319" s="352"/>
      <c r="F319" s="26"/>
      <c r="G319" s="285"/>
      <c r="H319" s="267"/>
      <c r="I319" s="270"/>
      <c r="J319" s="144"/>
      <c r="K319" s="29"/>
    </row>
    <row r="320" spans="1:11">
      <c r="A320" s="264"/>
      <c r="B320" s="29"/>
      <c r="C320" s="29"/>
      <c r="D320" s="29"/>
      <c r="E320" s="268"/>
      <c r="F320" s="138"/>
      <c r="G320" s="269"/>
      <c r="H320" s="267"/>
      <c r="I320" s="270"/>
      <c r="J320" s="144"/>
      <c r="K320" s="29"/>
    </row>
    <row r="321" spans="1:23">
      <c r="A321" s="21"/>
      <c r="B321" s="29"/>
      <c r="C321" s="21"/>
      <c r="D321" s="29"/>
      <c r="E321" s="137"/>
      <c r="F321" s="21"/>
      <c r="G321" s="29"/>
      <c r="H321" s="29"/>
      <c r="I321" s="148"/>
      <c r="J321" s="148"/>
      <c r="K321" s="29"/>
    </row>
    <row r="322" spans="1:23">
      <c r="A322" s="21"/>
      <c r="B322" s="29"/>
      <c r="C322" s="21"/>
      <c r="D322" s="29"/>
      <c r="E322" s="40"/>
      <c r="F322" s="29"/>
      <c r="G322" s="29"/>
      <c r="H322" s="29"/>
      <c r="I322" s="29"/>
      <c r="J322" s="29"/>
      <c r="K322" s="29"/>
    </row>
    <row r="323" spans="1:23" s="128" customFormat="1" ht="17.25" customHeight="1">
      <c r="A323" s="21"/>
      <c r="B323" s="29"/>
      <c r="C323" s="21"/>
      <c r="D323" s="29"/>
      <c r="E323" s="40"/>
      <c r="F323" s="21"/>
      <c r="G323" s="21"/>
      <c r="H323" s="29"/>
      <c r="I323" s="41"/>
      <c r="J323" s="41"/>
      <c r="K323" s="29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 spans="1:23" s="128" customFormat="1" ht="6.75" customHeight="1">
      <c r="A324" s="21"/>
      <c r="B324" s="29"/>
      <c r="C324" s="21"/>
      <c r="D324" s="29"/>
      <c r="E324" s="29"/>
      <c r="F324" s="29"/>
      <c r="G324" s="29"/>
      <c r="H324" s="29"/>
      <c r="I324" s="29"/>
      <c r="J324" s="29"/>
      <c r="K324" s="29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 spans="1:23" ht="23.25" customHeight="1">
      <c r="A325" s="32"/>
      <c r="B325" s="33"/>
      <c r="C325" s="32"/>
      <c r="D325" s="33"/>
      <c r="E325" s="33"/>
      <c r="F325" s="33"/>
      <c r="G325" s="33"/>
      <c r="H325" s="33"/>
      <c r="I325" s="56">
        <f>SUM(I304:I312)</f>
        <v>2940000</v>
      </c>
      <c r="J325" s="56">
        <f>J304</f>
        <v>60000</v>
      </c>
      <c r="K325" s="33"/>
    </row>
    <row r="326" spans="1:23" s="128" customFormat="1" ht="17.25" customHeight="1">
      <c r="A326" s="1"/>
      <c r="B326" s="4"/>
      <c r="C326" s="1"/>
      <c r="D326" s="4"/>
      <c r="E326" s="4"/>
      <c r="F326" s="4"/>
      <c r="G326" s="4"/>
      <c r="H326" s="4"/>
      <c r="I326" s="4"/>
      <c r="J326" s="4"/>
      <c r="K326" s="4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 spans="1:23" s="128" customFormat="1" ht="27.75" customHeight="1">
      <c r="A327" s="1"/>
      <c r="B327" s="4"/>
      <c r="C327" s="1"/>
      <c r="D327" s="4"/>
      <c r="E327" s="4"/>
      <c r="F327" s="4"/>
      <c r="G327" s="4"/>
      <c r="H327" s="4"/>
      <c r="I327" s="4"/>
      <c r="J327" s="4"/>
      <c r="K327" s="4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 spans="1:23" s="128" customFormat="1" ht="19.5" customHeight="1">
      <c r="A328" s="1"/>
      <c r="B328" s="4"/>
      <c r="C328" s="1"/>
      <c r="D328" s="4"/>
      <c r="E328" s="8"/>
      <c r="F328" s="8" t="s">
        <v>23</v>
      </c>
      <c r="G328" s="8"/>
      <c r="H328" s="8"/>
      <c r="I328" s="8"/>
      <c r="J328" s="8"/>
      <c r="K328" s="4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 spans="1:23" ht="9.75" customHeight="1">
      <c r="A329" s="1"/>
      <c r="B329" s="4"/>
      <c r="C329" s="1"/>
      <c r="D329" s="4"/>
      <c r="K329" s="4"/>
    </row>
    <row r="330" spans="1:23" hidden="1">
      <c r="A330" s="1"/>
      <c r="B330" s="4"/>
      <c r="C330" s="1"/>
      <c r="D330" s="4"/>
      <c r="K330" s="4"/>
    </row>
    <row r="331" spans="1:23" hidden="1">
      <c r="A331" s="1"/>
      <c r="B331" s="4"/>
      <c r="C331" s="1"/>
      <c r="D331" s="4"/>
      <c r="K331" s="4"/>
    </row>
    <row r="332" spans="1:23">
      <c r="A332" s="1"/>
      <c r="B332" s="4"/>
      <c r="C332" s="1"/>
      <c r="D332" s="4"/>
    </row>
    <row r="333" spans="1:23">
      <c r="A333" s="1"/>
      <c r="B333" s="4"/>
      <c r="C333" s="1"/>
      <c r="D333" s="4"/>
    </row>
    <row r="334" spans="1:23" ht="16.5">
      <c r="A334" s="1"/>
      <c r="B334" s="4"/>
      <c r="C334" s="1"/>
      <c r="D334" s="4"/>
      <c r="F334" s="38" t="s">
        <v>259</v>
      </c>
      <c r="G334" s="55"/>
    </row>
    <row r="335" spans="1:23">
      <c r="A335" s="1"/>
      <c r="B335" s="4"/>
      <c r="C335" s="1"/>
      <c r="D335" s="4"/>
      <c r="F335" s="36" t="s">
        <v>260</v>
      </c>
    </row>
    <row r="339" spans="1:23" ht="18" customHeight="1"/>
    <row r="340" spans="1:23" ht="21.75" customHeight="1">
      <c r="A340" s="271" t="s">
        <v>0</v>
      </c>
      <c r="B340" s="271"/>
      <c r="C340" s="271"/>
      <c r="D340" s="271"/>
      <c r="E340" s="271"/>
      <c r="F340" s="271"/>
      <c r="G340" s="271"/>
      <c r="H340" s="271"/>
      <c r="I340" s="271"/>
      <c r="J340" s="271"/>
      <c r="K340" s="271"/>
    </row>
    <row r="341" spans="1:23">
      <c r="A341" s="272" t="s">
        <v>339</v>
      </c>
      <c r="B341" s="272"/>
      <c r="C341" s="272"/>
      <c r="D341" s="272"/>
      <c r="E341" s="272"/>
      <c r="F341" s="272"/>
      <c r="G341" s="272"/>
      <c r="H341" s="272"/>
      <c r="I341" s="272"/>
      <c r="J341" s="272"/>
      <c r="K341" s="182"/>
    </row>
    <row r="342" spans="1:23" ht="27.75" customHeight="1">
      <c r="A342" s="272" t="s">
        <v>319</v>
      </c>
      <c r="B342" s="272"/>
      <c r="C342" s="272"/>
      <c r="D342" s="272"/>
      <c r="E342" s="272"/>
      <c r="F342" s="272"/>
      <c r="G342" s="272"/>
      <c r="H342" s="272"/>
      <c r="I342" s="272"/>
      <c r="J342" s="272"/>
      <c r="K342" s="272"/>
    </row>
    <row r="343" spans="1:23" ht="22.5" customHeight="1">
      <c r="A343" s="9"/>
      <c r="B343" s="10"/>
      <c r="C343" s="9"/>
      <c r="D343" s="10"/>
      <c r="E343" s="10"/>
      <c r="F343" s="10"/>
      <c r="G343" s="10"/>
      <c r="H343" s="10"/>
      <c r="I343" s="10"/>
      <c r="J343" s="10"/>
      <c r="K343" s="10"/>
    </row>
    <row r="344" spans="1:23" ht="19.5" customHeight="1">
      <c r="A344" s="12" t="s">
        <v>4</v>
      </c>
      <c r="B344" s="273" t="s">
        <v>5</v>
      </c>
      <c r="C344" s="274"/>
      <c r="D344" s="132"/>
      <c r="E344" s="275" t="s">
        <v>6</v>
      </c>
      <c r="F344" s="277" t="s">
        <v>7</v>
      </c>
      <c r="G344" s="278" t="s">
        <v>8</v>
      </c>
      <c r="H344" s="279"/>
      <c r="I344" s="280"/>
      <c r="J344" s="277" t="s">
        <v>310</v>
      </c>
      <c r="K344" s="277" t="s">
        <v>9</v>
      </c>
    </row>
    <row r="345" spans="1:23" ht="39" customHeight="1">
      <c r="A345" s="157"/>
      <c r="B345" s="13" t="s">
        <v>10</v>
      </c>
      <c r="C345" s="13" t="s">
        <v>11</v>
      </c>
      <c r="D345" s="13" t="s">
        <v>12</v>
      </c>
      <c r="E345" s="276"/>
      <c r="F345" s="276"/>
      <c r="G345" s="278" t="s">
        <v>13</v>
      </c>
      <c r="H345" s="280"/>
      <c r="I345" s="180" t="s">
        <v>311</v>
      </c>
      <c r="J345" s="276"/>
      <c r="K345" s="276"/>
    </row>
    <row r="346" spans="1:23">
      <c r="A346" s="146"/>
      <c r="B346" s="119"/>
      <c r="C346" s="21"/>
      <c r="D346" s="52"/>
      <c r="E346" s="168"/>
      <c r="F346" s="26"/>
      <c r="G346" s="140"/>
      <c r="H346" s="21"/>
      <c r="I346" s="144"/>
      <c r="J346" s="174"/>
      <c r="K346" s="140"/>
    </row>
    <row r="347" spans="1:23" s="128" customFormat="1" ht="19.5" customHeight="1">
      <c r="A347" s="264">
        <v>1</v>
      </c>
      <c r="B347" s="282" t="s">
        <v>340</v>
      </c>
      <c r="C347" s="266" t="s">
        <v>188</v>
      </c>
      <c r="D347" s="356" t="s">
        <v>188</v>
      </c>
      <c r="E347" s="352" t="s">
        <v>341</v>
      </c>
      <c r="F347" s="258" t="s">
        <v>342</v>
      </c>
      <c r="G347" s="285">
        <v>1</v>
      </c>
      <c r="H347" s="267" t="s">
        <v>264</v>
      </c>
      <c r="I347" s="270">
        <v>2695000</v>
      </c>
      <c r="J347" s="270">
        <v>55000</v>
      </c>
      <c r="K347" s="140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 spans="1:23" s="128" customFormat="1" ht="30.75" customHeight="1">
      <c r="A348" s="264"/>
      <c r="B348" s="282"/>
      <c r="C348" s="267"/>
      <c r="D348" s="356"/>
      <c r="E348" s="352"/>
      <c r="F348" s="258" t="s">
        <v>342</v>
      </c>
      <c r="G348" s="285"/>
      <c r="H348" s="267"/>
      <c r="I348" s="270"/>
      <c r="J348" s="270"/>
      <c r="K348" s="140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 spans="1:23" s="128" customFormat="1" ht="21" customHeight="1">
      <c r="A349" s="146"/>
      <c r="B349" s="119"/>
      <c r="C349" s="21"/>
      <c r="D349" s="52"/>
      <c r="E349" s="168"/>
      <c r="F349" s="26"/>
      <c r="G349" s="140"/>
      <c r="H349" s="21"/>
      <c r="I349" s="144"/>
      <c r="J349" s="174"/>
      <c r="K349" s="140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 spans="1:23" ht="24" customHeight="1">
      <c r="A350" s="264"/>
      <c r="B350" s="265"/>
      <c r="C350" s="267"/>
      <c r="D350" s="356"/>
      <c r="E350" s="352"/>
      <c r="F350" s="26"/>
      <c r="G350" s="285"/>
      <c r="H350" s="267"/>
      <c r="I350" s="270"/>
      <c r="J350" s="144"/>
      <c r="K350" s="29"/>
    </row>
    <row r="351" spans="1:23" ht="5.25" customHeight="1">
      <c r="A351" s="264"/>
      <c r="B351" s="265"/>
      <c r="C351" s="267"/>
      <c r="D351" s="356"/>
      <c r="E351" s="352"/>
      <c r="F351" s="26"/>
      <c r="G351" s="285"/>
      <c r="H351" s="267"/>
      <c r="I351" s="270"/>
      <c r="J351" s="144"/>
      <c r="K351" s="29"/>
    </row>
    <row r="352" spans="1:23" ht="7.5" customHeight="1">
      <c r="A352" s="21"/>
      <c r="B352" s="29"/>
      <c r="C352" s="29"/>
      <c r="D352" s="52"/>
      <c r="E352" s="169"/>
      <c r="F352" s="21"/>
      <c r="G352" s="30"/>
      <c r="H352" s="29"/>
      <c r="I352" s="148"/>
      <c r="J352" s="181"/>
      <c r="K352" s="140"/>
    </row>
    <row r="353" spans="1:11" ht="18.75" customHeight="1">
      <c r="A353" s="146"/>
      <c r="B353" s="119"/>
      <c r="C353" s="21"/>
      <c r="D353" s="52"/>
      <c r="E353" s="168"/>
      <c r="F353" s="26"/>
      <c r="G353" s="140"/>
      <c r="H353" s="21"/>
      <c r="I353" s="144"/>
      <c r="J353" s="144"/>
      <c r="K353" s="29"/>
    </row>
    <row r="354" spans="1:11" ht="18.75" customHeight="1">
      <c r="A354" s="264"/>
      <c r="B354" s="265"/>
      <c r="C354" s="267"/>
      <c r="D354" s="267"/>
      <c r="E354" s="352"/>
      <c r="F354" s="26"/>
      <c r="G354" s="285"/>
      <c r="H354" s="267"/>
      <c r="I354" s="270"/>
      <c r="J354" s="144"/>
      <c r="K354" s="29"/>
    </row>
    <row r="355" spans="1:11" ht="12.75" customHeight="1">
      <c r="A355" s="264"/>
      <c r="B355" s="265"/>
      <c r="C355" s="267"/>
      <c r="D355" s="267"/>
      <c r="E355" s="352"/>
      <c r="F355" s="26"/>
      <c r="G355" s="285"/>
      <c r="H355" s="267"/>
      <c r="I355" s="270"/>
      <c r="J355" s="144"/>
      <c r="K355" s="29"/>
    </row>
    <row r="356" spans="1:11" ht="20.25" customHeight="1">
      <c r="A356" s="264"/>
      <c r="B356" s="29"/>
      <c r="C356" s="29"/>
      <c r="D356" s="29"/>
      <c r="E356" s="352"/>
      <c r="F356" s="26"/>
      <c r="G356" s="285"/>
      <c r="H356" s="267"/>
      <c r="I356" s="270"/>
      <c r="J356" s="144"/>
      <c r="K356" s="29"/>
    </row>
    <row r="357" spans="1:11" ht="15.75" customHeight="1">
      <c r="A357" s="264"/>
      <c r="B357" s="29"/>
      <c r="C357" s="29"/>
      <c r="D357" s="29"/>
      <c r="E357" s="268"/>
      <c r="F357" s="138"/>
      <c r="G357" s="269"/>
      <c r="H357" s="267"/>
      <c r="I357" s="270"/>
      <c r="J357" s="144"/>
      <c r="K357" s="29"/>
    </row>
    <row r="358" spans="1:11">
      <c r="A358" s="21"/>
      <c r="B358" s="29"/>
      <c r="C358" s="21"/>
      <c r="D358" s="29"/>
      <c r="E358" s="137"/>
      <c r="F358" s="21"/>
      <c r="G358" s="29"/>
      <c r="H358" s="29"/>
      <c r="I358" s="148"/>
      <c r="J358" s="148"/>
      <c r="K358" s="29"/>
    </row>
    <row r="359" spans="1:11" ht="12.75" customHeight="1">
      <c r="A359" s="21"/>
      <c r="B359" s="29"/>
      <c r="C359" s="21"/>
      <c r="D359" s="29"/>
      <c r="E359" s="40"/>
      <c r="F359" s="29"/>
      <c r="G359" s="29"/>
      <c r="H359" s="29"/>
      <c r="I359" s="29"/>
      <c r="J359" s="29"/>
      <c r="K359" s="29"/>
    </row>
    <row r="360" spans="1:11">
      <c r="A360" s="21"/>
      <c r="B360" s="29"/>
      <c r="C360" s="21"/>
      <c r="D360" s="29"/>
      <c r="E360" s="40"/>
      <c r="F360" s="21"/>
      <c r="G360" s="21"/>
      <c r="H360" s="29"/>
      <c r="I360" s="41"/>
      <c r="J360" s="41"/>
      <c r="K360" s="29"/>
    </row>
    <row r="361" spans="1:11">
      <c r="A361" s="21"/>
      <c r="B361" s="29"/>
      <c r="C361" s="21"/>
      <c r="D361" s="29"/>
      <c r="E361" s="29"/>
      <c r="F361" s="29"/>
      <c r="G361" s="29"/>
      <c r="H361" s="29"/>
      <c r="I361" s="29"/>
      <c r="J361" s="29"/>
      <c r="K361" s="29"/>
    </row>
    <row r="362" spans="1:11">
      <c r="A362" s="32"/>
      <c r="B362" s="33"/>
      <c r="C362" s="32"/>
      <c r="D362" s="33"/>
      <c r="E362" s="33"/>
      <c r="F362" s="33"/>
      <c r="G362" s="33"/>
      <c r="H362" s="33"/>
      <c r="I362" s="56">
        <f>SUM(I347:I352)</f>
        <v>2695000</v>
      </c>
      <c r="J362" s="56">
        <f>J347</f>
        <v>55000</v>
      </c>
      <c r="K362" s="33"/>
    </row>
    <row r="363" spans="1:11">
      <c r="A363" s="1"/>
      <c r="B363" s="4"/>
      <c r="C363" s="1"/>
      <c r="D363" s="4"/>
      <c r="E363" s="4"/>
      <c r="F363" s="4"/>
      <c r="G363" s="4"/>
      <c r="H363" s="4"/>
      <c r="I363" s="4"/>
      <c r="J363" s="4"/>
      <c r="K363" s="4"/>
    </row>
    <row r="364" spans="1:11">
      <c r="A364" s="1"/>
      <c r="B364" s="4"/>
      <c r="C364" s="1"/>
      <c r="D364" s="4"/>
      <c r="E364" s="4"/>
      <c r="F364" s="4"/>
      <c r="G364" s="4"/>
      <c r="H364" s="4"/>
      <c r="I364" s="4"/>
      <c r="J364" s="4"/>
      <c r="K364" s="4"/>
    </row>
    <row r="365" spans="1:11">
      <c r="A365" s="1"/>
      <c r="B365" s="4"/>
      <c r="C365" s="1"/>
      <c r="D365" s="4"/>
      <c r="F365" s="8" t="s">
        <v>23</v>
      </c>
      <c r="K365" s="4"/>
    </row>
    <row r="366" spans="1:11">
      <c r="A366" s="1"/>
      <c r="B366" s="4"/>
      <c r="C366" s="1"/>
      <c r="D366" s="4"/>
      <c r="K366" s="4"/>
    </row>
    <row r="367" spans="1:11">
      <c r="A367" s="1"/>
      <c r="B367" s="4"/>
      <c r="C367" s="1"/>
      <c r="D367" s="4"/>
      <c r="K367" s="4"/>
    </row>
    <row r="368" spans="1:11">
      <c r="A368" s="1"/>
      <c r="B368" s="4"/>
      <c r="C368" s="1"/>
      <c r="D368" s="4"/>
      <c r="K368" s="4"/>
    </row>
    <row r="369" spans="1:11" ht="5.25" customHeight="1">
      <c r="A369" s="1"/>
      <c r="B369" s="4"/>
      <c r="C369" s="1"/>
      <c r="D369" s="4"/>
    </row>
    <row r="370" spans="1:11">
      <c r="A370" s="1"/>
      <c r="B370" s="4"/>
      <c r="C370" s="1"/>
      <c r="D370" s="4"/>
    </row>
    <row r="371" spans="1:11" ht="16.5">
      <c r="A371" s="1"/>
      <c r="B371" s="4"/>
      <c r="C371" s="1"/>
      <c r="D371" s="4"/>
      <c r="F371" s="38" t="s">
        <v>259</v>
      </c>
      <c r="G371" s="55"/>
    </row>
    <row r="372" spans="1:11">
      <c r="A372" s="1"/>
      <c r="B372" s="4"/>
      <c r="C372" s="1"/>
      <c r="D372" s="4"/>
      <c r="F372" s="36" t="s">
        <v>260</v>
      </c>
    </row>
    <row r="377" spans="1:11">
      <c r="A377" s="271" t="s">
        <v>0</v>
      </c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</row>
    <row r="378" spans="1:11">
      <c r="A378" s="272" t="s">
        <v>339</v>
      </c>
      <c r="B378" s="272"/>
      <c r="C378" s="272"/>
      <c r="D378" s="272"/>
      <c r="E378" s="272"/>
      <c r="F378" s="272"/>
      <c r="G378" s="272"/>
      <c r="H378" s="272"/>
      <c r="I378" s="272"/>
      <c r="J378" s="272"/>
      <c r="K378" s="182"/>
    </row>
    <row r="379" spans="1:11">
      <c r="A379" s="272" t="s">
        <v>319</v>
      </c>
      <c r="B379" s="272"/>
      <c r="C379" s="272"/>
      <c r="D379" s="272"/>
      <c r="E379" s="272"/>
      <c r="F379" s="272"/>
      <c r="G379" s="272"/>
      <c r="H379" s="272"/>
      <c r="I379" s="272"/>
      <c r="J379" s="272"/>
      <c r="K379" s="272"/>
    </row>
    <row r="380" spans="1:11">
      <c r="A380" s="9"/>
      <c r="B380" s="10"/>
      <c r="C380" s="9"/>
      <c r="D380" s="10"/>
      <c r="E380" s="10"/>
      <c r="F380" s="10"/>
      <c r="G380" s="10"/>
      <c r="H380" s="10"/>
      <c r="I380" s="10"/>
      <c r="J380" s="10"/>
      <c r="K380" s="10"/>
    </row>
    <row r="381" spans="1:11">
      <c r="A381" s="12" t="s">
        <v>4</v>
      </c>
      <c r="B381" s="273" t="s">
        <v>5</v>
      </c>
      <c r="C381" s="274"/>
      <c r="D381" s="132"/>
      <c r="E381" s="275" t="s">
        <v>6</v>
      </c>
      <c r="F381" s="277" t="s">
        <v>7</v>
      </c>
      <c r="G381" s="278" t="s">
        <v>8</v>
      </c>
      <c r="H381" s="279"/>
      <c r="I381" s="280"/>
      <c r="J381" s="277" t="s">
        <v>310</v>
      </c>
      <c r="K381" s="277" t="s">
        <v>9</v>
      </c>
    </row>
    <row r="382" spans="1:11" ht="38.25">
      <c r="A382" s="157"/>
      <c r="B382" s="13" t="s">
        <v>10</v>
      </c>
      <c r="C382" s="13" t="s">
        <v>11</v>
      </c>
      <c r="D382" s="13" t="s">
        <v>12</v>
      </c>
      <c r="E382" s="276"/>
      <c r="F382" s="276"/>
      <c r="G382" s="278" t="s">
        <v>13</v>
      </c>
      <c r="H382" s="280"/>
      <c r="I382" s="180" t="s">
        <v>311</v>
      </c>
      <c r="J382" s="276"/>
      <c r="K382" s="276"/>
    </row>
    <row r="383" spans="1:11">
      <c r="A383" s="146"/>
      <c r="B383" s="119"/>
      <c r="C383" s="21"/>
      <c r="D383" s="52"/>
      <c r="E383" s="168"/>
      <c r="F383" s="26"/>
      <c r="G383" s="140"/>
      <c r="H383" s="21"/>
      <c r="I383" s="144"/>
      <c r="J383" s="174"/>
      <c r="K383" s="140"/>
    </row>
    <row r="384" spans="1:11">
      <c r="A384" s="264">
        <v>1</v>
      </c>
      <c r="B384" s="282" t="s">
        <v>343</v>
      </c>
      <c r="C384" s="266" t="s">
        <v>188</v>
      </c>
      <c r="D384" s="356" t="s">
        <v>188</v>
      </c>
      <c r="E384" s="352" t="s">
        <v>344</v>
      </c>
      <c r="F384" s="258" t="s">
        <v>342</v>
      </c>
      <c r="G384" s="285">
        <v>1</v>
      </c>
      <c r="H384" s="267" t="s">
        <v>264</v>
      </c>
      <c r="I384" s="270">
        <v>690000</v>
      </c>
      <c r="J384" s="270">
        <v>10000</v>
      </c>
      <c r="K384" s="140"/>
    </row>
    <row r="385" spans="1:23">
      <c r="A385" s="264"/>
      <c r="B385" s="282"/>
      <c r="C385" s="267"/>
      <c r="D385" s="356"/>
      <c r="E385" s="352"/>
      <c r="F385" s="258" t="s">
        <v>342</v>
      </c>
      <c r="G385" s="285"/>
      <c r="H385" s="267"/>
      <c r="I385" s="270"/>
      <c r="J385" s="270"/>
      <c r="K385" s="140"/>
    </row>
    <row r="386" spans="1:23">
      <c r="A386" s="146"/>
      <c r="B386" s="119"/>
      <c r="C386" s="21"/>
      <c r="D386" s="52"/>
      <c r="E386" s="168"/>
      <c r="F386" s="26"/>
      <c r="G386" s="140"/>
      <c r="H386" s="21"/>
      <c r="I386" s="144"/>
      <c r="J386" s="174"/>
      <c r="K386" s="140"/>
    </row>
    <row r="387" spans="1:23" s="128" customFormat="1" ht="17.25" customHeight="1">
      <c r="A387" s="264"/>
      <c r="B387" s="265"/>
      <c r="C387" s="267"/>
      <c r="D387" s="356"/>
      <c r="E387" s="352"/>
      <c r="F387" s="26"/>
      <c r="G387" s="285"/>
      <c r="H387" s="267"/>
      <c r="I387" s="270"/>
      <c r="J387" s="144"/>
      <c r="K387" s="29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 spans="1:23" s="128" customFormat="1" ht="17.25" customHeight="1">
      <c r="A388" s="264"/>
      <c r="B388" s="265"/>
      <c r="C388" s="267"/>
      <c r="D388" s="356"/>
      <c r="E388" s="352"/>
      <c r="F388" s="26"/>
      <c r="G388" s="285"/>
      <c r="H388" s="267"/>
      <c r="I388" s="270"/>
      <c r="J388" s="144"/>
      <c r="K388" s="29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 spans="1:23" s="128" customFormat="1" ht="17.25" customHeight="1">
      <c r="A389" s="21"/>
      <c r="B389" s="29"/>
      <c r="C389" s="29"/>
      <c r="D389" s="52"/>
      <c r="E389" s="169"/>
      <c r="F389" s="21"/>
      <c r="G389" s="30"/>
      <c r="H389" s="29"/>
      <c r="I389" s="148"/>
      <c r="J389" s="181"/>
      <c r="K389" s="140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 spans="1:23">
      <c r="A390" s="146"/>
      <c r="B390" s="119"/>
      <c r="C390" s="21"/>
      <c r="D390" s="52"/>
      <c r="E390" s="168"/>
      <c r="F390" s="26"/>
      <c r="G390" s="140"/>
      <c r="H390" s="21"/>
      <c r="I390" s="144"/>
      <c r="J390" s="144"/>
      <c r="K390" s="29"/>
    </row>
    <row r="391" spans="1:23">
      <c r="A391" s="264"/>
      <c r="B391" s="265"/>
      <c r="C391" s="267"/>
      <c r="D391" s="267"/>
      <c r="E391" s="352"/>
      <c r="F391" s="26"/>
      <c r="G391" s="285"/>
      <c r="H391" s="267"/>
      <c r="I391" s="270"/>
      <c r="J391" s="144"/>
      <c r="K391" s="29"/>
    </row>
    <row r="392" spans="1:23">
      <c r="A392" s="264"/>
      <c r="B392" s="265"/>
      <c r="C392" s="267"/>
      <c r="D392" s="267"/>
      <c r="E392" s="352"/>
      <c r="F392" s="26"/>
      <c r="G392" s="285"/>
      <c r="H392" s="267"/>
      <c r="I392" s="270"/>
      <c r="J392" s="144"/>
      <c r="K392" s="29"/>
    </row>
    <row r="393" spans="1:23">
      <c r="A393" s="264"/>
      <c r="B393" s="29"/>
      <c r="C393" s="29"/>
      <c r="D393" s="29"/>
      <c r="E393" s="352"/>
      <c r="F393" s="26"/>
      <c r="G393" s="285"/>
      <c r="H393" s="267"/>
      <c r="I393" s="270"/>
      <c r="J393" s="144"/>
      <c r="K393" s="29"/>
    </row>
    <row r="394" spans="1:23" s="128" customFormat="1" ht="27" customHeight="1">
      <c r="A394" s="264"/>
      <c r="B394" s="29"/>
      <c r="C394" s="29"/>
      <c r="D394" s="29"/>
      <c r="E394" s="268"/>
      <c r="F394" s="138"/>
      <c r="G394" s="269"/>
      <c r="H394" s="267"/>
      <c r="I394" s="270"/>
      <c r="J394" s="144"/>
      <c r="K394" s="29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 spans="1:23" s="128" customFormat="1" ht="21.75" customHeight="1">
      <c r="A395" s="21"/>
      <c r="B395" s="29"/>
      <c r="C395" s="21"/>
      <c r="D395" s="29"/>
      <c r="E395" s="137"/>
      <c r="F395" s="21"/>
      <c r="G395" s="29"/>
      <c r="H395" s="29"/>
      <c r="I395" s="148"/>
      <c r="J395" s="148"/>
      <c r="K395" s="29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 spans="1:23">
      <c r="A396" s="21"/>
      <c r="B396" s="29"/>
      <c r="C396" s="21"/>
      <c r="D396" s="29"/>
      <c r="E396" s="40"/>
      <c r="F396" s="29"/>
      <c r="G396" s="29"/>
      <c r="H396" s="29"/>
      <c r="I396" s="29"/>
      <c r="J396" s="29"/>
      <c r="K396" s="29"/>
    </row>
    <row r="397" spans="1:23" s="128" customFormat="1" ht="27" customHeight="1">
      <c r="A397" s="21"/>
      <c r="B397" s="29"/>
      <c r="C397" s="21"/>
      <c r="D397" s="29"/>
      <c r="E397" s="40"/>
      <c r="F397" s="21"/>
      <c r="G397" s="21"/>
      <c r="H397" s="29"/>
      <c r="I397" s="41"/>
      <c r="J397" s="41"/>
      <c r="K397" s="29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 spans="1:23" s="128" customFormat="1" ht="27" customHeight="1">
      <c r="A398" s="21"/>
      <c r="B398" s="29"/>
      <c r="C398" s="21"/>
      <c r="D398" s="29"/>
      <c r="E398" s="29"/>
      <c r="F398" s="29"/>
      <c r="G398" s="29"/>
      <c r="H398" s="29"/>
      <c r="I398" s="29"/>
      <c r="J398" s="29"/>
      <c r="K398" s="29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 spans="1:23">
      <c r="A399" s="32"/>
      <c r="B399" s="33"/>
      <c r="C399" s="32"/>
      <c r="D399" s="33"/>
      <c r="E399" s="33"/>
      <c r="F399" s="33"/>
      <c r="G399" s="33"/>
      <c r="H399" s="33"/>
      <c r="I399" s="56">
        <f>SUM(I384:I389)</f>
        <v>690000</v>
      </c>
      <c r="J399" s="56">
        <f>J384</f>
        <v>10000</v>
      </c>
      <c r="K399" s="33"/>
    </row>
    <row r="400" spans="1:23" s="128" customFormat="1" ht="28.5" customHeight="1">
      <c r="A400" s="1"/>
      <c r="B400" s="4"/>
      <c r="C400" s="1"/>
      <c r="D400" s="4"/>
      <c r="E400" s="4"/>
      <c r="F400" s="4"/>
      <c r="G400" s="4"/>
      <c r="H400" s="4"/>
      <c r="I400" s="4"/>
      <c r="J400" s="4"/>
      <c r="K400" s="4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 spans="1:23" s="128" customFormat="1" ht="21.75" customHeight="1">
      <c r="A401" s="1"/>
      <c r="B401" s="4"/>
      <c r="C401" s="1"/>
      <c r="D401" s="4"/>
      <c r="E401" s="4"/>
      <c r="F401" s="4"/>
      <c r="G401" s="4"/>
      <c r="H401" s="4"/>
      <c r="I401" s="4"/>
      <c r="J401" s="4"/>
      <c r="K401" s="4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 spans="1:23">
      <c r="A402" s="1"/>
      <c r="B402" s="4"/>
      <c r="C402" s="1"/>
      <c r="D402" s="4"/>
      <c r="F402" s="8" t="s">
        <v>23</v>
      </c>
      <c r="K402" s="4"/>
    </row>
    <row r="403" spans="1:23" s="128" customFormat="1" ht="9" customHeight="1">
      <c r="A403" s="1"/>
      <c r="B403" s="4"/>
      <c r="C403" s="1"/>
      <c r="D403" s="4"/>
      <c r="E403" s="8"/>
      <c r="F403" s="8"/>
      <c r="G403" s="8"/>
      <c r="H403" s="8"/>
      <c r="I403" s="8"/>
      <c r="J403" s="8"/>
      <c r="K403" s="4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 spans="1:23" s="128" customFormat="1" ht="16.5" customHeight="1">
      <c r="A404" s="1"/>
      <c r="B404" s="4"/>
      <c r="C404" s="1"/>
      <c r="D404" s="4"/>
      <c r="E404" s="8"/>
      <c r="F404" s="8"/>
      <c r="G404" s="8"/>
      <c r="H404" s="8"/>
      <c r="I404" s="8"/>
      <c r="J404" s="8"/>
      <c r="K404" s="4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 spans="1:23" ht="12" customHeight="1">
      <c r="A405" s="1"/>
      <c r="B405" s="4"/>
      <c r="C405" s="1"/>
      <c r="D405" s="4"/>
      <c r="K405" s="4"/>
    </row>
    <row r="406" spans="1:23" s="128" customFormat="1" ht="18.75" hidden="1" customHeight="1">
      <c r="A406" s="1"/>
      <c r="B406" s="4"/>
      <c r="C406" s="1"/>
      <c r="D406" s="4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 spans="1:23" s="128" customFormat="1" ht="18.75" hidden="1" customHeight="1">
      <c r="A407" s="1"/>
      <c r="B407" s="4"/>
      <c r="C407" s="1"/>
      <c r="D407" s="4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 spans="1:23" s="128" customFormat="1" ht="13.5" customHeight="1">
      <c r="A408" s="1"/>
      <c r="B408" s="4"/>
      <c r="C408" s="1"/>
      <c r="D408" s="4"/>
      <c r="E408" s="8"/>
      <c r="F408" s="38" t="s">
        <v>259</v>
      </c>
      <c r="G408" s="55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 spans="1:23" s="128" customFormat="1" ht="18.75" customHeight="1">
      <c r="A409" s="1"/>
      <c r="B409" s="4"/>
      <c r="C409" s="1"/>
      <c r="D409" s="4"/>
      <c r="E409" s="8"/>
      <c r="F409" s="36" t="s">
        <v>260</v>
      </c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 spans="1:23" s="128" customFormat="1" ht="23.25" customHeight="1">
      <c r="B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9" spans="1:23">
      <c r="A419" s="271" t="s">
        <v>0</v>
      </c>
      <c r="B419" s="271"/>
      <c r="C419" s="271"/>
      <c r="D419" s="271"/>
      <c r="E419" s="271"/>
      <c r="F419" s="271"/>
      <c r="G419" s="271"/>
      <c r="H419" s="271"/>
      <c r="I419" s="271"/>
      <c r="J419" s="271"/>
      <c r="K419" s="271"/>
    </row>
    <row r="420" spans="1:23">
      <c r="A420" s="272" t="s">
        <v>339</v>
      </c>
      <c r="B420" s="272"/>
      <c r="C420" s="272"/>
      <c r="D420" s="272"/>
      <c r="E420" s="272"/>
      <c r="F420" s="272"/>
      <c r="G420" s="272"/>
      <c r="H420" s="272"/>
      <c r="I420" s="272"/>
      <c r="J420" s="272"/>
      <c r="K420" s="182"/>
    </row>
    <row r="421" spans="1:23">
      <c r="A421" s="272" t="s">
        <v>319</v>
      </c>
      <c r="B421" s="272"/>
      <c r="C421" s="272"/>
      <c r="D421" s="272"/>
      <c r="E421" s="272"/>
      <c r="F421" s="272"/>
      <c r="G421" s="272"/>
      <c r="H421" s="272"/>
      <c r="I421" s="272"/>
      <c r="J421" s="272"/>
      <c r="K421" s="272"/>
    </row>
    <row r="422" spans="1:23">
      <c r="A422" s="9"/>
      <c r="B422" s="10"/>
      <c r="C422" s="9"/>
      <c r="D422" s="10"/>
      <c r="E422" s="10"/>
      <c r="F422" s="10"/>
      <c r="G422" s="10"/>
      <c r="H422" s="10"/>
      <c r="I422" s="10"/>
      <c r="J422" s="10"/>
      <c r="K422" s="10"/>
    </row>
    <row r="423" spans="1:23">
      <c r="A423" s="12" t="s">
        <v>4</v>
      </c>
      <c r="B423" s="273" t="s">
        <v>5</v>
      </c>
      <c r="C423" s="274"/>
      <c r="D423" s="132"/>
      <c r="E423" s="275" t="s">
        <v>6</v>
      </c>
      <c r="F423" s="277" t="s">
        <v>7</v>
      </c>
      <c r="G423" s="278" t="s">
        <v>8</v>
      </c>
      <c r="H423" s="279"/>
      <c r="I423" s="280"/>
      <c r="J423" s="277" t="s">
        <v>310</v>
      </c>
      <c r="K423" s="277" t="s">
        <v>9</v>
      </c>
    </row>
    <row r="424" spans="1:23" s="128" customFormat="1" ht="26.25" customHeight="1">
      <c r="A424" s="157"/>
      <c r="B424" s="13" t="s">
        <v>10</v>
      </c>
      <c r="C424" s="13" t="s">
        <v>11</v>
      </c>
      <c r="D424" s="13" t="s">
        <v>12</v>
      </c>
      <c r="E424" s="276"/>
      <c r="F424" s="276"/>
      <c r="G424" s="278" t="s">
        <v>13</v>
      </c>
      <c r="H424" s="280"/>
      <c r="I424" s="180" t="s">
        <v>311</v>
      </c>
      <c r="J424" s="276"/>
      <c r="K424" s="276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 spans="1:23">
      <c r="A425" s="146"/>
      <c r="B425" s="119"/>
      <c r="C425" s="21"/>
      <c r="D425" s="52"/>
      <c r="E425" s="168"/>
      <c r="F425" s="26"/>
      <c r="G425" s="140"/>
      <c r="H425" s="21"/>
      <c r="I425" s="144"/>
      <c r="J425" s="174"/>
      <c r="K425" s="140"/>
    </row>
    <row r="426" spans="1:23">
      <c r="A426" s="264">
        <v>1</v>
      </c>
      <c r="B426" s="282" t="s">
        <v>343</v>
      </c>
      <c r="C426" s="266" t="s">
        <v>188</v>
      </c>
      <c r="D426" s="356" t="s">
        <v>188</v>
      </c>
      <c r="E426" s="352" t="s">
        <v>344</v>
      </c>
      <c r="F426" s="258" t="s">
        <v>342</v>
      </c>
      <c r="G426" s="285">
        <v>1</v>
      </c>
      <c r="H426" s="267" t="s">
        <v>264</v>
      </c>
      <c r="I426" s="270">
        <v>690000</v>
      </c>
      <c r="J426" s="270">
        <v>10000</v>
      </c>
      <c r="K426" s="140"/>
    </row>
    <row r="427" spans="1:23">
      <c r="A427" s="264"/>
      <c r="B427" s="282"/>
      <c r="C427" s="267"/>
      <c r="D427" s="356"/>
      <c r="E427" s="352"/>
      <c r="F427" s="258" t="s">
        <v>342</v>
      </c>
      <c r="G427" s="285"/>
      <c r="H427" s="267"/>
      <c r="I427" s="270"/>
      <c r="J427" s="270"/>
      <c r="K427" s="140"/>
    </row>
    <row r="428" spans="1:23">
      <c r="A428" s="146"/>
      <c r="B428" s="119"/>
      <c r="C428" s="21"/>
      <c r="D428" s="52"/>
      <c r="E428" s="168"/>
      <c r="F428" s="26"/>
      <c r="G428" s="140"/>
      <c r="H428" s="21"/>
      <c r="I428" s="144"/>
      <c r="J428" s="174"/>
      <c r="K428" s="140"/>
    </row>
    <row r="429" spans="1:23">
      <c r="A429" s="264"/>
      <c r="B429" s="265"/>
      <c r="C429" s="267"/>
      <c r="D429" s="356"/>
      <c r="E429" s="352"/>
      <c r="F429" s="26"/>
      <c r="G429" s="285"/>
      <c r="H429" s="267"/>
      <c r="I429" s="270"/>
      <c r="J429" s="144"/>
      <c r="K429" s="29"/>
    </row>
    <row r="430" spans="1:23">
      <c r="A430" s="264"/>
      <c r="B430" s="265"/>
      <c r="C430" s="267"/>
      <c r="D430" s="356"/>
      <c r="E430" s="352"/>
      <c r="F430" s="26"/>
      <c r="G430" s="285"/>
      <c r="H430" s="267"/>
      <c r="I430" s="270"/>
      <c r="J430" s="144"/>
      <c r="K430" s="29"/>
    </row>
    <row r="431" spans="1:23">
      <c r="A431" s="21"/>
      <c r="B431" s="29"/>
      <c r="C431" s="29"/>
      <c r="D431" s="52"/>
      <c r="E431" s="169"/>
      <c r="F431" s="21"/>
      <c r="G431" s="30"/>
      <c r="H431" s="29"/>
      <c r="I431" s="148"/>
      <c r="J431" s="181"/>
      <c r="K431" s="140"/>
    </row>
    <row r="432" spans="1:23">
      <c r="A432" s="146"/>
      <c r="B432" s="119"/>
      <c r="C432" s="21"/>
      <c r="D432" s="52"/>
      <c r="E432" s="168"/>
      <c r="F432" s="26"/>
      <c r="G432" s="140"/>
      <c r="H432" s="21"/>
      <c r="I432" s="144"/>
      <c r="J432" s="144"/>
      <c r="K432" s="29"/>
    </row>
    <row r="433" spans="1:23" s="128" customFormat="1" ht="19.5" customHeight="1">
      <c r="A433" s="264"/>
      <c r="B433" s="265"/>
      <c r="C433" s="267"/>
      <c r="D433" s="267"/>
      <c r="E433" s="352"/>
      <c r="F433" s="26"/>
      <c r="G433" s="285"/>
      <c r="H433" s="267"/>
      <c r="I433" s="270"/>
      <c r="J433" s="144"/>
      <c r="K433" s="29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 spans="1:23">
      <c r="A434" s="264"/>
      <c r="B434" s="265"/>
      <c r="C434" s="267"/>
      <c r="D434" s="267"/>
      <c r="E434" s="352"/>
      <c r="F434" s="26"/>
      <c r="G434" s="285"/>
      <c r="H434" s="267"/>
      <c r="I434" s="270"/>
      <c r="J434" s="144"/>
      <c r="K434" s="29"/>
    </row>
    <row r="435" spans="1:23">
      <c r="A435" s="264"/>
      <c r="B435" s="29"/>
      <c r="C435" s="29"/>
      <c r="D435" s="29"/>
      <c r="E435" s="352"/>
      <c r="F435" s="26"/>
      <c r="G435" s="285"/>
      <c r="H435" s="267"/>
      <c r="I435" s="270"/>
      <c r="J435" s="144"/>
      <c r="K435" s="29"/>
    </row>
    <row r="436" spans="1:23">
      <c r="A436" s="264"/>
      <c r="B436" s="29"/>
      <c r="C436" s="29"/>
      <c r="D436" s="29"/>
      <c r="E436" s="268"/>
      <c r="F436" s="138"/>
      <c r="G436" s="269"/>
      <c r="H436" s="267"/>
      <c r="I436" s="270"/>
      <c r="J436" s="144"/>
      <c r="K436" s="29"/>
    </row>
    <row r="437" spans="1:23" s="128" customFormat="1" ht="33.75" customHeight="1">
      <c r="A437" s="21"/>
      <c r="B437" s="29"/>
      <c r="C437" s="21"/>
      <c r="D437" s="29"/>
      <c r="E437" s="137"/>
      <c r="F437" s="21"/>
      <c r="G437" s="29"/>
      <c r="H437" s="29"/>
      <c r="I437" s="148"/>
      <c r="J437" s="148"/>
      <c r="K437" s="29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 spans="1:23" s="128" customFormat="1" ht="33" customHeight="1">
      <c r="A438" s="21"/>
      <c r="B438" s="29"/>
      <c r="C438" s="21"/>
      <c r="D438" s="29"/>
      <c r="E438" s="40"/>
      <c r="F438" s="29"/>
      <c r="G438" s="29"/>
      <c r="H438" s="29"/>
      <c r="I438" s="29"/>
      <c r="J438" s="29"/>
      <c r="K438" s="29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 spans="1:23">
      <c r="A439" s="21"/>
      <c r="B439" s="29"/>
      <c r="C439" s="21"/>
      <c r="D439" s="29"/>
      <c r="E439" s="40"/>
      <c r="F439" s="21"/>
      <c r="G439" s="21"/>
      <c r="H439" s="29"/>
      <c r="I439" s="41"/>
      <c r="J439" s="41"/>
      <c r="K439" s="29"/>
    </row>
    <row r="440" spans="1:23">
      <c r="A440" s="21"/>
      <c r="B440" s="29"/>
      <c r="C440" s="21"/>
      <c r="D440" s="29"/>
      <c r="E440" s="29"/>
      <c r="F440" s="29"/>
      <c r="G440" s="29"/>
      <c r="H440" s="29"/>
      <c r="I440" s="29"/>
      <c r="J440" s="29"/>
      <c r="K440" s="29"/>
    </row>
    <row r="441" spans="1:23">
      <c r="A441" s="32"/>
      <c r="B441" s="33"/>
      <c r="C441" s="32"/>
      <c r="D441" s="33"/>
      <c r="E441" s="33"/>
      <c r="F441" s="33"/>
      <c r="G441" s="33"/>
      <c r="H441" s="33"/>
      <c r="I441" s="56">
        <f>SUM(I426:I431)</f>
        <v>690000</v>
      </c>
      <c r="J441" s="56">
        <f>J426</f>
        <v>10000</v>
      </c>
      <c r="K441" s="33"/>
    </row>
    <row r="442" spans="1:23">
      <c r="A442" s="1"/>
      <c r="B442" s="4"/>
      <c r="C442" s="1"/>
      <c r="D442" s="4"/>
      <c r="E442" s="4"/>
      <c r="F442" s="4"/>
      <c r="G442" s="4"/>
      <c r="H442" s="4"/>
      <c r="I442" s="4"/>
      <c r="J442" s="4"/>
      <c r="K442" s="4"/>
    </row>
    <row r="443" spans="1:23" s="128" customFormat="1" ht="18" customHeight="1">
      <c r="A443" s="1"/>
      <c r="B443" s="4"/>
      <c r="C443" s="1"/>
      <c r="D443" s="4"/>
      <c r="E443" s="4"/>
      <c r="F443" s="4"/>
      <c r="G443" s="4"/>
      <c r="H443" s="4"/>
      <c r="I443" s="4"/>
      <c r="J443" s="4"/>
      <c r="K443" s="4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 spans="1:23" s="128" customFormat="1" ht="18" customHeight="1">
      <c r="A444" s="1"/>
      <c r="B444" s="4"/>
      <c r="C444" s="1"/>
      <c r="D444" s="4"/>
      <c r="E444" s="8"/>
      <c r="F444" s="8" t="s">
        <v>23</v>
      </c>
      <c r="G444" s="8"/>
      <c r="H444" s="8"/>
      <c r="I444" s="8"/>
      <c r="J444" s="8"/>
      <c r="K444" s="4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 spans="1:23" s="128" customFormat="1" ht="18" customHeight="1">
      <c r="A445" s="1"/>
      <c r="B445" s="4"/>
      <c r="C445" s="1"/>
      <c r="D445" s="4"/>
      <c r="E445" s="8"/>
      <c r="F445" s="8"/>
      <c r="G445" s="8"/>
      <c r="H445" s="8"/>
      <c r="I445" s="8"/>
      <c r="J445" s="8"/>
      <c r="K445" s="4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 spans="1:23">
      <c r="A446" s="1"/>
      <c r="B446" s="4"/>
      <c r="C446" s="1"/>
      <c r="D446" s="4"/>
      <c r="K446" s="4"/>
    </row>
    <row r="447" spans="1:23">
      <c r="A447" s="1"/>
      <c r="B447" s="4"/>
      <c r="C447" s="1"/>
      <c r="D447" s="4"/>
      <c r="K447" s="4"/>
    </row>
    <row r="448" spans="1:23">
      <c r="A448" s="1"/>
      <c r="B448" s="4"/>
      <c r="C448" s="1"/>
      <c r="D448" s="4"/>
    </row>
    <row r="449" spans="1:23">
      <c r="A449" s="1"/>
      <c r="B449" s="4"/>
      <c r="C449" s="1"/>
      <c r="D449" s="4"/>
    </row>
    <row r="450" spans="1:23" s="128" customFormat="1" ht="18.75" customHeight="1">
      <c r="A450" s="1"/>
      <c r="B450" s="4"/>
      <c r="C450" s="1"/>
      <c r="D450" s="4"/>
      <c r="E450" s="8"/>
      <c r="F450" s="38" t="s">
        <v>259</v>
      </c>
      <c r="G450" s="55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 spans="1:23" s="128" customFormat="1" ht="21.75" customHeight="1">
      <c r="A451" s="1"/>
      <c r="B451" s="4"/>
      <c r="C451" s="1"/>
      <c r="D451" s="4"/>
      <c r="E451" s="8"/>
      <c r="F451" s="36" t="s">
        <v>260</v>
      </c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 spans="1:23" ht="18.75" customHeight="1"/>
    <row r="453" spans="1:23" ht="25.5" customHeight="1"/>
    <row r="454" spans="1:23" ht="18" customHeight="1"/>
    <row r="455" spans="1:23" ht="23.25" customHeight="1"/>
    <row r="456" spans="1:23" s="129" customFormat="1" ht="22.5" customHeight="1">
      <c r="A456" s="128"/>
      <c r="B456" s="8"/>
      <c r="C456" s="128"/>
      <c r="D456" s="8"/>
      <c r="E456" s="8"/>
      <c r="F456" s="8"/>
      <c r="G456" s="8"/>
      <c r="H456" s="8"/>
      <c r="I456" s="8"/>
      <c r="J456" s="8"/>
      <c r="K456" s="8"/>
      <c r="L456" s="8"/>
      <c r="M456" s="8"/>
    </row>
    <row r="457" spans="1:23" s="130" customFormat="1" ht="22.5" customHeight="1">
      <c r="A457" s="128"/>
      <c r="B457" s="8"/>
      <c r="C457" s="128"/>
      <c r="D457" s="8"/>
      <c r="E457" s="8"/>
      <c r="F457" s="8"/>
      <c r="G457" s="8"/>
      <c r="H457" s="8"/>
      <c r="I457" s="8"/>
      <c r="J457" s="8"/>
      <c r="K457" s="8"/>
      <c r="L457" s="8"/>
      <c r="M457" s="8"/>
    </row>
    <row r="459" spans="1:23" ht="20.25" customHeight="1"/>
    <row r="460" spans="1:23" ht="20.25" customHeight="1"/>
    <row r="461" spans="1:23" ht="6" customHeight="1"/>
    <row r="462" spans="1:23" ht="22.5" hidden="1" customHeight="1"/>
    <row r="463" spans="1:23" ht="22.5" customHeight="1"/>
    <row r="476" spans="1:23" s="128" customFormat="1" ht="18.75" customHeight="1">
      <c r="A476" s="271" t="s">
        <v>0</v>
      </c>
      <c r="B476" s="271"/>
      <c r="C476" s="271"/>
      <c r="D476" s="271"/>
      <c r="E476" s="271"/>
      <c r="F476" s="271"/>
      <c r="G476" s="271"/>
      <c r="H476" s="271"/>
      <c r="I476" s="271"/>
      <c r="J476" s="271"/>
      <c r="K476" s="271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 spans="1:23" s="128" customFormat="1" ht="15.75" customHeight="1">
      <c r="A477" s="272" t="s">
        <v>345</v>
      </c>
      <c r="B477" s="272"/>
      <c r="C477" s="272"/>
      <c r="D477" s="272"/>
      <c r="E477" s="272"/>
      <c r="F477" s="272"/>
      <c r="G477" s="272"/>
      <c r="H477" s="272"/>
      <c r="I477" s="272"/>
      <c r="J477" s="272"/>
      <c r="K477" s="182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 spans="1:23">
      <c r="A478" s="272" t="s">
        <v>319</v>
      </c>
      <c r="B478" s="272"/>
      <c r="C478" s="272"/>
      <c r="D478" s="272"/>
      <c r="E478" s="272"/>
      <c r="F478" s="272"/>
      <c r="G478" s="272"/>
      <c r="H478" s="272"/>
      <c r="I478" s="272"/>
      <c r="J478" s="272"/>
      <c r="K478" s="272"/>
    </row>
    <row r="479" spans="1:23" s="128" customFormat="1" ht="18.75" customHeight="1">
      <c r="A479" s="9"/>
      <c r="B479" s="10"/>
      <c r="C479" s="9"/>
      <c r="D479" s="10"/>
      <c r="E479" s="10"/>
      <c r="F479" s="10"/>
      <c r="G479" s="10"/>
      <c r="H479" s="10"/>
      <c r="I479" s="10"/>
      <c r="J479" s="10"/>
      <c r="K479" s="10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 spans="1:23" s="128" customFormat="1" ht="23.25" customHeight="1">
      <c r="A480" s="12" t="s">
        <v>4</v>
      </c>
      <c r="B480" s="273" t="s">
        <v>5</v>
      </c>
      <c r="C480" s="274"/>
      <c r="D480" s="132"/>
      <c r="E480" s="275" t="s">
        <v>6</v>
      </c>
      <c r="F480" s="277" t="s">
        <v>7</v>
      </c>
      <c r="G480" s="278" t="s">
        <v>8</v>
      </c>
      <c r="H480" s="279"/>
      <c r="I480" s="280"/>
      <c r="J480" s="277" t="s">
        <v>310</v>
      </c>
      <c r="K480" s="277" t="s">
        <v>9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 spans="1:23" ht="38.25">
      <c r="A481" s="157"/>
      <c r="B481" s="13" t="s">
        <v>10</v>
      </c>
      <c r="C481" s="13" t="s">
        <v>11</v>
      </c>
      <c r="D481" s="13" t="s">
        <v>12</v>
      </c>
      <c r="E481" s="276"/>
      <c r="F481" s="276"/>
      <c r="G481" s="278" t="s">
        <v>13</v>
      </c>
      <c r="H481" s="280"/>
      <c r="I481" s="180" t="s">
        <v>311</v>
      </c>
      <c r="J481" s="276"/>
      <c r="K481" s="276"/>
    </row>
    <row r="482" spans="1:23">
      <c r="A482" s="146"/>
      <c r="B482" s="119"/>
      <c r="C482" s="21"/>
      <c r="D482" s="52"/>
      <c r="E482" s="168"/>
      <c r="F482" s="26"/>
      <c r="G482" s="140"/>
      <c r="H482" s="21"/>
      <c r="I482" s="144"/>
      <c r="J482" s="174"/>
      <c r="K482" s="140"/>
    </row>
    <row r="483" spans="1:23">
      <c r="A483" s="264">
        <v>1</v>
      </c>
      <c r="B483" s="282" t="s">
        <v>346</v>
      </c>
      <c r="C483" s="266" t="s">
        <v>188</v>
      </c>
      <c r="D483" s="356" t="s">
        <v>188</v>
      </c>
      <c r="E483" s="352" t="s">
        <v>347</v>
      </c>
      <c r="F483" s="258" t="s">
        <v>348</v>
      </c>
      <c r="G483" s="285">
        <v>1</v>
      </c>
      <c r="H483" s="267" t="s">
        <v>264</v>
      </c>
      <c r="I483" s="270">
        <v>13720000</v>
      </c>
      <c r="J483" s="270">
        <v>280000</v>
      </c>
      <c r="K483" s="140"/>
    </row>
    <row r="484" spans="1:23" ht="33.75" customHeight="1">
      <c r="A484" s="264"/>
      <c r="B484" s="282"/>
      <c r="C484" s="267"/>
      <c r="D484" s="356"/>
      <c r="E484" s="352"/>
      <c r="F484" s="258" t="s">
        <v>348</v>
      </c>
      <c r="G484" s="285"/>
      <c r="H484" s="267"/>
      <c r="I484" s="270"/>
      <c r="J484" s="270"/>
      <c r="K484" s="140"/>
    </row>
    <row r="485" spans="1:23">
      <c r="A485" s="146"/>
      <c r="B485" s="119"/>
      <c r="C485" s="21"/>
      <c r="D485" s="52"/>
      <c r="E485" s="168"/>
      <c r="F485" s="26"/>
      <c r="G485" s="140"/>
      <c r="H485" s="21"/>
      <c r="I485" s="144"/>
      <c r="J485" s="174"/>
      <c r="K485" s="140"/>
    </row>
    <row r="486" spans="1:23">
      <c r="A486" s="264"/>
      <c r="B486" s="265"/>
      <c r="C486" s="267"/>
      <c r="D486" s="356"/>
      <c r="E486" s="352"/>
      <c r="F486" s="26"/>
      <c r="G486" s="285"/>
      <c r="H486" s="267"/>
      <c r="I486" s="270"/>
      <c r="J486" s="144"/>
      <c r="K486" s="29"/>
    </row>
    <row r="487" spans="1:23">
      <c r="A487" s="264"/>
      <c r="B487" s="265"/>
      <c r="C487" s="267"/>
      <c r="D487" s="356"/>
      <c r="E487" s="352"/>
      <c r="F487" s="26"/>
      <c r="G487" s="285"/>
      <c r="H487" s="267"/>
      <c r="I487" s="270"/>
      <c r="J487" s="144"/>
      <c r="K487" s="29"/>
    </row>
    <row r="488" spans="1:23">
      <c r="A488" s="21"/>
      <c r="B488" s="29"/>
      <c r="C488" s="29"/>
      <c r="D488" s="52"/>
      <c r="E488" s="169"/>
      <c r="F488" s="21"/>
      <c r="G488" s="30"/>
      <c r="H488" s="29"/>
      <c r="I488" s="148"/>
      <c r="J488" s="181"/>
      <c r="K488" s="140"/>
    </row>
    <row r="489" spans="1:23">
      <c r="A489" s="146"/>
      <c r="B489" s="119"/>
      <c r="C489" s="21"/>
      <c r="D489" s="52"/>
      <c r="E489" s="168"/>
      <c r="F489" s="26"/>
      <c r="G489" s="140"/>
      <c r="H489" s="21"/>
      <c r="I489" s="144"/>
      <c r="J489" s="174"/>
      <c r="K489" s="140"/>
    </row>
    <row r="490" spans="1:23">
      <c r="A490" s="264"/>
      <c r="B490" s="265"/>
      <c r="C490" s="267"/>
      <c r="D490" s="356"/>
      <c r="E490" s="352"/>
      <c r="F490" s="26"/>
      <c r="G490" s="285"/>
      <c r="H490" s="267"/>
      <c r="I490" s="270"/>
      <c r="J490" s="144"/>
      <c r="K490" s="29"/>
    </row>
    <row r="491" spans="1:23">
      <c r="A491" s="264"/>
      <c r="B491" s="265"/>
      <c r="C491" s="267"/>
      <c r="D491" s="356"/>
      <c r="E491" s="352"/>
      <c r="F491" s="26"/>
      <c r="G491" s="285"/>
      <c r="H491" s="267"/>
      <c r="I491" s="270"/>
      <c r="J491" s="144"/>
      <c r="K491" s="29"/>
    </row>
    <row r="492" spans="1:23">
      <c r="A492" s="146"/>
      <c r="B492" s="119"/>
      <c r="C492" s="21"/>
      <c r="D492" s="52"/>
      <c r="E492" s="168"/>
      <c r="F492" s="26"/>
      <c r="G492" s="140"/>
      <c r="H492" s="21"/>
      <c r="I492" s="144"/>
      <c r="J492" s="174"/>
      <c r="K492" s="30"/>
    </row>
    <row r="493" spans="1:23">
      <c r="A493" s="264"/>
      <c r="B493" s="265"/>
      <c r="C493" s="267"/>
      <c r="D493" s="356"/>
      <c r="E493" s="352"/>
      <c r="F493" s="26"/>
      <c r="G493" s="285"/>
      <c r="H493" s="267"/>
      <c r="I493" s="270"/>
      <c r="J493" s="174"/>
      <c r="K493" s="140"/>
    </row>
    <row r="494" spans="1:23">
      <c r="A494" s="264"/>
      <c r="B494" s="265"/>
      <c r="C494" s="267"/>
      <c r="D494" s="356"/>
      <c r="E494" s="352"/>
      <c r="F494" s="26"/>
      <c r="G494" s="285"/>
      <c r="H494" s="267"/>
      <c r="I494" s="270"/>
      <c r="J494" s="144"/>
      <c r="K494" s="29"/>
    </row>
    <row r="495" spans="1:23" s="128" customFormat="1" ht="15" customHeight="1">
      <c r="A495" s="146"/>
      <c r="B495" s="119"/>
      <c r="C495" s="21"/>
      <c r="D495" s="52"/>
      <c r="E495" s="168"/>
      <c r="F495" s="26"/>
      <c r="G495" s="140"/>
      <c r="H495" s="21"/>
      <c r="I495" s="144"/>
      <c r="J495" s="144"/>
      <c r="K495" s="29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 spans="1:23" s="128" customFormat="1" ht="15" customHeight="1">
      <c r="A496" s="264"/>
      <c r="B496" s="265"/>
      <c r="C496" s="267"/>
      <c r="D496" s="267"/>
      <c r="E496" s="352"/>
      <c r="F496" s="26"/>
      <c r="G496" s="285"/>
      <c r="H496" s="267"/>
      <c r="I496" s="270"/>
      <c r="J496" s="144"/>
      <c r="K496" s="29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 spans="1:23" s="128" customFormat="1" ht="15" customHeight="1">
      <c r="A497" s="264"/>
      <c r="B497" s="265"/>
      <c r="C497" s="267"/>
      <c r="D497" s="267"/>
      <c r="E497" s="352"/>
      <c r="F497" s="26"/>
      <c r="G497" s="285"/>
      <c r="H497" s="267"/>
      <c r="I497" s="270"/>
      <c r="J497" s="144"/>
      <c r="K497" s="29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 spans="1:23">
      <c r="A498" s="264"/>
      <c r="B498" s="29"/>
      <c r="C498" s="29"/>
      <c r="D498" s="29"/>
      <c r="E498" s="352"/>
      <c r="F498" s="26"/>
      <c r="G498" s="285"/>
      <c r="H498" s="267"/>
      <c r="I498" s="270"/>
      <c r="J498" s="144"/>
      <c r="K498" s="29"/>
    </row>
    <row r="499" spans="1:23">
      <c r="A499" s="264"/>
      <c r="B499" s="29"/>
      <c r="C499" s="29"/>
      <c r="D499" s="29"/>
      <c r="E499" s="268"/>
      <c r="F499" s="138"/>
      <c r="G499" s="269"/>
      <c r="H499" s="267"/>
      <c r="I499" s="270"/>
      <c r="J499" s="144"/>
      <c r="K499" s="29"/>
    </row>
    <row r="500" spans="1:23">
      <c r="A500" s="21"/>
      <c r="B500" s="29"/>
      <c r="C500" s="21"/>
      <c r="D500" s="29"/>
      <c r="E500" s="137"/>
      <c r="F500" s="21"/>
      <c r="G500" s="29"/>
      <c r="H500" s="29"/>
      <c r="I500" s="148"/>
      <c r="J500" s="148"/>
      <c r="K500" s="29"/>
    </row>
    <row r="501" spans="1:23">
      <c r="A501" s="21"/>
      <c r="B501" s="29"/>
      <c r="C501" s="21"/>
      <c r="D501" s="29"/>
      <c r="E501" s="40"/>
      <c r="F501" s="29"/>
      <c r="G501" s="29"/>
      <c r="H501" s="29"/>
      <c r="I501" s="29"/>
      <c r="J501" s="29"/>
      <c r="K501" s="29"/>
    </row>
    <row r="502" spans="1:23" s="128" customFormat="1" ht="23.25" customHeight="1">
      <c r="A502" s="21"/>
      <c r="B502" s="29"/>
      <c r="C502" s="21"/>
      <c r="D502" s="29"/>
      <c r="E502" s="40"/>
      <c r="F502" s="21"/>
      <c r="G502" s="21"/>
      <c r="H502" s="29"/>
      <c r="I502" s="41"/>
      <c r="J502" s="41"/>
      <c r="K502" s="29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 spans="1:23" s="128" customFormat="1" ht="23.25" customHeight="1">
      <c r="A503" s="21"/>
      <c r="B503" s="29"/>
      <c r="C503" s="21"/>
      <c r="D503" s="29"/>
      <c r="E503" s="29"/>
      <c r="F503" s="29"/>
      <c r="G503" s="29"/>
      <c r="H503" s="29"/>
      <c r="I503" s="29"/>
      <c r="J503" s="29"/>
      <c r="K503" s="29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 spans="1:23" ht="30" customHeight="1">
      <c r="A504" s="32"/>
      <c r="B504" s="33"/>
      <c r="C504" s="32"/>
      <c r="D504" s="33"/>
      <c r="E504" s="33"/>
      <c r="F504" s="33"/>
      <c r="G504" s="33"/>
      <c r="H504" s="33"/>
      <c r="I504" s="56">
        <f>SUM(I483:I491)</f>
        <v>13720000</v>
      </c>
      <c r="J504" s="56">
        <f>J483</f>
        <v>280000</v>
      </c>
      <c r="K504" s="33"/>
    </row>
    <row r="505" spans="1:23" s="128" customFormat="1" ht="21" customHeight="1">
      <c r="A505" s="1"/>
      <c r="B505" s="4"/>
      <c r="C505" s="1"/>
      <c r="D505" s="4"/>
      <c r="E505" s="4"/>
      <c r="F505" s="4"/>
      <c r="G505" s="4"/>
      <c r="H505" s="4"/>
      <c r="I505" s="4"/>
      <c r="J505" s="4"/>
      <c r="K505" s="4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 spans="1:23" s="128" customFormat="1" ht="21" customHeight="1">
      <c r="A506" s="1"/>
      <c r="B506" s="4"/>
      <c r="C506" s="1"/>
      <c r="D506" s="4"/>
      <c r="E506" s="4"/>
      <c r="F506" s="4"/>
      <c r="G506" s="4"/>
      <c r="H506" s="4"/>
      <c r="I506" s="4"/>
      <c r="J506" s="4"/>
      <c r="K506" s="4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 spans="1:23" ht="35.25" customHeight="1">
      <c r="A507" s="1"/>
      <c r="B507" s="4"/>
      <c r="C507" s="1"/>
      <c r="D507" s="4"/>
      <c r="F507" s="8" t="s">
        <v>23</v>
      </c>
      <c r="K507" s="4"/>
    </row>
    <row r="508" spans="1:23" s="128" customFormat="1" ht="12.75" customHeight="1">
      <c r="A508" s="1"/>
      <c r="B508" s="4"/>
      <c r="C508" s="1"/>
      <c r="D508" s="4"/>
      <c r="E508" s="8"/>
      <c r="F508" s="8"/>
      <c r="G508" s="8"/>
      <c r="H508" s="8"/>
      <c r="I508" s="8"/>
      <c r="J508" s="8"/>
      <c r="K508" s="4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 spans="1:23" s="128" customFormat="1" ht="21" hidden="1" customHeight="1">
      <c r="A509" s="1"/>
      <c r="B509" s="4"/>
      <c r="C509" s="1"/>
      <c r="D509" s="4"/>
      <c r="E509" s="8"/>
      <c r="F509" s="8"/>
      <c r="G509" s="8"/>
      <c r="H509" s="8"/>
      <c r="I509" s="8"/>
      <c r="J509" s="8"/>
      <c r="K509" s="4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 spans="1:23" ht="34.5" hidden="1" customHeight="1">
      <c r="A510" s="1"/>
      <c r="B510" s="4"/>
      <c r="C510" s="1"/>
      <c r="D510" s="4"/>
      <c r="K510" s="4"/>
    </row>
    <row r="511" spans="1:23" s="128" customFormat="1" ht="20.25" customHeight="1">
      <c r="A511" s="1"/>
      <c r="B511" s="4"/>
      <c r="C511" s="1"/>
      <c r="D511" s="4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 spans="1:23" s="128" customFormat="1" ht="15.75" customHeight="1">
      <c r="A512" s="1"/>
      <c r="B512" s="4"/>
      <c r="C512" s="1"/>
      <c r="D512" s="4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 spans="1:23" ht="16.5">
      <c r="A513" s="1"/>
      <c r="B513" s="4"/>
      <c r="C513" s="1"/>
      <c r="D513" s="4"/>
      <c r="F513" s="38" t="s">
        <v>259</v>
      </c>
      <c r="G513" s="55"/>
    </row>
    <row r="514" spans="1:23" s="128" customFormat="1" ht="18.75" customHeight="1">
      <c r="A514" s="1"/>
      <c r="B514" s="4"/>
      <c r="C514" s="1"/>
      <c r="D514" s="4"/>
      <c r="E514" s="8"/>
      <c r="F514" s="36" t="s">
        <v>260</v>
      </c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 spans="1:23" s="128" customFormat="1" ht="18.75" customHeight="1">
      <c r="B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28" spans="1:23">
      <c r="A528" s="271" t="s">
        <v>0</v>
      </c>
      <c r="B528" s="271"/>
      <c r="C528" s="271"/>
      <c r="D528" s="271"/>
      <c r="E528" s="271"/>
      <c r="F528" s="271"/>
      <c r="G528" s="271"/>
      <c r="H528" s="271"/>
      <c r="I528" s="271"/>
      <c r="J528" s="271"/>
      <c r="K528" s="271"/>
    </row>
    <row r="529" spans="1:11">
      <c r="A529" s="272" t="s">
        <v>323</v>
      </c>
      <c r="B529" s="272"/>
      <c r="C529" s="272"/>
      <c r="D529" s="272"/>
      <c r="E529" s="272"/>
      <c r="F529" s="272"/>
      <c r="G529" s="272"/>
      <c r="H529" s="272"/>
      <c r="I529" s="272"/>
      <c r="J529" s="272"/>
      <c r="K529" s="182"/>
    </row>
    <row r="530" spans="1:11">
      <c r="A530" s="272" t="s">
        <v>319</v>
      </c>
      <c r="B530" s="272"/>
      <c r="C530" s="272"/>
      <c r="D530" s="272"/>
      <c r="E530" s="272"/>
      <c r="F530" s="272"/>
      <c r="G530" s="272"/>
      <c r="H530" s="272"/>
      <c r="I530" s="272"/>
      <c r="J530" s="272"/>
      <c r="K530" s="272"/>
    </row>
    <row r="531" spans="1:11">
      <c r="A531" s="9"/>
      <c r="B531" s="10"/>
      <c r="C531" s="9"/>
      <c r="D531" s="10"/>
      <c r="E531" s="10"/>
      <c r="F531" s="10"/>
      <c r="G531" s="10"/>
      <c r="H531" s="10"/>
      <c r="I531" s="10"/>
      <c r="J531" s="10"/>
      <c r="K531" s="10"/>
    </row>
    <row r="532" spans="1:11" ht="33.75" customHeight="1">
      <c r="A532" s="12" t="s">
        <v>4</v>
      </c>
      <c r="B532" s="273" t="s">
        <v>5</v>
      </c>
      <c r="C532" s="274"/>
      <c r="D532" s="132"/>
      <c r="E532" s="275" t="s">
        <v>6</v>
      </c>
      <c r="F532" s="277" t="s">
        <v>7</v>
      </c>
      <c r="G532" s="278" t="s">
        <v>8</v>
      </c>
      <c r="H532" s="279"/>
      <c r="I532" s="280"/>
      <c r="J532" s="277" t="s">
        <v>310</v>
      </c>
      <c r="K532" s="277" t="s">
        <v>9</v>
      </c>
    </row>
    <row r="533" spans="1:11" ht="47.25" customHeight="1">
      <c r="A533" s="157"/>
      <c r="B533" s="13" t="s">
        <v>10</v>
      </c>
      <c r="C533" s="13" t="s">
        <v>11</v>
      </c>
      <c r="D533" s="13" t="s">
        <v>12</v>
      </c>
      <c r="E533" s="276"/>
      <c r="F533" s="276"/>
      <c r="G533" s="278" t="s">
        <v>13</v>
      </c>
      <c r="H533" s="280"/>
      <c r="I533" s="180" t="s">
        <v>311</v>
      </c>
      <c r="J533" s="276"/>
      <c r="K533" s="276"/>
    </row>
    <row r="534" spans="1:11">
      <c r="A534" s="146"/>
      <c r="B534" s="119"/>
      <c r="C534" s="21"/>
      <c r="D534" s="52"/>
      <c r="E534" s="168"/>
      <c r="F534" s="26"/>
      <c r="G534" s="140"/>
      <c r="H534" s="21"/>
      <c r="I534" s="144"/>
      <c r="J534" s="174"/>
      <c r="K534" s="140"/>
    </row>
    <row r="535" spans="1:11">
      <c r="A535" s="264">
        <v>1</v>
      </c>
      <c r="B535" s="282" t="s">
        <v>349</v>
      </c>
      <c r="C535" s="266" t="s">
        <v>188</v>
      </c>
      <c r="D535" s="356" t="s">
        <v>188</v>
      </c>
      <c r="E535" s="352" t="s">
        <v>350</v>
      </c>
      <c r="F535" s="258" t="s">
        <v>351</v>
      </c>
      <c r="G535" s="285">
        <v>1</v>
      </c>
      <c r="H535" s="267" t="s">
        <v>264</v>
      </c>
      <c r="I535" s="270">
        <v>2940000</v>
      </c>
      <c r="J535" s="270">
        <v>60000</v>
      </c>
      <c r="K535" s="140"/>
    </row>
    <row r="536" spans="1:11">
      <c r="A536" s="264"/>
      <c r="B536" s="282"/>
      <c r="C536" s="267"/>
      <c r="D536" s="356"/>
      <c r="E536" s="352"/>
      <c r="F536" s="258" t="s">
        <v>351</v>
      </c>
      <c r="G536" s="285"/>
      <c r="H536" s="267"/>
      <c r="I536" s="270"/>
      <c r="J536" s="270"/>
      <c r="K536" s="140"/>
    </row>
    <row r="537" spans="1:11">
      <c r="A537" s="146"/>
      <c r="B537" s="119"/>
      <c r="C537" s="21"/>
      <c r="D537" s="52"/>
      <c r="E537" s="168"/>
      <c r="F537" s="26"/>
      <c r="G537" s="140"/>
      <c r="H537" s="21"/>
      <c r="I537" s="144"/>
      <c r="J537" s="174"/>
      <c r="K537" s="140"/>
    </row>
    <row r="538" spans="1:11">
      <c r="A538" s="264"/>
      <c r="B538" s="265"/>
      <c r="C538" s="267"/>
      <c r="D538" s="356"/>
      <c r="E538" s="352"/>
      <c r="F538" s="26"/>
      <c r="G538" s="285"/>
      <c r="H538" s="267"/>
      <c r="I538" s="270"/>
      <c r="J538" s="144"/>
      <c r="K538" s="29"/>
    </row>
    <row r="539" spans="1:11">
      <c r="A539" s="264"/>
      <c r="B539" s="265"/>
      <c r="C539" s="267"/>
      <c r="D539" s="356"/>
      <c r="E539" s="352"/>
      <c r="F539" s="26"/>
      <c r="G539" s="285"/>
      <c r="H539" s="267"/>
      <c r="I539" s="270"/>
      <c r="J539" s="144"/>
      <c r="K539" s="29"/>
    </row>
    <row r="540" spans="1:11">
      <c r="A540" s="21"/>
      <c r="B540" s="29"/>
      <c r="C540" s="29"/>
      <c r="D540" s="52"/>
      <c r="E540" s="169"/>
      <c r="F540" s="21"/>
      <c r="G540" s="30"/>
      <c r="H540" s="29"/>
      <c r="I540" s="148"/>
      <c r="J540" s="181"/>
      <c r="K540" s="140"/>
    </row>
    <row r="541" spans="1:11">
      <c r="A541" s="146"/>
      <c r="B541" s="119"/>
      <c r="C541" s="21"/>
      <c r="D541" s="52"/>
      <c r="E541" s="168"/>
      <c r="F541" s="26"/>
      <c r="G541" s="140"/>
      <c r="H541" s="21"/>
      <c r="I541" s="144"/>
      <c r="J541" s="174"/>
      <c r="K541" s="140"/>
    </row>
    <row r="542" spans="1:11">
      <c r="A542" s="264"/>
      <c r="B542" s="265"/>
      <c r="C542" s="267"/>
      <c r="D542" s="356"/>
      <c r="E542" s="352"/>
      <c r="F542" s="26"/>
      <c r="G542" s="285"/>
      <c r="H542" s="267"/>
      <c r="I542" s="270"/>
      <c r="J542" s="144"/>
      <c r="K542" s="29"/>
    </row>
    <row r="543" spans="1:11">
      <c r="A543" s="264"/>
      <c r="B543" s="265"/>
      <c r="C543" s="267"/>
      <c r="D543" s="356"/>
      <c r="E543" s="352"/>
      <c r="F543" s="26"/>
      <c r="G543" s="285"/>
      <c r="H543" s="267"/>
      <c r="I543" s="270"/>
      <c r="J543" s="144"/>
      <c r="K543" s="29"/>
    </row>
    <row r="544" spans="1:11" ht="21" customHeight="1">
      <c r="A544" s="146"/>
      <c r="B544" s="119"/>
      <c r="C544" s="21"/>
      <c r="D544" s="52"/>
      <c r="E544" s="168"/>
      <c r="F544" s="26"/>
      <c r="G544" s="140"/>
      <c r="H544" s="21"/>
      <c r="I544" s="144"/>
      <c r="J544" s="174"/>
      <c r="K544" s="30"/>
    </row>
    <row r="545" spans="1:23">
      <c r="A545" s="264"/>
      <c r="B545" s="265"/>
      <c r="C545" s="267"/>
      <c r="D545" s="356"/>
      <c r="E545" s="352"/>
      <c r="F545" s="26"/>
      <c r="G545" s="285"/>
      <c r="H545" s="267"/>
      <c r="I545" s="270"/>
      <c r="J545" s="174"/>
      <c r="K545" s="140"/>
    </row>
    <row r="546" spans="1:23">
      <c r="A546" s="264"/>
      <c r="B546" s="265"/>
      <c r="C546" s="267"/>
      <c r="D546" s="356"/>
      <c r="E546" s="352"/>
      <c r="F546" s="26"/>
      <c r="G546" s="285"/>
      <c r="H546" s="267"/>
      <c r="I546" s="270"/>
      <c r="J546" s="144"/>
      <c r="K546" s="29"/>
    </row>
    <row r="547" spans="1:23">
      <c r="A547" s="146"/>
      <c r="B547" s="119"/>
      <c r="C547" s="21"/>
      <c r="D547" s="52"/>
      <c r="E547" s="168"/>
      <c r="F547" s="26"/>
      <c r="G547" s="140"/>
      <c r="H547" s="21"/>
      <c r="I547" s="144"/>
      <c r="J547" s="144"/>
      <c r="K547" s="29"/>
    </row>
    <row r="548" spans="1:23">
      <c r="A548" s="264"/>
      <c r="B548" s="265"/>
      <c r="C548" s="267"/>
      <c r="D548" s="267"/>
      <c r="E548" s="352"/>
      <c r="F548" s="26"/>
      <c r="G548" s="285"/>
      <c r="H548" s="267"/>
      <c r="I548" s="270"/>
      <c r="J548" s="144"/>
      <c r="K548" s="29"/>
    </row>
    <row r="549" spans="1:23">
      <c r="A549" s="264"/>
      <c r="B549" s="265"/>
      <c r="C549" s="267"/>
      <c r="D549" s="267"/>
      <c r="E549" s="352"/>
      <c r="F549" s="26"/>
      <c r="G549" s="285"/>
      <c r="H549" s="267"/>
      <c r="I549" s="270"/>
      <c r="J549" s="144"/>
      <c r="K549" s="29"/>
    </row>
    <row r="550" spans="1:23" s="128" customFormat="1" ht="15.75" customHeight="1">
      <c r="A550" s="264"/>
      <c r="B550" s="29"/>
      <c r="C550" s="29"/>
      <c r="D550" s="29"/>
      <c r="E550" s="352"/>
      <c r="F550" s="26"/>
      <c r="G550" s="285"/>
      <c r="H550" s="267"/>
      <c r="I550" s="270"/>
      <c r="J550" s="144"/>
      <c r="K550" s="29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 spans="1:23" s="128" customFormat="1" ht="18" customHeight="1">
      <c r="A551" s="264"/>
      <c r="B551" s="29"/>
      <c r="C551" s="29"/>
      <c r="D551" s="29"/>
      <c r="E551" s="268"/>
      <c r="F551" s="138"/>
      <c r="G551" s="269"/>
      <c r="H551" s="267"/>
      <c r="I551" s="270"/>
      <c r="J551" s="144"/>
      <c r="K551" s="29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 spans="1:23" s="128" customFormat="1" ht="19.5" customHeight="1">
      <c r="A552" s="21"/>
      <c r="B552" s="29"/>
      <c r="C552" s="21"/>
      <c r="D552" s="29"/>
      <c r="E552" s="137"/>
      <c r="F552" s="21"/>
      <c r="G552" s="29"/>
      <c r="H552" s="29"/>
      <c r="I552" s="148"/>
      <c r="J552" s="148"/>
      <c r="K552" s="29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 spans="1:23">
      <c r="A553" s="21"/>
      <c r="B553" s="29"/>
      <c r="C553" s="21"/>
      <c r="D553" s="29"/>
      <c r="E553" s="40"/>
      <c r="F553" s="29"/>
      <c r="G553" s="29"/>
      <c r="H553" s="29"/>
      <c r="I553" s="29"/>
      <c r="J553" s="29"/>
      <c r="K553" s="29"/>
    </row>
    <row r="554" spans="1:23">
      <c r="A554" s="21"/>
      <c r="B554" s="29"/>
      <c r="C554" s="21"/>
      <c r="D554" s="29"/>
      <c r="E554" s="40"/>
      <c r="F554" s="21"/>
      <c r="G554" s="21"/>
      <c r="H554" s="29"/>
      <c r="I554" s="41"/>
      <c r="J554" s="41"/>
      <c r="K554" s="29"/>
    </row>
    <row r="555" spans="1:23">
      <c r="A555" s="21"/>
      <c r="B555" s="29"/>
      <c r="C555" s="21"/>
      <c r="D555" s="29"/>
      <c r="E555" s="29"/>
      <c r="F555" s="29"/>
      <c r="G555" s="29"/>
      <c r="H555" s="29"/>
      <c r="I555" s="29"/>
      <c r="J555" s="29"/>
      <c r="K555" s="29"/>
    </row>
    <row r="556" spans="1:23">
      <c r="A556" s="32"/>
      <c r="B556" s="33"/>
      <c r="C556" s="32"/>
      <c r="D556" s="33"/>
      <c r="E556" s="33"/>
      <c r="F556" s="33"/>
      <c r="G556" s="33"/>
      <c r="H556" s="33"/>
      <c r="I556" s="56">
        <f>SUM(I535:I543)</f>
        <v>2940000</v>
      </c>
      <c r="J556" s="56">
        <f>J535</f>
        <v>60000</v>
      </c>
      <c r="K556" s="33"/>
    </row>
    <row r="557" spans="1:23" s="128" customFormat="1" ht="21" customHeight="1">
      <c r="A557" s="1"/>
      <c r="B557" s="4"/>
      <c r="C557" s="1"/>
      <c r="D557" s="4"/>
      <c r="E557" s="4"/>
      <c r="F557" s="4"/>
      <c r="G557" s="4"/>
      <c r="H557" s="4"/>
      <c r="I557" s="4"/>
      <c r="J557" s="4"/>
      <c r="K557" s="4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 spans="1:23" s="128" customFormat="1" ht="21" customHeight="1">
      <c r="A558" s="1"/>
      <c r="B558" s="4"/>
      <c r="C558" s="1"/>
      <c r="D558" s="4"/>
      <c r="E558" s="4"/>
      <c r="F558" s="4"/>
      <c r="G558" s="4"/>
      <c r="H558" s="4"/>
      <c r="I558" s="4"/>
      <c r="J558" s="4"/>
      <c r="K558" s="4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 spans="1:23">
      <c r="A559" s="1"/>
      <c r="B559" s="4"/>
      <c r="C559" s="1"/>
      <c r="D559" s="4"/>
      <c r="F559" s="8" t="s">
        <v>23</v>
      </c>
      <c r="K559" s="4"/>
    </row>
    <row r="560" spans="1:23" s="128" customFormat="1" ht="20.25" customHeight="1">
      <c r="A560" s="1"/>
      <c r="B560" s="4"/>
      <c r="C560" s="1"/>
      <c r="D560" s="4"/>
      <c r="E560" s="8"/>
      <c r="F560" s="8"/>
      <c r="G560" s="8"/>
      <c r="H560" s="8"/>
      <c r="I560" s="8"/>
      <c r="J560" s="8"/>
      <c r="K560" s="4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 spans="1:23" s="128" customFormat="1" ht="1.5" customHeight="1">
      <c r="A561" s="1"/>
      <c r="B561" s="4"/>
      <c r="C561" s="1"/>
      <c r="D561" s="4"/>
      <c r="E561" s="8"/>
      <c r="F561" s="8"/>
      <c r="G561" s="8"/>
      <c r="H561" s="8"/>
      <c r="I561" s="8"/>
      <c r="J561" s="8"/>
      <c r="K561" s="4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 spans="1:23" hidden="1">
      <c r="A562" s="1"/>
      <c r="B562" s="4"/>
      <c r="C562" s="1"/>
      <c r="D562" s="4"/>
      <c r="K562" s="4"/>
    </row>
    <row r="563" spans="1:23" s="128" customFormat="1" ht="17.25" customHeight="1">
      <c r="A563" s="1"/>
      <c r="B563" s="4"/>
      <c r="C563" s="1"/>
      <c r="D563" s="4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 spans="1:23" s="128" customFormat="1" ht="17.25" customHeight="1">
      <c r="A564" s="1"/>
      <c r="B564" s="4"/>
      <c r="C564" s="1"/>
      <c r="D564" s="4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 spans="1:23" ht="16.5">
      <c r="A565" s="1"/>
      <c r="B565" s="4"/>
      <c r="C565" s="1"/>
      <c r="D565" s="4"/>
      <c r="F565" s="38" t="s">
        <v>259</v>
      </c>
      <c r="G565" s="55"/>
    </row>
    <row r="566" spans="1:23" s="128" customFormat="1" ht="17.25" customHeight="1">
      <c r="A566" s="1"/>
      <c r="B566" s="4"/>
      <c r="C566" s="1"/>
      <c r="D566" s="4"/>
      <c r="E566" s="8"/>
      <c r="F566" s="36" t="s">
        <v>260</v>
      </c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 spans="1:23" s="128" customFormat="1" ht="17.25" customHeight="1">
      <c r="B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9" spans="1:23" s="128" customFormat="1" ht="20.25" customHeight="1">
      <c r="B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 spans="1:23" s="128" customFormat="1" ht="20.25" customHeight="1">
      <c r="B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 spans="1:23">
      <c r="A571" s="271" t="s">
        <v>0</v>
      </c>
      <c r="B571" s="271"/>
      <c r="C571" s="271"/>
      <c r="D571" s="271"/>
      <c r="E571" s="271"/>
      <c r="F571" s="271"/>
      <c r="G571" s="271"/>
      <c r="H571" s="271"/>
      <c r="I571" s="271"/>
      <c r="J571" s="271"/>
      <c r="K571" s="271"/>
    </row>
    <row r="572" spans="1:23">
      <c r="A572" s="272" t="s">
        <v>345</v>
      </c>
      <c r="B572" s="272"/>
      <c r="C572" s="272"/>
      <c r="D572" s="272"/>
      <c r="E572" s="272"/>
      <c r="F572" s="272"/>
      <c r="G572" s="272"/>
      <c r="H572" s="272"/>
      <c r="I572" s="272"/>
      <c r="J572" s="272"/>
      <c r="K572" s="182"/>
    </row>
    <row r="573" spans="1:23">
      <c r="A573" s="272" t="s">
        <v>319</v>
      </c>
      <c r="B573" s="272"/>
      <c r="C573" s="272"/>
      <c r="D573" s="272"/>
      <c r="E573" s="272"/>
      <c r="F573" s="272"/>
      <c r="G573" s="272"/>
      <c r="H573" s="272"/>
      <c r="I573" s="272"/>
      <c r="J573" s="272"/>
      <c r="K573" s="272"/>
    </row>
    <row r="574" spans="1:23">
      <c r="A574" s="9"/>
      <c r="B574" s="10"/>
      <c r="C574" s="9"/>
      <c r="D574" s="10"/>
      <c r="E574" s="10"/>
      <c r="F574" s="10"/>
      <c r="G574" s="10"/>
      <c r="H574" s="10"/>
      <c r="I574" s="10"/>
      <c r="J574" s="10"/>
      <c r="K574" s="10"/>
    </row>
    <row r="575" spans="1:23">
      <c r="A575" s="12" t="s">
        <v>4</v>
      </c>
      <c r="B575" s="273" t="s">
        <v>5</v>
      </c>
      <c r="C575" s="274"/>
      <c r="D575" s="132"/>
      <c r="E575" s="275" t="s">
        <v>6</v>
      </c>
      <c r="F575" s="277" t="s">
        <v>7</v>
      </c>
      <c r="G575" s="278" t="s">
        <v>8</v>
      </c>
      <c r="H575" s="279"/>
      <c r="I575" s="280"/>
      <c r="J575" s="277" t="s">
        <v>310</v>
      </c>
      <c r="K575" s="277" t="s">
        <v>9</v>
      </c>
    </row>
    <row r="576" spans="1:23" ht="45.75" customHeight="1">
      <c r="A576" s="157"/>
      <c r="B576" s="13" t="s">
        <v>10</v>
      </c>
      <c r="C576" s="13" t="s">
        <v>11</v>
      </c>
      <c r="D576" s="13" t="s">
        <v>12</v>
      </c>
      <c r="E576" s="276"/>
      <c r="F576" s="276"/>
      <c r="G576" s="278" t="s">
        <v>13</v>
      </c>
      <c r="H576" s="280"/>
      <c r="I576" s="180" t="s">
        <v>311</v>
      </c>
      <c r="J576" s="276"/>
      <c r="K576" s="276"/>
    </row>
    <row r="577" spans="1:11">
      <c r="A577" s="146"/>
      <c r="B577" s="119"/>
      <c r="C577" s="21"/>
      <c r="D577" s="52"/>
      <c r="E577" s="168"/>
      <c r="F577" s="26"/>
      <c r="G577" s="140"/>
      <c r="H577" s="21"/>
      <c r="I577" s="144"/>
      <c r="J577" s="174"/>
      <c r="K577" s="140"/>
    </row>
    <row r="578" spans="1:11">
      <c r="A578" s="264">
        <v>1</v>
      </c>
      <c r="B578" s="282" t="s">
        <v>352</v>
      </c>
      <c r="C578" s="353" t="s">
        <v>353</v>
      </c>
      <c r="D578" s="356" t="s">
        <v>354</v>
      </c>
      <c r="E578" s="352" t="s">
        <v>355</v>
      </c>
      <c r="F578" s="258" t="s">
        <v>356</v>
      </c>
      <c r="G578" s="285">
        <v>1</v>
      </c>
      <c r="H578" s="267" t="s">
        <v>264</v>
      </c>
      <c r="I578" s="270">
        <v>2450000</v>
      </c>
      <c r="J578" s="270">
        <v>50000</v>
      </c>
      <c r="K578" s="140"/>
    </row>
    <row r="579" spans="1:11" ht="37.5" customHeight="1">
      <c r="A579" s="264"/>
      <c r="B579" s="282"/>
      <c r="C579" s="354"/>
      <c r="D579" s="356"/>
      <c r="E579" s="352"/>
      <c r="F579" s="258" t="s">
        <v>356</v>
      </c>
      <c r="G579" s="285"/>
      <c r="H579" s="267"/>
      <c r="I579" s="270"/>
      <c r="J579" s="270"/>
      <c r="K579" s="140"/>
    </row>
    <row r="580" spans="1:11">
      <c r="A580" s="146"/>
      <c r="B580" s="119"/>
      <c r="C580" s="21"/>
      <c r="D580" s="52"/>
      <c r="E580" s="168"/>
      <c r="F580" s="26"/>
      <c r="G580" s="140"/>
      <c r="H580" s="21"/>
      <c r="I580" s="144"/>
      <c r="J580" s="174"/>
      <c r="K580" s="140"/>
    </row>
    <row r="581" spans="1:11" ht="12.75" customHeight="1">
      <c r="A581" s="264"/>
      <c r="B581" s="265"/>
      <c r="C581" s="267"/>
      <c r="D581" s="267"/>
      <c r="E581" s="352"/>
      <c r="F581" s="26"/>
      <c r="G581" s="285"/>
      <c r="H581" s="267"/>
      <c r="I581" s="270"/>
      <c r="J581" s="144"/>
      <c r="K581" s="29"/>
    </row>
    <row r="582" spans="1:11">
      <c r="A582" s="264"/>
      <c r="B582" s="265"/>
      <c r="C582" s="267"/>
      <c r="D582" s="267"/>
      <c r="E582" s="352"/>
      <c r="F582" s="26"/>
      <c r="G582" s="285"/>
      <c r="H582" s="267"/>
      <c r="I582" s="270"/>
      <c r="J582" s="144"/>
      <c r="K582" s="29"/>
    </row>
    <row r="583" spans="1:11" ht="36" customHeight="1">
      <c r="A583" s="264"/>
      <c r="B583" s="29"/>
      <c r="C583" s="29"/>
      <c r="D583" s="29"/>
      <c r="E583" s="352"/>
      <c r="F583" s="26"/>
      <c r="G583" s="285"/>
      <c r="H583" s="267"/>
      <c r="I583" s="270"/>
      <c r="J583" s="144"/>
      <c r="K583" s="29"/>
    </row>
    <row r="584" spans="1:11">
      <c r="A584" s="264"/>
      <c r="B584" s="29"/>
      <c r="C584" s="29"/>
      <c r="D584" s="29"/>
      <c r="E584" s="268"/>
      <c r="F584" s="138"/>
      <c r="G584" s="269"/>
      <c r="H584" s="267"/>
      <c r="I584" s="270"/>
      <c r="J584" s="144"/>
      <c r="K584" s="29"/>
    </row>
    <row r="585" spans="1:11" ht="12.75" customHeight="1">
      <c r="A585" s="21"/>
      <c r="B585" s="29"/>
      <c r="C585" s="21"/>
      <c r="D585" s="29"/>
      <c r="E585" s="137"/>
      <c r="F585" s="21"/>
      <c r="G585" s="29"/>
      <c r="H585" s="29"/>
      <c r="I585" s="148"/>
      <c r="J585" s="148"/>
      <c r="K585" s="29"/>
    </row>
    <row r="586" spans="1:11" ht="29.25" customHeight="1">
      <c r="A586" s="21"/>
      <c r="B586" s="29"/>
      <c r="C586" s="21"/>
      <c r="D586" s="29"/>
      <c r="E586" s="40"/>
      <c r="F586" s="29"/>
      <c r="G586" s="29"/>
      <c r="H586" s="29"/>
      <c r="I586" s="29"/>
      <c r="J586" s="29"/>
      <c r="K586" s="29"/>
    </row>
    <row r="587" spans="1:11">
      <c r="A587" s="21"/>
      <c r="B587" s="29"/>
      <c r="C587" s="21"/>
      <c r="D587" s="29"/>
      <c r="E587" s="40"/>
      <c r="F587" s="21"/>
      <c r="G587" s="21"/>
      <c r="H587" s="29"/>
      <c r="I587" s="41"/>
      <c r="J587" s="41"/>
      <c r="K587" s="29"/>
    </row>
    <row r="588" spans="1:11">
      <c r="A588" s="21"/>
      <c r="B588" s="29"/>
      <c r="C588" s="21"/>
      <c r="D588" s="29"/>
      <c r="E588" s="29"/>
      <c r="F588" s="29"/>
      <c r="G588" s="29"/>
      <c r="H588" s="29"/>
      <c r="I588" s="29"/>
      <c r="J588" s="29"/>
      <c r="K588" s="29"/>
    </row>
    <row r="589" spans="1:11">
      <c r="A589" s="32"/>
      <c r="B589" s="33"/>
      <c r="C589" s="32"/>
      <c r="D589" s="33"/>
      <c r="E589" s="33"/>
      <c r="F589" s="33"/>
      <c r="G589" s="33"/>
      <c r="H589" s="33"/>
      <c r="I589" s="56">
        <f>SUM(I578:I580)</f>
        <v>2450000</v>
      </c>
      <c r="J589" s="56">
        <f>J578</f>
        <v>50000</v>
      </c>
      <c r="K589" s="33"/>
    </row>
    <row r="590" spans="1:11">
      <c r="A590" s="1"/>
      <c r="B590" s="4"/>
      <c r="C590" s="1"/>
      <c r="D590" s="4"/>
      <c r="E590" s="4"/>
      <c r="F590" s="4"/>
      <c r="G590" s="4"/>
      <c r="H590" s="4"/>
      <c r="I590" s="4"/>
      <c r="J590" s="4"/>
      <c r="K590" s="4"/>
    </row>
    <row r="591" spans="1:11">
      <c r="A591" s="1"/>
      <c r="B591" s="4"/>
      <c r="C591" s="1"/>
      <c r="D591" s="4"/>
      <c r="E591" s="4"/>
      <c r="F591" s="4"/>
      <c r="G591" s="4"/>
      <c r="H591" s="4"/>
      <c r="I591" s="4"/>
      <c r="J591" s="4"/>
      <c r="K591" s="4"/>
    </row>
    <row r="592" spans="1:11">
      <c r="A592" s="1"/>
      <c r="B592" s="4"/>
      <c r="C592" s="1"/>
      <c r="D592" s="4"/>
      <c r="F592" s="8" t="s">
        <v>23</v>
      </c>
      <c r="K592" s="4"/>
    </row>
    <row r="593" spans="1:23">
      <c r="A593" s="1"/>
      <c r="B593" s="4"/>
      <c r="C593" s="1"/>
      <c r="D593" s="4"/>
      <c r="K593" s="4"/>
    </row>
    <row r="594" spans="1:23">
      <c r="A594" s="1"/>
      <c r="B594" s="4"/>
      <c r="C594" s="1"/>
      <c r="D594" s="4"/>
      <c r="K594" s="4"/>
    </row>
    <row r="595" spans="1:23">
      <c r="A595" s="1"/>
      <c r="B595" s="4"/>
      <c r="C595" s="1"/>
      <c r="D595" s="4"/>
      <c r="K595" s="4"/>
    </row>
    <row r="596" spans="1:23">
      <c r="A596" s="1"/>
      <c r="B596" s="4"/>
      <c r="C596" s="1"/>
      <c r="D596" s="4"/>
    </row>
    <row r="597" spans="1:23">
      <c r="A597" s="1"/>
      <c r="B597" s="4"/>
      <c r="C597" s="1"/>
      <c r="D597" s="4"/>
    </row>
    <row r="598" spans="1:23" ht="16.5">
      <c r="A598" s="1"/>
      <c r="B598" s="4"/>
      <c r="C598" s="1"/>
      <c r="D598" s="4"/>
      <c r="F598" s="38" t="s">
        <v>259</v>
      </c>
      <c r="G598" s="55"/>
    </row>
    <row r="599" spans="1:23">
      <c r="A599" s="1"/>
      <c r="B599" s="4"/>
      <c r="C599" s="1"/>
      <c r="D599" s="4"/>
      <c r="F599" s="36" t="s">
        <v>260</v>
      </c>
    </row>
    <row r="600" spans="1:23" s="128" customFormat="1" ht="14.25" customHeight="1">
      <c r="B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 spans="1:23" s="128" customFormat="1" ht="14.25" customHeight="1">
      <c r="B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 spans="1:23" s="128" customFormat="1" ht="14.25" customHeight="1">
      <c r="B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7" spans="1:23" s="128" customFormat="1" ht="21" customHeight="1">
      <c r="B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 spans="1:23" s="128" customFormat="1" ht="18.75" customHeight="1">
      <c r="A608" s="271" t="s">
        <v>0</v>
      </c>
      <c r="B608" s="271"/>
      <c r="C608" s="271"/>
      <c r="D608" s="271"/>
      <c r="E608" s="271"/>
      <c r="F608" s="271"/>
      <c r="G608" s="271"/>
      <c r="H608" s="271"/>
      <c r="I608" s="271"/>
      <c r="J608" s="271"/>
      <c r="K608" s="271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 spans="1:23" ht="12.75" customHeight="1">
      <c r="A609" s="272" t="s">
        <v>357</v>
      </c>
      <c r="B609" s="272"/>
      <c r="C609" s="272"/>
      <c r="D609" s="272"/>
      <c r="E609" s="272"/>
      <c r="F609" s="272"/>
      <c r="G609" s="272"/>
      <c r="H609" s="272"/>
      <c r="I609" s="272"/>
      <c r="J609" s="272"/>
      <c r="K609" s="272"/>
    </row>
    <row r="610" spans="1:23" s="128" customFormat="1" ht="20.25" customHeight="1">
      <c r="A610" s="272" t="s">
        <v>319</v>
      </c>
      <c r="B610" s="272"/>
      <c r="C610" s="272"/>
      <c r="D610" s="272"/>
      <c r="E610" s="272"/>
      <c r="F610" s="272"/>
      <c r="G610" s="272"/>
      <c r="H610" s="272"/>
      <c r="I610" s="272"/>
      <c r="J610" s="272"/>
      <c r="K610" s="272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 spans="1:23" s="128" customFormat="1" ht="4.5" customHeight="1">
      <c r="A611" s="9"/>
      <c r="B611" s="10"/>
      <c r="C611" s="9"/>
      <c r="D611" s="10"/>
      <c r="E611" s="10"/>
      <c r="F611" s="10"/>
      <c r="G611" s="10"/>
      <c r="H611" s="10"/>
      <c r="I611" s="10"/>
      <c r="J611" s="10"/>
      <c r="K611" s="10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 spans="1:23">
      <c r="A612" s="12" t="s">
        <v>4</v>
      </c>
      <c r="B612" s="273" t="s">
        <v>5</v>
      </c>
      <c r="C612" s="274"/>
      <c r="D612" s="132"/>
      <c r="E612" s="275" t="s">
        <v>6</v>
      </c>
      <c r="F612" s="277" t="s">
        <v>7</v>
      </c>
      <c r="G612" s="278" t="s">
        <v>8</v>
      </c>
      <c r="H612" s="279"/>
      <c r="I612" s="280"/>
      <c r="J612" s="277" t="s">
        <v>310</v>
      </c>
      <c r="K612" s="277" t="s">
        <v>9</v>
      </c>
    </row>
    <row r="613" spans="1:23" s="128" customFormat="1" ht="40.5" customHeight="1">
      <c r="A613" s="157"/>
      <c r="B613" s="13" t="s">
        <v>10</v>
      </c>
      <c r="C613" s="13" t="s">
        <v>11</v>
      </c>
      <c r="D613" s="13" t="s">
        <v>12</v>
      </c>
      <c r="E613" s="276"/>
      <c r="F613" s="276"/>
      <c r="G613" s="278" t="s">
        <v>13</v>
      </c>
      <c r="H613" s="280"/>
      <c r="I613" s="180" t="s">
        <v>311</v>
      </c>
      <c r="J613" s="276"/>
      <c r="K613" s="276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 spans="1:23" s="128" customFormat="1" ht="18" customHeight="1">
      <c r="A614" s="146"/>
      <c r="B614" s="119"/>
      <c r="C614" s="21"/>
      <c r="D614" s="52"/>
      <c r="E614" s="168"/>
      <c r="F614" s="26"/>
      <c r="G614" s="140"/>
      <c r="H614" s="21"/>
      <c r="I614" s="144"/>
      <c r="J614" s="174"/>
      <c r="K614" s="140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 spans="1:23" ht="15.75" customHeight="1">
      <c r="A615" s="264">
        <v>1</v>
      </c>
      <c r="B615" s="265" t="s">
        <v>358</v>
      </c>
      <c r="C615" s="266" t="s">
        <v>188</v>
      </c>
      <c r="D615" s="356" t="s">
        <v>188</v>
      </c>
      <c r="E615" s="352" t="s">
        <v>355</v>
      </c>
      <c r="F615" s="258" t="s">
        <v>359</v>
      </c>
      <c r="G615" s="285">
        <v>1</v>
      </c>
      <c r="H615" s="267" t="s">
        <v>264</v>
      </c>
      <c r="I615" s="270">
        <v>22050000</v>
      </c>
      <c r="J615" s="270">
        <v>450000</v>
      </c>
      <c r="K615" s="140"/>
    </row>
    <row r="616" spans="1:23" s="128" customFormat="1" ht="18" customHeight="1">
      <c r="A616" s="264"/>
      <c r="B616" s="265"/>
      <c r="C616" s="267"/>
      <c r="D616" s="356"/>
      <c r="E616" s="352"/>
      <c r="F616" s="258" t="s">
        <v>359</v>
      </c>
      <c r="G616" s="285"/>
      <c r="H616" s="267"/>
      <c r="I616" s="270"/>
      <c r="J616" s="270"/>
      <c r="K616" s="140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 spans="1:23" s="128" customFormat="1" ht="18" customHeight="1">
      <c r="A617" s="146"/>
      <c r="B617" s="119"/>
      <c r="C617" s="21"/>
      <c r="D617" s="52"/>
      <c r="E617" s="168"/>
      <c r="F617" s="26"/>
      <c r="G617" s="140"/>
      <c r="H617" s="21"/>
      <c r="I617" s="144"/>
      <c r="J617" s="174"/>
      <c r="K617" s="140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 spans="1:23">
      <c r="A618" s="264"/>
      <c r="B618" s="265"/>
      <c r="C618" s="267"/>
      <c r="D618" s="267"/>
      <c r="E618" s="352"/>
      <c r="F618" s="26"/>
      <c r="G618" s="285"/>
      <c r="H618" s="267"/>
      <c r="I618" s="270"/>
      <c r="J618" s="144"/>
      <c r="K618" s="29"/>
    </row>
    <row r="619" spans="1:23" s="128" customFormat="1" ht="18" customHeight="1">
      <c r="A619" s="264"/>
      <c r="B619" s="265"/>
      <c r="C619" s="267"/>
      <c r="D619" s="267"/>
      <c r="E619" s="352"/>
      <c r="F619" s="26"/>
      <c r="G619" s="285"/>
      <c r="H619" s="267"/>
      <c r="I619" s="270"/>
      <c r="J619" s="144"/>
      <c r="K619" s="29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 spans="1:23" s="128" customFormat="1" ht="18" customHeight="1">
      <c r="A620" s="264"/>
      <c r="B620" s="29"/>
      <c r="C620" s="29"/>
      <c r="D620" s="29"/>
      <c r="E620" s="352"/>
      <c r="F620" s="26"/>
      <c r="G620" s="285"/>
      <c r="H620" s="267"/>
      <c r="I620" s="270"/>
      <c r="J620" s="144"/>
      <c r="K620" s="29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 spans="1:23">
      <c r="A621" s="264"/>
      <c r="B621" s="29"/>
      <c r="C621" s="29"/>
      <c r="D621" s="29"/>
      <c r="E621" s="268"/>
      <c r="F621" s="138"/>
      <c r="G621" s="269"/>
      <c r="H621" s="267"/>
      <c r="I621" s="270"/>
      <c r="J621" s="144"/>
      <c r="K621" s="29"/>
    </row>
    <row r="622" spans="1:23">
      <c r="A622" s="21"/>
      <c r="B622" s="29"/>
      <c r="C622" s="21"/>
      <c r="D622" s="29"/>
      <c r="E622" s="137"/>
      <c r="F622" s="21"/>
      <c r="G622" s="29"/>
      <c r="H622" s="29"/>
      <c r="I622" s="148"/>
      <c r="J622" s="148"/>
      <c r="K622" s="29"/>
    </row>
    <row r="623" spans="1:23">
      <c r="A623" s="21"/>
      <c r="B623" s="29"/>
      <c r="C623" s="21"/>
      <c r="D623" s="29"/>
      <c r="E623" s="40"/>
      <c r="F623" s="29"/>
      <c r="G623" s="29"/>
      <c r="H623" s="29"/>
      <c r="I623" s="29"/>
      <c r="J623" s="29"/>
      <c r="K623" s="29"/>
    </row>
    <row r="624" spans="1:23">
      <c r="A624" s="21"/>
      <c r="B624" s="29"/>
      <c r="C624" s="21"/>
      <c r="D624" s="29"/>
      <c r="E624" s="40"/>
      <c r="F624" s="21"/>
      <c r="G624" s="21"/>
      <c r="H624" s="29"/>
      <c r="I624" s="41"/>
      <c r="J624" s="41"/>
      <c r="K624" s="29"/>
    </row>
    <row r="625" spans="1:11">
      <c r="A625" s="21"/>
      <c r="B625" s="29"/>
      <c r="C625" s="21"/>
      <c r="D625" s="29"/>
      <c r="E625" s="29"/>
      <c r="F625" s="29"/>
      <c r="G625" s="29"/>
      <c r="H625" s="29"/>
      <c r="I625" s="29"/>
      <c r="J625" s="29"/>
      <c r="K625" s="29"/>
    </row>
    <row r="626" spans="1:11" ht="31.5" customHeight="1">
      <c r="A626" s="32"/>
      <c r="B626" s="33"/>
      <c r="C626" s="32"/>
      <c r="D626" s="33"/>
      <c r="E626" s="33"/>
      <c r="F626" s="33"/>
      <c r="G626" s="33"/>
      <c r="H626" s="33"/>
      <c r="I626" s="56">
        <f>SUM(I615:I617)</f>
        <v>22050000</v>
      </c>
      <c r="J626" s="56">
        <f>J615</f>
        <v>450000</v>
      </c>
      <c r="K626" s="33"/>
    </row>
    <row r="627" spans="1:11" ht="42.75" customHeight="1">
      <c r="A627" s="1"/>
      <c r="B627" s="4"/>
      <c r="C627" s="1"/>
      <c r="D627" s="4"/>
      <c r="E627" s="4"/>
      <c r="F627" s="4"/>
      <c r="G627" s="4"/>
      <c r="H627" s="4"/>
      <c r="I627" s="4"/>
      <c r="J627" s="4"/>
      <c r="K627" s="4"/>
    </row>
    <row r="628" spans="1:11">
      <c r="A628" s="1"/>
      <c r="B628" s="4"/>
      <c r="C628" s="1"/>
      <c r="D628" s="4"/>
      <c r="E628" s="4"/>
      <c r="F628" s="4"/>
      <c r="G628" s="4"/>
      <c r="H628" s="4"/>
      <c r="I628" s="4"/>
      <c r="J628" s="4"/>
      <c r="K628" s="4"/>
    </row>
    <row r="629" spans="1:11">
      <c r="A629" s="1"/>
      <c r="B629" s="4"/>
      <c r="C629" s="1"/>
      <c r="D629" s="4"/>
      <c r="F629" s="8" t="s">
        <v>23</v>
      </c>
      <c r="K629" s="4"/>
    </row>
    <row r="630" spans="1:11">
      <c r="A630" s="1"/>
      <c r="B630" s="4"/>
      <c r="C630" s="1"/>
      <c r="D630" s="4"/>
      <c r="K630" s="4"/>
    </row>
    <row r="631" spans="1:11">
      <c r="A631" s="1"/>
      <c r="B631" s="4"/>
      <c r="C631" s="1"/>
      <c r="D631" s="4"/>
      <c r="K631" s="4"/>
    </row>
    <row r="632" spans="1:11">
      <c r="A632" s="1"/>
      <c r="B632" s="4"/>
      <c r="C632" s="1"/>
      <c r="D632" s="4"/>
      <c r="K632" s="4"/>
    </row>
    <row r="633" spans="1:11">
      <c r="A633" s="1"/>
      <c r="B633" s="4"/>
      <c r="C633" s="1"/>
      <c r="D633" s="4"/>
    </row>
    <row r="634" spans="1:11">
      <c r="A634" s="1"/>
      <c r="B634" s="4"/>
      <c r="C634" s="1"/>
      <c r="D634" s="4"/>
    </row>
    <row r="635" spans="1:11" ht="16.5">
      <c r="A635" s="1"/>
      <c r="B635" s="4"/>
      <c r="C635" s="1"/>
      <c r="D635" s="4"/>
      <c r="F635" s="38" t="s">
        <v>259</v>
      </c>
      <c r="G635" s="55"/>
    </row>
    <row r="636" spans="1:11">
      <c r="A636" s="1"/>
      <c r="B636" s="4"/>
      <c r="C636" s="1"/>
      <c r="D636" s="4"/>
      <c r="F636" s="36" t="s">
        <v>260</v>
      </c>
    </row>
    <row r="647" spans="1:23">
      <c r="A647" s="271" t="s">
        <v>0</v>
      </c>
      <c r="B647" s="271"/>
      <c r="C647" s="271"/>
      <c r="D647" s="271"/>
      <c r="E647" s="271"/>
      <c r="F647" s="271"/>
      <c r="G647" s="271"/>
      <c r="H647" s="271"/>
      <c r="I647" s="271"/>
      <c r="J647" s="271"/>
      <c r="K647" s="271"/>
    </row>
    <row r="648" spans="1:23">
      <c r="A648" s="272" t="s">
        <v>357</v>
      </c>
      <c r="B648" s="272"/>
      <c r="C648" s="272"/>
      <c r="D648" s="272"/>
      <c r="E648" s="272"/>
      <c r="F648" s="272"/>
      <c r="G648" s="272"/>
      <c r="H648" s="272"/>
      <c r="I648" s="272"/>
      <c r="J648" s="272"/>
      <c r="K648" s="272"/>
    </row>
    <row r="649" spans="1:23">
      <c r="A649" s="272" t="s">
        <v>319</v>
      </c>
      <c r="B649" s="272"/>
      <c r="C649" s="272"/>
      <c r="D649" s="272"/>
      <c r="E649" s="272"/>
      <c r="F649" s="272"/>
      <c r="G649" s="272"/>
      <c r="H649" s="272"/>
      <c r="I649" s="272"/>
      <c r="J649" s="272"/>
      <c r="K649" s="272"/>
    </row>
    <row r="650" spans="1:23">
      <c r="A650" s="9"/>
      <c r="B650" s="10"/>
      <c r="C650" s="9"/>
      <c r="D650" s="10"/>
      <c r="E650" s="10"/>
      <c r="F650" s="10"/>
      <c r="G650" s="10"/>
      <c r="H650" s="10"/>
      <c r="I650" s="10"/>
      <c r="J650" s="10"/>
      <c r="K650" s="10"/>
    </row>
    <row r="651" spans="1:23" s="128" customFormat="1" ht="17.25" customHeight="1">
      <c r="A651" s="12" t="s">
        <v>4</v>
      </c>
      <c r="B651" s="273" t="s">
        <v>5</v>
      </c>
      <c r="C651" s="274"/>
      <c r="D651" s="132"/>
      <c r="E651" s="275" t="s">
        <v>6</v>
      </c>
      <c r="F651" s="277" t="s">
        <v>7</v>
      </c>
      <c r="G651" s="278" t="s">
        <v>8</v>
      </c>
      <c r="H651" s="279"/>
      <c r="I651" s="280"/>
      <c r="J651" s="277" t="s">
        <v>310</v>
      </c>
      <c r="K651" s="277" t="s">
        <v>9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 spans="1:23" s="128" customFormat="1" ht="37.5" customHeight="1">
      <c r="A652" s="157"/>
      <c r="B652" s="13" t="s">
        <v>10</v>
      </c>
      <c r="C652" s="13" t="s">
        <v>11</v>
      </c>
      <c r="D652" s="13" t="s">
        <v>12</v>
      </c>
      <c r="E652" s="276"/>
      <c r="F652" s="276"/>
      <c r="G652" s="278" t="s">
        <v>13</v>
      </c>
      <c r="H652" s="280"/>
      <c r="I652" s="180" t="s">
        <v>311</v>
      </c>
      <c r="J652" s="276"/>
      <c r="K652" s="276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 spans="1:23" s="128" customFormat="1" ht="17.25" customHeight="1">
      <c r="A653" s="146"/>
      <c r="B653" s="119"/>
      <c r="C653" s="21"/>
      <c r="D653" s="52"/>
      <c r="E653" s="168"/>
      <c r="F653" s="26"/>
      <c r="G653" s="140"/>
      <c r="H653" s="21"/>
      <c r="I653" s="144"/>
      <c r="J653" s="174"/>
      <c r="K653" s="140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 spans="1:23">
      <c r="A654" s="264">
        <v>1</v>
      </c>
      <c r="B654" s="282" t="s">
        <v>360</v>
      </c>
      <c r="C654" s="266" t="s">
        <v>188</v>
      </c>
      <c r="D654" s="356" t="s">
        <v>188</v>
      </c>
      <c r="E654" s="352" t="s">
        <v>355</v>
      </c>
      <c r="F654" s="258" t="s">
        <v>359</v>
      </c>
      <c r="G654" s="285">
        <v>1</v>
      </c>
      <c r="H654" s="267" t="s">
        <v>264</v>
      </c>
      <c r="I654" s="270">
        <v>1470000</v>
      </c>
      <c r="J654" s="270">
        <v>30000</v>
      </c>
      <c r="K654" s="140"/>
    </row>
    <row r="655" spans="1:23" s="128" customFormat="1" ht="18" customHeight="1">
      <c r="A655" s="264"/>
      <c r="B655" s="282"/>
      <c r="C655" s="267"/>
      <c r="D655" s="356"/>
      <c r="E655" s="352"/>
      <c r="F655" s="258" t="s">
        <v>359</v>
      </c>
      <c r="G655" s="285"/>
      <c r="H655" s="267"/>
      <c r="I655" s="270"/>
      <c r="J655" s="270"/>
      <c r="K655" s="140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 spans="1:23">
      <c r="A656" s="146"/>
      <c r="B656" s="119"/>
      <c r="C656" s="21"/>
      <c r="D656" s="52"/>
      <c r="E656" s="168"/>
      <c r="F656" s="26"/>
      <c r="G656" s="140"/>
      <c r="H656" s="21"/>
      <c r="I656" s="144"/>
      <c r="J656" s="174"/>
      <c r="K656" s="140"/>
    </row>
    <row r="657" spans="1:23">
      <c r="A657" s="264"/>
      <c r="B657" s="265"/>
      <c r="C657" s="267"/>
      <c r="D657" s="267"/>
      <c r="E657" s="352"/>
      <c r="F657" s="26"/>
      <c r="G657" s="285"/>
      <c r="H657" s="267"/>
      <c r="I657" s="270"/>
      <c r="J657" s="144"/>
      <c r="K657" s="29"/>
    </row>
    <row r="658" spans="1:23" s="128" customFormat="1" ht="3" customHeight="1">
      <c r="A658" s="264"/>
      <c r="B658" s="265"/>
      <c r="C658" s="267"/>
      <c r="D658" s="267"/>
      <c r="E658" s="352"/>
      <c r="F658" s="26"/>
      <c r="G658" s="285"/>
      <c r="H658" s="267"/>
      <c r="I658" s="270"/>
      <c r="J658" s="144"/>
      <c r="K658" s="29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 spans="1:23" s="128" customFormat="1" ht="18" customHeight="1">
      <c r="A659" s="264"/>
      <c r="B659" s="29"/>
      <c r="C659" s="29"/>
      <c r="D659" s="29"/>
      <c r="E659" s="352"/>
      <c r="F659" s="26"/>
      <c r="G659" s="285"/>
      <c r="H659" s="267"/>
      <c r="I659" s="270"/>
      <c r="J659" s="144"/>
      <c r="K659" s="29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 spans="1:23" s="128" customFormat="1" ht="21.75" customHeight="1">
      <c r="A660" s="264"/>
      <c r="B660" s="29"/>
      <c r="C660" s="29"/>
      <c r="D660" s="29"/>
      <c r="E660" s="268"/>
      <c r="F660" s="138"/>
      <c r="G660" s="269"/>
      <c r="H660" s="267"/>
      <c r="I660" s="270"/>
      <c r="J660" s="144"/>
      <c r="K660" s="29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 spans="1:23" s="128" customFormat="1" ht="18" customHeight="1">
      <c r="A661" s="21"/>
      <c r="B661" s="29"/>
      <c r="C661" s="21"/>
      <c r="D661" s="29"/>
      <c r="E661" s="137"/>
      <c r="F661" s="21"/>
      <c r="G661" s="29"/>
      <c r="H661" s="29"/>
      <c r="I661" s="148"/>
      <c r="J661" s="148"/>
      <c r="K661" s="29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 spans="1:23" s="128" customFormat="1" ht="16.5" customHeight="1">
      <c r="A662" s="21"/>
      <c r="B662" s="29"/>
      <c r="C662" s="21"/>
      <c r="D662" s="29"/>
      <c r="E662" s="40"/>
      <c r="F662" s="29"/>
      <c r="G662" s="29"/>
      <c r="H662" s="29"/>
      <c r="I662" s="29"/>
      <c r="J662" s="29"/>
      <c r="K662" s="29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 spans="1:23" s="128" customFormat="1" ht="21.75" customHeight="1">
      <c r="A663" s="21"/>
      <c r="B663" s="29"/>
      <c r="C663" s="21"/>
      <c r="D663" s="29"/>
      <c r="E663" s="40"/>
      <c r="F663" s="21"/>
      <c r="G663" s="21"/>
      <c r="H663" s="29"/>
      <c r="I663" s="41"/>
      <c r="J663" s="41"/>
      <c r="K663" s="29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 spans="1:23" s="128" customFormat="1" ht="18" customHeight="1">
      <c r="A664" s="21"/>
      <c r="B664" s="29"/>
      <c r="C664" s="21"/>
      <c r="D664" s="29"/>
      <c r="E664" s="29"/>
      <c r="F664" s="29"/>
      <c r="G664" s="29"/>
      <c r="H664" s="29"/>
      <c r="I664" s="29"/>
      <c r="J664" s="29"/>
      <c r="K664" s="29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 spans="1:23" s="128" customFormat="1" ht="18" customHeight="1">
      <c r="A665" s="32"/>
      <c r="B665" s="33"/>
      <c r="C665" s="32"/>
      <c r="D665" s="33"/>
      <c r="E665" s="33"/>
      <c r="F665" s="33"/>
      <c r="G665" s="33"/>
      <c r="H665" s="33"/>
      <c r="I665" s="56">
        <f>SUM(I654:I656)</f>
        <v>1470000</v>
      </c>
      <c r="J665" s="56">
        <f>J654</f>
        <v>30000</v>
      </c>
      <c r="K665" s="33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 spans="1:23">
      <c r="A666" s="1"/>
      <c r="B666" s="4"/>
      <c r="C666" s="1"/>
      <c r="D666" s="4"/>
      <c r="E666" s="4"/>
      <c r="F666" s="4"/>
      <c r="G666" s="4"/>
      <c r="H666" s="4"/>
      <c r="I666" s="4"/>
      <c r="J666" s="4"/>
      <c r="K666" s="4"/>
    </row>
    <row r="667" spans="1:23" s="128" customFormat="1" ht="19.5" customHeight="1">
      <c r="A667" s="1"/>
      <c r="B667" s="4"/>
      <c r="C667" s="1"/>
      <c r="D667" s="4"/>
      <c r="E667" s="4"/>
      <c r="F667" s="4"/>
      <c r="G667" s="4"/>
      <c r="H667" s="4"/>
      <c r="I667" s="4"/>
      <c r="J667" s="4"/>
      <c r="K667" s="4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 spans="1:23" s="128" customFormat="1" ht="19.5" customHeight="1">
      <c r="A668" s="1"/>
      <c r="B668" s="4"/>
      <c r="C668" s="1"/>
      <c r="D668" s="4"/>
      <c r="E668" s="8"/>
      <c r="F668" s="8" t="s">
        <v>23</v>
      </c>
      <c r="G668" s="8"/>
      <c r="H668" s="8"/>
      <c r="I668" s="8"/>
      <c r="J668" s="8"/>
      <c r="K668" s="4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 spans="1:23">
      <c r="A669" s="1"/>
      <c r="B669" s="4"/>
      <c r="C669" s="1"/>
      <c r="D669" s="4"/>
      <c r="K669" s="4"/>
    </row>
    <row r="670" spans="1:23" s="128" customFormat="1" ht="19.5" customHeight="1">
      <c r="A670" s="1"/>
      <c r="B670" s="4"/>
      <c r="C670" s="1"/>
      <c r="D670" s="4"/>
      <c r="E670" s="8"/>
      <c r="F670" s="8"/>
      <c r="G670" s="8"/>
      <c r="H670" s="8"/>
      <c r="I670" s="8"/>
      <c r="J670" s="8"/>
      <c r="K670" s="4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 spans="1:23" s="128" customFormat="1" ht="19.5" customHeight="1">
      <c r="A671" s="1"/>
      <c r="B671" s="4"/>
      <c r="C671" s="1"/>
      <c r="D671" s="4"/>
      <c r="E671" s="8"/>
      <c r="F671" s="8"/>
      <c r="G671" s="8"/>
      <c r="H671" s="8"/>
      <c r="I671" s="8"/>
      <c r="J671" s="8"/>
      <c r="K671" s="4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 spans="1:23">
      <c r="A672" s="1"/>
      <c r="B672" s="4"/>
      <c r="C672" s="1"/>
      <c r="D672" s="4"/>
    </row>
    <row r="673" spans="1:7">
      <c r="A673" s="1"/>
      <c r="B673" s="4"/>
      <c r="C673" s="1"/>
      <c r="D673" s="4"/>
    </row>
    <row r="674" spans="1:7" ht="16.5">
      <c r="A674" s="1"/>
      <c r="B674" s="4"/>
      <c r="C674" s="1"/>
      <c r="D674" s="4"/>
      <c r="F674" s="38" t="s">
        <v>259</v>
      </c>
      <c r="G674" s="55"/>
    </row>
    <row r="675" spans="1:7">
      <c r="A675" s="1"/>
      <c r="B675" s="4"/>
      <c r="C675" s="1"/>
      <c r="D675" s="4"/>
      <c r="F675" s="36" t="s">
        <v>260</v>
      </c>
    </row>
    <row r="699" spans="2:23" s="128" customFormat="1" ht="15.75" customHeight="1">
      <c r="B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 spans="2:23" s="128" customFormat="1" ht="15.75" customHeight="1">
      <c r="B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 spans="2:23" s="128" customFormat="1" ht="15.75" customHeight="1">
      <c r="B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 spans="2:23" s="128" customFormat="1" ht="15.75" customHeight="1">
      <c r="B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 spans="2:23" s="128" customFormat="1" ht="21.75" customHeight="1">
      <c r="B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 spans="2:23" s="128" customFormat="1" ht="15.75" customHeight="1">
      <c r="B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 spans="1:23" s="128" customFormat="1" ht="15.75" customHeight="1">
      <c r="B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 spans="1:23" s="128" customFormat="1" ht="27" customHeight="1">
      <c r="B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 spans="1:23" s="128" customFormat="1" ht="15.75" customHeight="1">
      <c r="B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 spans="1:23" s="128" customFormat="1" ht="19.5" customHeight="1">
      <c r="B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 spans="1:23" s="128" customFormat="1" ht="24" customHeight="1">
      <c r="A709" s="271" t="s">
        <v>0</v>
      </c>
      <c r="B709" s="271"/>
      <c r="C709" s="271"/>
      <c r="D709" s="271"/>
      <c r="E709" s="271"/>
      <c r="F709" s="271"/>
      <c r="G709" s="271"/>
      <c r="H709" s="271"/>
      <c r="I709" s="271"/>
      <c r="J709" s="271"/>
      <c r="K709" s="271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 spans="1:23" s="128" customFormat="1" ht="15.75" customHeight="1">
      <c r="A710" s="272" t="s">
        <v>361</v>
      </c>
      <c r="B710" s="272"/>
      <c r="C710" s="272"/>
      <c r="D710" s="272"/>
      <c r="E710" s="272"/>
      <c r="F710" s="272"/>
      <c r="G710" s="272"/>
      <c r="H710" s="272"/>
      <c r="I710" s="272"/>
      <c r="J710" s="272"/>
      <c r="K710" s="182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 spans="1:23" s="128" customFormat="1" ht="18" customHeight="1">
      <c r="A711" s="272" t="s">
        <v>319</v>
      </c>
      <c r="B711" s="272"/>
      <c r="C711" s="272"/>
      <c r="D711" s="272"/>
      <c r="E711" s="272"/>
      <c r="F711" s="272"/>
      <c r="G711" s="272"/>
      <c r="H711" s="272"/>
      <c r="I711" s="272"/>
      <c r="J711" s="272"/>
      <c r="K711" s="272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 spans="1:23" s="128" customFormat="1" ht="15.75" customHeight="1">
      <c r="A712" s="9"/>
      <c r="B712" s="10"/>
      <c r="C712" s="9"/>
      <c r="D712" s="10"/>
      <c r="E712" s="10"/>
      <c r="F712" s="10"/>
      <c r="G712" s="10"/>
      <c r="H712" s="10"/>
      <c r="I712" s="10"/>
      <c r="J712" s="10"/>
      <c r="K712" s="10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 spans="1:23" s="128" customFormat="1" ht="15.75" customHeight="1">
      <c r="A713" s="12" t="s">
        <v>4</v>
      </c>
      <c r="B713" s="273" t="s">
        <v>5</v>
      </c>
      <c r="C713" s="274"/>
      <c r="D713" s="132"/>
      <c r="E713" s="275" t="s">
        <v>6</v>
      </c>
      <c r="F713" s="277" t="s">
        <v>7</v>
      </c>
      <c r="G713" s="278" t="s">
        <v>8</v>
      </c>
      <c r="H713" s="279"/>
      <c r="I713" s="280"/>
      <c r="J713" s="277" t="s">
        <v>310</v>
      </c>
      <c r="K713" s="277" t="s">
        <v>9</v>
      </c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 spans="1:23" s="128" customFormat="1" ht="42" customHeight="1">
      <c r="A714" s="157"/>
      <c r="B714" s="13" t="s">
        <v>10</v>
      </c>
      <c r="C714" s="13" t="s">
        <v>11</v>
      </c>
      <c r="D714" s="13" t="s">
        <v>12</v>
      </c>
      <c r="E714" s="276"/>
      <c r="F714" s="276"/>
      <c r="G714" s="278" t="s">
        <v>13</v>
      </c>
      <c r="H714" s="280"/>
      <c r="I714" s="180" t="s">
        <v>311</v>
      </c>
      <c r="J714" s="276"/>
      <c r="K714" s="276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 spans="1:23" s="128" customFormat="1" ht="27.75" customHeight="1">
      <c r="A715" s="146"/>
      <c r="B715" s="119"/>
      <c r="C715" s="21"/>
      <c r="D715" s="52"/>
      <c r="E715" s="168"/>
      <c r="F715" s="26"/>
      <c r="G715" s="140"/>
      <c r="H715" s="21"/>
      <c r="I715" s="144"/>
      <c r="J715" s="174"/>
      <c r="K715" s="140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 spans="1:23" s="128" customFormat="1" ht="15.75" customHeight="1">
      <c r="A716" s="264">
        <v>1</v>
      </c>
      <c r="B716" s="282" t="s">
        <v>362</v>
      </c>
      <c r="C716" s="266" t="s">
        <v>188</v>
      </c>
      <c r="D716" s="356" t="s">
        <v>188</v>
      </c>
      <c r="E716" s="352" t="s">
        <v>363</v>
      </c>
      <c r="F716" s="258" t="s">
        <v>364</v>
      </c>
      <c r="G716" s="285">
        <v>1</v>
      </c>
      <c r="H716" s="267" t="s">
        <v>264</v>
      </c>
      <c r="I716" s="270">
        <v>1960000</v>
      </c>
      <c r="J716" s="270">
        <f>5000*8</f>
        <v>40000</v>
      </c>
      <c r="K716" s="140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 spans="1:23" s="128" customFormat="1" ht="18" customHeight="1">
      <c r="A717" s="264"/>
      <c r="B717" s="282"/>
      <c r="C717" s="267"/>
      <c r="D717" s="356"/>
      <c r="E717" s="352"/>
      <c r="F717" s="258" t="s">
        <v>364</v>
      </c>
      <c r="G717" s="285"/>
      <c r="H717" s="267"/>
      <c r="I717" s="270"/>
      <c r="J717" s="270"/>
      <c r="K717" s="140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 spans="1:23" s="128" customFormat="1" ht="20.25" customHeight="1">
      <c r="A718" s="146"/>
      <c r="B718" s="119"/>
      <c r="C718" s="21"/>
      <c r="D718" s="52"/>
      <c r="E718" s="168"/>
      <c r="F718" s="26"/>
      <c r="G718" s="140"/>
      <c r="H718" s="21"/>
      <c r="I718" s="144"/>
      <c r="J718" s="174"/>
      <c r="K718" s="140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 spans="1:23">
      <c r="A719" s="264"/>
      <c r="B719" s="265"/>
      <c r="C719" s="267"/>
      <c r="D719" s="356"/>
      <c r="E719" s="352"/>
      <c r="F719" s="26"/>
      <c r="G719" s="285"/>
      <c r="H719" s="267"/>
      <c r="I719" s="270"/>
      <c r="J719" s="144"/>
      <c r="K719" s="29"/>
    </row>
    <row r="720" spans="1:23">
      <c r="A720" s="264"/>
      <c r="B720" s="265"/>
      <c r="C720" s="267"/>
      <c r="D720" s="356"/>
      <c r="E720" s="352"/>
      <c r="F720" s="26"/>
      <c r="G720" s="285"/>
      <c r="H720" s="267"/>
      <c r="I720" s="270"/>
      <c r="J720" s="144"/>
      <c r="K720" s="29"/>
    </row>
    <row r="721" spans="1:11">
      <c r="A721" s="21"/>
      <c r="B721" s="29"/>
      <c r="C721" s="29"/>
      <c r="D721" s="52"/>
      <c r="E721" s="169"/>
      <c r="F721" s="21"/>
      <c r="G721" s="30"/>
      <c r="H721" s="29"/>
      <c r="I721" s="148"/>
      <c r="J721" s="181"/>
      <c r="K721" s="140"/>
    </row>
    <row r="722" spans="1:11">
      <c r="A722" s="146"/>
      <c r="B722" s="119"/>
      <c r="C722" s="21"/>
      <c r="D722" s="52"/>
      <c r="E722" s="168"/>
      <c r="F722" s="26"/>
      <c r="G722" s="140"/>
      <c r="H722" s="21"/>
      <c r="I722" s="144"/>
      <c r="J722" s="174"/>
      <c r="K722" s="140"/>
    </row>
    <row r="723" spans="1:11">
      <c r="A723" s="264"/>
      <c r="B723" s="265"/>
      <c r="C723" s="267"/>
      <c r="D723" s="356"/>
      <c r="E723" s="352"/>
      <c r="F723" s="26"/>
      <c r="G723" s="285"/>
      <c r="H723" s="267"/>
      <c r="I723" s="270"/>
      <c r="J723" s="144"/>
      <c r="K723" s="29"/>
    </row>
    <row r="724" spans="1:11">
      <c r="A724" s="264"/>
      <c r="B724" s="265"/>
      <c r="C724" s="267"/>
      <c r="D724" s="356"/>
      <c r="E724" s="352"/>
      <c r="F724" s="26"/>
      <c r="G724" s="285"/>
      <c r="H724" s="267"/>
      <c r="I724" s="270"/>
      <c r="J724" s="144"/>
      <c r="K724" s="29"/>
    </row>
    <row r="725" spans="1:11">
      <c r="A725" s="146"/>
      <c r="B725" s="119"/>
      <c r="C725" s="21"/>
      <c r="D725" s="52"/>
      <c r="E725" s="168"/>
      <c r="F725" s="26"/>
      <c r="G725" s="140"/>
      <c r="H725" s="21"/>
      <c r="I725" s="144"/>
      <c r="J725" s="174"/>
      <c r="K725" s="30"/>
    </row>
    <row r="726" spans="1:11">
      <c r="A726" s="264"/>
      <c r="B726" s="265"/>
      <c r="C726" s="267"/>
      <c r="D726" s="356"/>
      <c r="E726" s="352"/>
      <c r="F726" s="26"/>
      <c r="G726" s="285"/>
      <c r="H726" s="267"/>
      <c r="I726" s="270"/>
      <c r="J726" s="174"/>
      <c r="K726" s="140"/>
    </row>
    <row r="727" spans="1:11">
      <c r="A727" s="264"/>
      <c r="B727" s="265"/>
      <c r="C727" s="267"/>
      <c r="D727" s="356"/>
      <c r="E727" s="352"/>
      <c r="F727" s="26"/>
      <c r="G727" s="285"/>
      <c r="H727" s="267"/>
      <c r="I727" s="270"/>
      <c r="J727" s="144"/>
      <c r="K727" s="29"/>
    </row>
    <row r="728" spans="1:11">
      <c r="A728" s="146"/>
      <c r="B728" s="119"/>
      <c r="C728" s="21"/>
      <c r="D728" s="52"/>
      <c r="E728" s="168"/>
      <c r="F728" s="26"/>
      <c r="G728" s="140"/>
      <c r="H728" s="21"/>
      <c r="I728" s="144"/>
      <c r="J728" s="144"/>
      <c r="K728" s="29"/>
    </row>
    <row r="729" spans="1:11">
      <c r="A729" s="264"/>
      <c r="B729" s="265"/>
      <c r="C729" s="267"/>
      <c r="D729" s="267"/>
      <c r="E729" s="352"/>
      <c r="F729" s="26"/>
      <c r="G729" s="285"/>
      <c r="H729" s="267"/>
      <c r="I729" s="270"/>
      <c r="J729" s="144"/>
      <c r="K729" s="29"/>
    </row>
    <row r="730" spans="1:11">
      <c r="A730" s="264"/>
      <c r="B730" s="265"/>
      <c r="C730" s="267"/>
      <c r="D730" s="267"/>
      <c r="E730" s="352"/>
      <c r="F730" s="26"/>
      <c r="G730" s="285"/>
      <c r="H730" s="267"/>
      <c r="I730" s="270"/>
      <c r="J730" s="144"/>
      <c r="K730" s="29"/>
    </row>
    <row r="731" spans="1:11">
      <c r="A731" s="264"/>
      <c r="B731" s="29"/>
      <c r="C731" s="29"/>
      <c r="D731" s="29"/>
      <c r="E731" s="352"/>
      <c r="F731" s="26"/>
      <c r="G731" s="285"/>
      <c r="H731" s="267"/>
      <c r="I731" s="270"/>
      <c r="J731" s="144"/>
      <c r="K731" s="29"/>
    </row>
    <row r="732" spans="1:11">
      <c r="A732" s="264"/>
      <c r="B732" s="29"/>
      <c r="C732" s="29"/>
      <c r="D732" s="29"/>
      <c r="E732" s="268"/>
      <c r="F732" s="138"/>
      <c r="G732" s="269"/>
      <c r="H732" s="267"/>
      <c r="I732" s="270"/>
      <c r="J732" s="144"/>
      <c r="K732" s="29"/>
    </row>
    <row r="733" spans="1:11">
      <c r="A733" s="21"/>
      <c r="B733" s="29"/>
      <c r="C733" s="21"/>
      <c r="D733" s="29"/>
      <c r="E733" s="137"/>
      <c r="F733" s="21"/>
      <c r="G733" s="29"/>
      <c r="H733" s="29"/>
      <c r="I733" s="148"/>
      <c r="J733" s="148"/>
      <c r="K733" s="29"/>
    </row>
    <row r="734" spans="1:11">
      <c r="A734" s="21"/>
      <c r="B734" s="29"/>
      <c r="C734" s="21"/>
      <c r="D734" s="29"/>
      <c r="E734" s="40"/>
      <c r="F734" s="29"/>
      <c r="G734" s="29"/>
      <c r="H734" s="29"/>
      <c r="I734" s="29"/>
      <c r="J734" s="29"/>
      <c r="K734" s="29"/>
    </row>
    <row r="735" spans="1:11" ht="15.75" customHeight="1">
      <c r="A735" s="21"/>
      <c r="B735" s="29"/>
      <c r="C735" s="21"/>
      <c r="D735" s="29"/>
      <c r="E735" s="40"/>
      <c r="F735" s="21"/>
      <c r="G735" s="21"/>
      <c r="H735" s="29"/>
      <c r="I735" s="41"/>
      <c r="J735" s="41"/>
      <c r="K735" s="29"/>
    </row>
    <row r="736" spans="1:11">
      <c r="A736" s="21"/>
      <c r="B736" s="29"/>
      <c r="C736" s="21"/>
      <c r="D736" s="29"/>
      <c r="E736" s="29"/>
      <c r="F736" s="29"/>
      <c r="G736" s="29"/>
      <c r="H736" s="29"/>
      <c r="I736" s="29"/>
      <c r="J736" s="29"/>
      <c r="K736" s="29"/>
    </row>
    <row r="737" spans="1:11">
      <c r="A737" s="32"/>
      <c r="B737" s="33"/>
      <c r="C737" s="32"/>
      <c r="D737" s="33"/>
      <c r="E737" s="33"/>
      <c r="F737" s="33"/>
      <c r="G737" s="33"/>
      <c r="H737" s="33"/>
      <c r="I737" s="56">
        <f>SUM(I716:I724)</f>
        <v>1960000</v>
      </c>
      <c r="J737" s="56">
        <f>J716</f>
        <v>40000</v>
      </c>
      <c r="K737" s="33"/>
    </row>
    <row r="738" spans="1:11">
      <c r="A738" s="1"/>
      <c r="B738" s="4"/>
      <c r="C738" s="1"/>
      <c r="D738" s="4"/>
      <c r="E738" s="4"/>
      <c r="F738" s="4"/>
      <c r="G738" s="4"/>
      <c r="H738" s="4"/>
      <c r="I738" s="4"/>
      <c r="J738" s="4"/>
      <c r="K738" s="4"/>
    </row>
    <row r="739" spans="1:11">
      <c r="A739" s="1"/>
      <c r="B739" s="4"/>
      <c r="C739" s="1"/>
      <c r="D739" s="4"/>
      <c r="E739" s="4"/>
      <c r="F739" s="4"/>
      <c r="G739" s="4"/>
      <c r="H739" s="4"/>
      <c r="I739" s="4"/>
      <c r="J739" s="4"/>
      <c r="K739" s="4"/>
    </row>
    <row r="740" spans="1:11">
      <c r="A740" s="1"/>
      <c r="B740" s="4"/>
      <c r="C740" s="1"/>
      <c r="D740" s="4"/>
      <c r="F740" s="8" t="s">
        <v>23</v>
      </c>
      <c r="K740" s="4"/>
    </row>
    <row r="741" spans="1:11">
      <c r="A741" s="1"/>
      <c r="B741" s="4"/>
      <c r="C741" s="1"/>
      <c r="D741" s="4"/>
      <c r="K741" s="4"/>
    </row>
    <row r="742" spans="1:11" ht="6" customHeight="1">
      <c r="A742" s="1"/>
      <c r="B742" s="4"/>
      <c r="C742" s="1"/>
      <c r="D742" s="4"/>
      <c r="K742" s="4"/>
    </row>
    <row r="743" spans="1:11" hidden="1">
      <c r="A743" s="1"/>
      <c r="B743" s="4"/>
      <c r="C743" s="1"/>
      <c r="D743" s="4"/>
      <c r="K743" s="4"/>
    </row>
    <row r="744" spans="1:11">
      <c r="A744" s="1"/>
      <c r="B744" s="4"/>
      <c r="C744" s="1"/>
      <c r="D744" s="4"/>
    </row>
    <row r="745" spans="1:11">
      <c r="A745" s="1"/>
      <c r="B745" s="4"/>
      <c r="C745" s="1"/>
      <c r="D745" s="4"/>
    </row>
    <row r="746" spans="1:11" ht="16.5">
      <c r="A746" s="1"/>
      <c r="B746" s="4"/>
      <c r="C746" s="1"/>
      <c r="D746" s="4"/>
      <c r="F746" s="38" t="s">
        <v>259</v>
      </c>
      <c r="G746" s="55"/>
    </row>
    <row r="747" spans="1:11">
      <c r="A747" s="1"/>
      <c r="B747" s="4"/>
      <c r="C747" s="1"/>
      <c r="D747" s="4"/>
      <c r="F747" s="36" t="s">
        <v>260</v>
      </c>
    </row>
    <row r="754" spans="1:23" s="128" customFormat="1" ht="15.75" customHeight="1">
      <c r="B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 spans="1:23" s="128" customFormat="1">
      <c r="A755" s="271" t="s">
        <v>0</v>
      </c>
      <c r="B755" s="271"/>
      <c r="C755" s="271"/>
      <c r="D755" s="271"/>
      <c r="E755" s="271"/>
      <c r="F755" s="271"/>
      <c r="G755" s="271"/>
      <c r="H755" s="271"/>
      <c r="I755" s="271"/>
      <c r="J755" s="271"/>
      <c r="K755" s="271"/>
      <c r="L755" s="8"/>
      <c r="M755" s="271" t="s">
        <v>0</v>
      </c>
      <c r="N755" s="271"/>
      <c r="O755" s="271"/>
      <c r="P755" s="271"/>
      <c r="Q755" s="271"/>
      <c r="R755" s="271"/>
      <c r="S755" s="271"/>
      <c r="T755" s="271"/>
      <c r="U755" s="271"/>
      <c r="V755" s="271"/>
      <c r="W755" s="271"/>
    </row>
    <row r="756" spans="1:23" s="128" customFormat="1" ht="15.75" customHeight="1">
      <c r="A756" s="272" t="s">
        <v>361</v>
      </c>
      <c r="B756" s="272"/>
      <c r="C756" s="272"/>
      <c r="D756" s="272"/>
      <c r="E756" s="272"/>
      <c r="F756" s="272"/>
      <c r="G756" s="272"/>
      <c r="H756" s="272"/>
      <c r="I756" s="272"/>
      <c r="J756" s="272"/>
      <c r="K756" s="182"/>
      <c r="L756" s="8"/>
      <c r="M756" s="272" t="s">
        <v>361</v>
      </c>
      <c r="N756" s="272"/>
      <c r="O756" s="272"/>
      <c r="P756" s="272"/>
      <c r="Q756" s="272"/>
      <c r="R756" s="272"/>
      <c r="S756" s="272"/>
      <c r="T756" s="272"/>
      <c r="U756" s="272"/>
      <c r="V756" s="272"/>
      <c r="W756" s="182"/>
    </row>
    <row r="757" spans="1:23">
      <c r="A757" s="272" t="s">
        <v>319</v>
      </c>
      <c r="B757" s="272"/>
      <c r="C757" s="272"/>
      <c r="D757" s="272"/>
      <c r="E757" s="272"/>
      <c r="F757" s="272"/>
      <c r="G757" s="272"/>
      <c r="H757" s="272"/>
      <c r="I757" s="272"/>
      <c r="J757" s="272"/>
      <c r="K757" s="272"/>
      <c r="M757" s="272" t="s">
        <v>319</v>
      </c>
      <c r="N757" s="272"/>
      <c r="O757" s="272"/>
      <c r="P757" s="272"/>
      <c r="Q757" s="272"/>
      <c r="R757" s="272"/>
      <c r="S757" s="272"/>
      <c r="T757" s="272"/>
      <c r="U757" s="272"/>
      <c r="V757" s="272"/>
      <c r="W757" s="272"/>
    </row>
    <row r="758" spans="1:23">
      <c r="A758" s="9"/>
      <c r="B758" s="10"/>
      <c r="C758" s="9"/>
      <c r="D758" s="10"/>
      <c r="E758" s="10"/>
      <c r="F758" s="10"/>
      <c r="G758" s="10"/>
      <c r="H758" s="10"/>
      <c r="I758" s="10"/>
      <c r="J758" s="10"/>
      <c r="K758" s="10"/>
      <c r="M758" s="9"/>
      <c r="N758" s="10"/>
      <c r="O758" s="9"/>
      <c r="P758" s="10"/>
      <c r="Q758" s="10"/>
      <c r="R758" s="10"/>
      <c r="S758" s="10"/>
      <c r="T758" s="10"/>
      <c r="U758" s="10"/>
      <c r="V758" s="10"/>
      <c r="W758" s="10"/>
    </row>
    <row r="759" spans="1:23">
      <c r="A759" s="12" t="s">
        <v>4</v>
      </c>
      <c r="B759" s="273" t="s">
        <v>5</v>
      </c>
      <c r="C759" s="274"/>
      <c r="D759" s="132"/>
      <c r="E759" s="275" t="s">
        <v>6</v>
      </c>
      <c r="F759" s="277" t="s">
        <v>7</v>
      </c>
      <c r="G759" s="278" t="s">
        <v>8</v>
      </c>
      <c r="H759" s="279"/>
      <c r="I759" s="280"/>
      <c r="J759" s="277" t="s">
        <v>310</v>
      </c>
      <c r="K759" s="277" t="s">
        <v>9</v>
      </c>
      <c r="M759" s="12" t="s">
        <v>4</v>
      </c>
      <c r="N759" s="273" t="s">
        <v>5</v>
      </c>
      <c r="O759" s="274"/>
      <c r="P759" s="132"/>
      <c r="Q759" s="275" t="s">
        <v>6</v>
      </c>
      <c r="R759" s="277" t="s">
        <v>7</v>
      </c>
      <c r="S759" s="278" t="s">
        <v>8</v>
      </c>
      <c r="T759" s="279"/>
      <c r="U759" s="280"/>
      <c r="V759" s="277" t="s">
        <v>310</v>
      </c>
      <c r="W759" s="277" t="s">
        <v>9</v>
      </c>
    </row>
    <row r="760" spans="1:23" ht="38.25">
      <c r="A760" s="157"/>
      <c r="B760" s="13" t="s">
        <v>10</v>
      </c>
      <c r="C760" s="13" t="s">
        <v>11</v>
      </c>
      <c r="D760" s="13" t="s">
        <v>12</v>
      </c>
      <c r="E760" s="276"/>
      <c r="F760" s="276"/>
      <c r="G760" s="278" t="s">
        <v>13</v>
      </c>
      <c r="H760" s="280"/>
      <c r="I760" s="180" t="s">
        <v>311</v>
      </c>
      <c r="J760" s="276"/>
      <c r="K760" s="276"/>
      <c r="M760" s="157"/>
      <c r="N760" s="13" t="s">
        <v>10</v>
      </c>
      <c r="O760" s="13" t="s">
        <v>11</v>
      </c>
      <c r="P760" s="13" t="s">
        <v>12</v>
      </c>
      <c r="Q760" s="276"/>
      <c r="R760" s="276"/>
      <c r="S760" s="278" t="s">
        <v>13</v>
      </c>
      <c r="T760" s="280"/>
      <c r="U760" s="180" t="s">
        <v>311</v>
      </c>
      <c r="V760" s="276"/>
      <c r="W760" s="276"/>
    </row>
    <row r="761" spans="1:23" s="128" customFormat="1" ht="32.25" customHeight="1">
      <c r="A761" s="146"/>
      <c r="B761" s="119"/>
      <c r="C761" s="21"/>
      <c r="D761" s="52"/>
      <c r="E761" s="168"/>
      <c r="F761" s="26"/>
      <c r="G761" s="140"/>
      <c r="H761" s="21"/>
      <c r="I761" s="144"/>
      <c r="J761" s="174"/>
      <c r="K761" s="140"/>
      <c r="L761" s="8"/>
      <c r="M761" s="146"/>
      <c r="N761" s="119"/>
      <c r="O761" s="21"/>
      <c r="P761" s="52"/>
      <c r="Q761" s="168"/>
      <c r="R761" s="26"/>
      <c r="S761" s="140"/>
      <c r="T761" s="21"/>
      <c r="U761" s="144"/>
      <c r="V761" s="174"/>
      <c r="W761" s="140"/>
    </row>
    <row r="762" spans="1:23" s="128" customFormat="1" ht="32.25" customHeight="1">
      <c r="A762" s="264">
        <v>1</v>
      </c>
      <c r="B762" s="282" t="s">
        <v>365</v>
      </c>
      <c r="C762" s="266" t="s">
        <v>366</v>
      </c>
      <c r="D762" s="356" t="s">
        <v>367</v>
      </c>
      <c r="E762" s="352" t="s">
        <v>368</v>
      </c>
      <c r="F762" s="258" t="s">
        <v>364</v>
      </c>
      <c r="G762" s="285">
        <v>1</v>
      </c>
      <c r="H762" s="267" t="s">
        <v>264</v>
      </c>
      <c r="I762" s="270">
        <v>345000</v>
      </c>
      <c r="J762" s="270">
        <v>5000</v>
      </c>
      <c r="K762" s="140"/>
      <c r="L762" s="8"/>
      <c r="M762" s="264">
        <v>1</v>
      </c>
      <c r="N762" s="282" t="s">
        <v>369</v>
      </c>
      <c r="O762" s="266" t="s">
        <v>370</v>
      </c>
      <c r="P762" s="356" t="s">
        <v>367</v>
      </c>
      <c r="Q762" s="352" t="s">
        <v>371</v>
      </c>
      <c r="R762" s="258" t="s">
        <v>364</v>
      </c>
      <c r="S762" s="285">
        <v>1</v>
      </c>
      <c r="T762" s="267" t="s">
        <v>264</v>
      </c>
      <c r="U762" s="270">
        <v>345000</v>
      </c>
      <c r="V762" s="270">
        <v>5000</v>
      </c>
      <c r="W762" s="140"/>
    </row>
    <row r="763" spans="1:23" s="128" customFormat="1" ht="30.75" customHeight="1">
      <c r="A763" s="264"/>
      <c r="B763" s="282"/>
      <c r="C763" s="267"/>
      <c r="D763" s="356"/>
      <c r="E763" s="352"/>
      <c r="F763" s="258" t="s">
        <v>364</v>
      </c>
      <c r="G763" s="285"/>
      <c r="H763" s="267"/>
      <c r="I763" s="270"/>
      <c r="J763" s="270"/>
      <c r="K763" s="140"/>
      <c r="L763" s="8"/>
      <c r="M763" s="264"/>
      <c r="N763" s="282"/>
      <c r="O763" s="267"/>
      <c r="P763" s="356"/>
      <c r="Q763" s="352"/>
      <c r="R763" s="258" t="s">
        <v>364</v>
      </c>
      <c r="S763" s="285"/>
      <c r="T763" s="267"/>
      <c r="U763" s="270"/>
      <c r="V763" s="270"/>
      <c r="W763" s="140"/>
    </row>
    <row r="764" spans="1:23" s="128" customFormat="1" ht="28.5" customHeight="1">
      <c r="A764" s="146"/>
      <c r="B764" s="119"/>
      <c r="C764" s="21"/>
      <c r="D764" s="52"/>
      <c r="E764" s="168"/>
      <c r="F764" s="26"/>
      <c r="G764" s="140"/>
      <c r="H764" s="21"/>
      <c r="I764" s="144"/>
      <c r="J764" s="174"/>
      <c r="K764" s="140"/>
      <c r="L764" s="8"/>
      <c r="M764" s="146"/>
      <c r="N764" s="119"/>
      <c r="O764" s="21"/>
      <c r="P764" s="52"/>
      <c r="Q764" s="168"/>
      <c r="R764" s="26"/>
      <c r="S764" s="140"/>
      <c r="T764" s="21"/>
      <c r="U764" s="144"/>
      <c r="V764" s="174"/>
      <c r="W764" s="140"/>
    </row>
    <row r="765" spans="1:23" s="128" customFormat="1" ht="28.5" customHeight="1">
      <c r="A765" s="264">
        <v>2</v>
      </c>
      <c r="B765" s="265" t="s">
        <v>372</v>
      </c>
      <c r="C765" s="266" t="s">
        <v>373</v>
      </c>
      <c r="D765" s="356" t="s">
        <v>367</v>
      </c>
      <c r="E765" s="352" t="s">
        <v>368</v>
      </c>
      <c r="F765" s="258" t="s">
        <v>364</v>
      </c>
      <c r="G765" s="285">
        <v>1</v>
      </c>
      <c r="H765" s="267" t="s">
        <v>264</v>
      </c>
      <c r="I765" s="270">
        <v>345000</v>
      </c>
      <c r="J765" s="270">
        <v>5000</v>
      </c>
      <c r="K765" s="29"/>
      <c r="L765" s="8"/>
      <c r="M765" s="264">
        <v>2</v>
      </c>
      <c r="N765" s="265" t="s">
        <v>374</v>
      </c>
      <c r="O765" s="266" t="s">
        <v>375</v>
      </c>
      <c r="P765" s="356" t="s">
        <v>376</v>
      </c>
      <c r="Q765" s="352" t="s">
        <v>371</v>
      </c>
      <c r="R765" s="258" t="s">
        <v>364</v>
      </c>
      <c r="S765" s="285">
        <v>1</v>
      </c>
      <c r="T765" s="267" t="s">
        <v>264</v>
      </c>
      <c r="U765" s="270">
        <v>345000</v>
      </c>
      <c r="V765" s="270">
        <v>5000</v>
      </c>
      <c r="W765" s="29"/>
    </row>
    <row r="766" spans="1:23" s="128" customFormat="1" ht="31.5" customHeight="1">
      <c r="A766" s="264"/>
      <c r="B766" s="265"/>
      <c r="C766" s="267"/>
      <c r="D766" s="356"/>
      <c r="E766" s="352"/>
      <c r="F766" s="258" t="s">
        <v>364</v>
      </c>
      <c r="G766" s="285"/>
      <c r="H766" s="267"/>
      <c r="I766" s="270"/>
      <c r="J766" s="270"/>
      <c r="K766" s="29"/>
      <c r="L766" s="8"/>
      <c r="M766" s="264"/>
      <c r="N766" s="265"/>
      <c r="O766" s="267"/>
      <c r="P766" s="356"/>
      <c r="Q766" s="352"/>
      <c r="R766" s="258" t="s">
        <v>364</v>
      </c>
      <c r="S766" s="285"/>
      <c r="T766" s="267"/>
      <c r="U766" s="270"/>
      <c r="V766" s="270"/>
      <c r="W766" s="29"/>
    </row>
    <row r="767" spans="1:23" s="128" customFormat="1" ht="30" customHeight="1">
      <c r="A767" s="21"/>
      <c r="B767" s="29"/>
      <c r="C767" s="29"/>
      <c r="D767" s="52"/>
      <c r="E767" s="169"/>
      <c r="F767" s="21"/>
      <c r="G767" s="30"/>
      <c r="H767" s="29"/>
      <c r="I767" s="148"/>
      <c r="J767" s="181"/>
      <c r="K767" s="140"/>
      <c r="L767" s="8"/>
      <c r="M767" s="21"/>
      <c r="N767" s="29"/>
      <c r="O767" s="29"/>
      <c r="P767" s="52"/>
      <c r="Q767" s="169"/>
      <c r="R767" s="21"/>
      <c r="S767" s="30"/>
      <c r="T767" s="29"/>
      <c r="U767" s="148"/>
      <c r="V767" s="181"/>
      <c r="W767" s="140"/>
    </row>
    <row r="768" spans="1:23" s="128" customFormat="1" ht="12" customHeight="1">
      <c r="A768" s="264"/>
      <c r="B768" s="265"/>
      <c r="C768" s="267"/>
      <c r="D768" s="356"/>
      <c r="E768" s="352"/>
      <c r="F768" s="26"/>
      <c r="G768" s="285"/>
      <c r="H768" s="267"/>
      <c r="I768" s="270"/>
      <c r="J768" s="144"/>
      <c r="K768" s="29"/>
      <c r="L768" s="8"/>
      <c r="M768" s="264">
        <v>3</v>
      </c>
      <c r="N768" s="265" t="s">
        <v>377</v>
      </c>
      <c r="O768" s="267" t="s">
        <v>188</v>
      </c>
      <c r="P768" s="356" t="s">
        <v>188</v>
      </c>
      <c r="Q768" s="352" t="s">
        <v>371</v>
      </c>
      <c r="R768" s="258" t="s">
        <v>364</v>
      </c>
      <c r="S768" s="285">
        <v>1</v>
      </c>
      <c r="T768" s="267" t="s">
        <v>264</v>
      </c>
      <c r="U768" s="270">
        <v>345000</v>
      </c>
      <c r="V768" s="270">
        <v>5000</v>
      </c>
      <c r="W768" s="29"/>
    </row>
    <row r="769" spans="1:23" s="128" customFormat="1" ht="30" customHeight="1">
      <c r="A769" s="264"/>
      <c r="B769" s="265"/>
      <c r="C769" s="267"/>
      <c r="D769" s="356"/>
      <c r="E769" s="352"/>
      <c r="F769" s="26"/>
      <c r="G769" s="285"/>
      <c r="H769" s="267"/>
      <c r="I769" s="270"/>
      <c r="J769" s="144"/>
      <c r="K769" s="29"/>
      <c r="L769" s="8"/>
      <c r="M769" s="264"/>
      <c r="N769" s="265"/>
      <c r="O769" s="267"/>
      <c r="P769" s="356"/>
      <c r="Q769" s="352"/>
      <c r="R769" s="258" t="s">
        <v>364</v>
      </c>
      <c r="S769" s="285"/>
      <c r="T769" s="267"/>
      <c r="U769" s="270"/>
      <c r="V769" s="270"/>
      <c r="W769" s="29"/>
    </row>
    <row r="770" spans="1:23" s="128" customFormat="1" ht="30" customHeight="1">
      <c r="A770" s="146"/>
      <c r="B770" s="119"/>
      <c r="C770" s="21"/>
      <c r="D770" s="52"/>
      <c r="E770" s="168"/>
      <c r="F770" s="26"/>
      <c r="G770" s="140"/>
      <c r="H770" s="21"/>
      <c r="I770" s="144"/>
      <c r="J770" s="174"/>
      <c r="K770" s="30"/>
      <c r="L770" s="8"/>
      <c r="M770" s="146"/>
      <c r="N770" s="119"/>
      <c r="O770" s="21"/>
      <c r="P770" s="52"/>
      <c r="Q770" s="168"/>
      <c r="R770" s="26"/>
      <c r="S770" s="140"/>
      <c r="T770" s="21"/>
      <c r="U770" s="144"/>
      <c r="V770" s="174"/>
      <c r="W770" s="30"/>
    </row>
    <row r="771" spans="1:23">
      <c r="A771" s="264"/>
      <c r="B771" s="265"/>
      <c r="C771" s="267"/>
      <c r="D771" s="356"/>
      <c r="E771" s="352"/>
      <c r="F771" s="26"/>
      <c r="G771" s="285"/>
      <c r="H771" s="267"/>
      <c r="I771" s="270"/>
      <c r="J771" s="174"/>
      <c r="K771" s="140"/>
      <c r="M771" s="264">
        <v>4</v>
      </c>
      <c r="N771" s="265" t="s">
        <v>378</v>
      </c>
      <c r="O771" s="267" t="s">
        <v>188</v>
      </c>
      <c r="P771" s="356" t="s">
        <v>188</v>
      </c>
      <c r="Q771" s="352" t="s">
        <v>371</v>
      </c>
      <c r="R771" s="258" t="s">
        <v>364</v>
      </c>
      <c r="S771" s="285">
        <v>1</v>
      </c>
      <c r="T771" s="267" t="s">
        <v>264</v>
      </c>
      <c r="U771" s="270">
        <v>345000</v>
      </c>
      <c r="V771" s="270">
        <v>5000</v>
      </c>
      <c r="W771" s="140"/>
    </row>
    <row r="772" spans="1:23" s="128" customFormat="1" ht="29.25" customHeight="1">
      <c r="A772" s="264"/>
      <c r="B772" s="265"/>
      <c r="C772" s="267"/>
      <c r="D772" s="356"/>
      <c r="E772" s="352"/>
      <c r="F772" s="26"/>
      <c r="G772" s="285"/>
      <c r="H772" s="267"/>
      <c r="I772" s="270"/>
      <c r="J772" s="144"/>
      <c r="K772" s="29"/>
      <c r="L772" s="8"/>
      <c r="M772" s="264"/>
      <c r="N772" s="265"/>
      <c r="O772" s="267"/>
      <c r="P772" s="356"/>
      <c r="Q772" s="352"/>
      <c r="R772" s="258" t="s">
        <v>364</v>
      </c>
      <c r="S772" s="285"/>
      <c r="T772" s="267"/>
      <c r="U772" s="270"/>
      <c r="V772" s="270"/>
      <c r="W772" s="29"/>
    </row>
    <row r="773" spans="1:23" s="128" customFormat="1" ht="29.25" customHeight="1">
      <c r="A773" s="146"/>
      <c r="B773" s="119"/>
      <c r="C773" s="21"/>
      <c r="D773" s="52"/>
      <c r="E773" s="168"/>
      <c r="F773" s="26"/>
      <c r="G773" s="140"/>
      <c r="H773" s="21"/>
      <c r="I773" s="144"/>
      <c r="J773" s="144"/>
      <c r="K773" s="29"/>
      <c r="L773" s="8"/>
      <c r="M773" s="146"/>
      <c r="N773" s="119"/>
      <c r="O773" s="21"/>
      <c r="P773" s="52"/>
      <c r="Q773" s="168"/>
      <c r="R773" s="26"/>
      <c r="S773" s="140"/>
      <c r="T773" s="21"/>
      <c r="U773" s="144"/>
      <c r="V773" s="144"/>
      <c r="W773" s="29"/>
    </row>
    <row r="774" spans="1:23">
      <c r="A774" s="264"/>
      <c r="B774" s="265"/>
      <c r="C774" s="267"/>
      <c r="D774" s="267"/>
      <c r="E774" s="352"/>
      <c r="F774" s="26"/>
      <c r="G774" s="285"/>
      <c r="H774" s="267"/>
      <c r="I774" s="270"/>
      <c r="J774" s="144"/>
      <c r="K774" s="29"/>
      <c r="M774" s="264">
        <v>5</v>
      </c>
      <c r="N774" s="265" t="s">
        <v>379</v>
      </c>
      <c r="O774" s="266" t="s">
        <v>380</v>
      </c>
      <c r="P774" s="267"/>
      <c r="Q774" s="352" t="s">
        <v>371</v>
      </c>
      <c r="R774" s="258" t="s">
        <v>364</v>
      </c>
      <c r="S774" s="285">
        <v>1</v>
      </c>
      <c r="T774" s="267" t="s">
        <v>264</v>
      </c>
      <c r="U774" s="270">
        <v>345000</v>
      </c>
      <c r="V774" s="270">
        <v>5000</v>
      </c>
      <c r="W774" s="29"/>
    </row>
    <row r="775" spans="1:23" s="128" customFormat="1" ht="25.5" customHeight="1">
      <c r="A775" s="264"/>
      <c r="B775" s="265"/>
      <c r="C775" s="267"/>
      <c r="D775" s="267"/>
      <c r="E775" s="352"/>
      <c r="F775" s="26"/>
      <c r="G775" s="285"/>
      <c r="H775" s="267"/>
      <c r="I775" s="270"/>
      <c r="J775" s="144"/>
      <c r="K775" s="29"/>
      <c r="L775" s="8"/>
      <c r="M775" s="264"/>
      <c r="N775" s="265"/>
      <c r="O775" s="267"/>
      <c r="P775" s="267"/>
      <c r="Q775" s="352"/>
      <c r="R775" s="258" t="s">
        <v>364</v>
      </c>
      <c r="S775" s="285"/>
      <c r="T775" s="267"/>
      <c r="U775" s="270"/>
      <c r="V775" s="270"/>
      <c r="W775" s="29"/>
    </row>
    <row r="776" spans="1:23" s="128" customFormat="1" ht="21.75" customHeight="1">
      <c r="A776" s="146"/>
      <c r="B776" s="119"/>
      <c r="C776" s="21"/>
      <c r="D776" s="21"/>
      <c r="E776" s="168"/>
      <c r="F776" s="26"/>
      <c r="G776" s="140"/>
      <c r="H776" s="21"/>
      <c r="I776" s="144"/>
      <c r="J776" s="144"/>
      <c r="K776" s="29"/>
      <c r="L776" s="8"/>
      <c r="M776" s="146"/>
      <c r="N776" s="119"/>
      <c r="O776" s="21"/>
      <c r="P776" s="21"/>
      <c r="Q776" s="168"/>
      <c r="R776" s="26"/>
      <c r="S776" s="140"/>
      <c r="T776" s="21"/>
      <c r="U776" s="144"/>
      <c r="V776" s="144"/>
      <c r="W776" s="29"/>
    </row>
    <row r="777" spans="1:23" s="128" customFormat="1" ht="39.75" customHeight="1">
      <c r="A777" s="264"/>
      <c r="B777" s="29"/>
      <c r="C777" s="29"/>
      <c r="D777" s="29"/>
      <c r="E777" s="352"/>
      <c r="F777" s="26"/>
      <c r="G777" s="285"/>
      <c r="H777" s="267"/>
      <c r="I777" s="270"/>
      <c r="J777" s="144"/>
      <c r="K777" s="29"/>
      <c r="L777" s="8"/>
      <c r="M777" s="264">
        <v>6</v>
      </c>
      <c r="N777" s="265" t="s">
        <v>381</v>
      </c>
      <c r="O777" s="254" t="s">
        <v>382</v>
      </c>
      <c r="P777" s="29"/>
      <c r="Q777" s="352" t="s">
        <v>371</v>
      </c>
      <c r="R777" s="258" t="s">
        <v>364</v>
      </c>
      <c r="S777" s="285">
        <v>1</v>
      </c>
      <c r="T777" s="267" t="s">
        <v>264</v>
      </c>
      <c r="U777" s="270">
        <v>345000</v>
      </c>
      <c r="V777" s="270">
        <v>5000</v>
      </c>
      <c r="W777" s="29"/>
    </row>
    <row r="778" spans="1:23">
      <c r="A778" s="264"/>
      <c r="B778" s="29"/>
      <c r="C778" s="29"/>
      <c r="D778" s="29"/>
      <c r="E778" s="268"/>
      <c r="F778" s="138"/>
      <c r="G778" s="269"/>
      <c r="H778" s="267"/>
      <c r="I778" s="270"/>
      <c r="J778" s="144"/>
      <c r="K778" s="29"/>
      <c r="M778" s="264"/>
      <c r="N778" s="265"/>
      <c r="O778" s="29"/>
      <c r="P778" s="29"/>
      <c r="Q778" s="352"/>
      <c r="R778" s="258" t="s">
        <v>364</v>
      </c>
      <c r="S778" s="285"/>
      <c r="T778" s="267"/>
      <c r="U778" s="270"/>
      <c r="V778" s="270"/>
      <c r="W778" s="29"/>
    </row>
    <row r="779" spans="1:23">
      <c r="A779" s="21"/>
      <c r="B779" s="29"/>
      <c r="C779" s="21"/>
      <c r="D779" s="29"/>
      <c r="E779" s="137"/>
      <c r="F779" s="21"/>
      <c r="G779" s="29"/>
      <c r="H779" s="29"/>
      <c r="I779" s="148"/>
      <c r="J779" s="148"/>
      <c r="K779" s="29"/>
      <c r="M779" s="21"/>
      <c r="N779" s="29"/>
      <c r="O779" s="21"/>
      <c r="P779" s="29"/>
      <c r="Q779" s="137"/>
      <c r="R779" s="21"/>
      <c r="S779" s="29"/>
      <c r="T779" s="29"/>
      <c r="U779" s="148"/>
      <c r="V779" s="148"/>
      <c r="W779" s="29"/>
    </row>
    <row r="780" spans="1:23">
      <c r="A780" s="21"/>
      <c r="B780" s="29"/>
      <c r="C780" s="21"/>
      <c r="D780" s="29"/>
      <c r="E780" s="40"/>
      <c r="F780" s="29"/>
      <c r="G780" s="29"/>
      <c r="H780" s="29"/>
      <c r="I780" s="29"/>
      <c r="J780" s="29"/>
      <c r="K780" s="29"/>
      <c r="M780" s="21"/>
      <c r="N780" s="29"/>
      <c r="O780" s="21"/>
      <c r="P780" s="29"/>
      <c r="Q780" s="40"/>
      <c r="R780" s="29"/>
      <c r="S780" s="29"/>
      <c r="T780" s="29"/>
      <c r="U780" s="29"/>
      <c r="V780" s="29"/>
      <c r="W780" s="29"/>
    </row>
    <row r="781" spans="1:23">
      <c r="A781" s="21"/>
      <c r="B781" s="29"/>
      <c r="C781" s="21"/>
      <c r="D781" s="29"/>
      <c r="E781" s="40"/>
      <c r="F781" s="21"/>
      <c r="G781" s="21"/>
      <c r="H781" s="29"/>
      <c r="I781" s="41"/>
      <c r="J781" s="41"/>
      <c r="K781" s="29"/>
      <c r="M781" s="21"/>
      <c r="N781" s="29"/>
      <c r="O781" s="21"/>
      <c r="P781" s="29"/>
      <c r="Q781" s="40"/>
      <c r="R781" s="21"/>
      <c r="S781" s="21"/>
      <c r="T781" s="29"/>
      <c r="U781" s="41"/>
      <c r="V781" s="41"/>
      <c r="W781" s="29"/>
    </row>
    <row r="782" spans="1:23">
      <c r="A782" s="21"/>
      <c r="B782" s="29"/>
      <c r="C782" s="21"/>
      <c r="D782" s="29"/>
      <c r="E782" s="29"/>
      <c r="F782" s="29"/>
      <c r="G782" s="29"/>
      <c r="H782" s="29"/>
      <c r="I782" s="29"/>
      <c r="J782" s="29"/>
      <c r="K782" s="29"/>
      <c r="M782" s="21"/>
      <c r="N782" s="29"/>
      <c r="O782" s="21"/>
      <c r="P782" s="29"/>
      <c r="Q782" s="29"/>
      <c r="R782" s="29"/>
      <c r="S782" s="29"/>
      <c r="T782" s="29"/>
      <c r="U782" s="29"/>
      <c r="V782" s="29"/>
      <c r="W782" s="29"/>
    </row>
    <row r="783" spans="1:23">
      <c r="A783" s="32"/>
      <c r="B783" s="33"/>
      <c r="C783" s="32"/>
      <c r="D783" s="33"/>
      <c r="E783" s="33"/>
      <c r="F783" s="33"/>
      <c r="G783" s="33"/>
      <c r="H783" s="33"/>
      <c r="I783" s="56">
        <f>SUM(I762:I769)</f>
        <v>690000</v>
      </c>
      <c r="J783" s="56">
        <f>SUM(J762:J766)</f>
        <v>10000</v>
      </c>
      <c r="K783" s="33"/>
      <c r="M783" s="32"/>
      <c r="N783" s="33"/>
      <c r="O783" s="32"/>
      <c r="P783" s="33"/>
      <c r="Q783" s="33"/>
      <c r="R783" s="33"/>
      <c r="S783" s="33"/>
      <c r="T783" s="33"/>
      <c r="U783" s="56">
        <f>SUM(U762:U778)</f>
        <v>2070000</v>
      </c>
      <c r="V783" s="56">
        <f>SUM(V762:V778)</f>
        <v>30000</v>
      </c>
      <c r="W783" s="33"/>
    </row>
    <row r="784" spans="1:23">
      <c r="A784" s="1"/>
      <c r="B784" s="4"/>
      <c r="C784" s="1"/>
      <c r="D784" s="4"/>
      <c r="E784" s="4"/>
      <c r="F784" s="4"/>
      <c r="G784" s="4"/>
      <c r="H784" s="4"/>
      <c r="I784" s="4"/>
      <c r="J784" s="4"/>
      <c r="K784" s="4"/>
      <c r="M784" s="1"/>
      <c r="N784" s="4"/>
      <c r="O784" s="1"/>
      <c r="P784" s="4"/>
      <c r="Q784" s="4"/>
      <c r="R784" s="4"/>
      <c r="S784" s="4"/>
      <c r="T784" s="4"/>
      <c r="U784" s="4"/>
      <c r="V784" s="4"/>
      <c r="W784" s="4"/>
    </row>
    <row r="785" spans="1:23">
      <c r="A785" s="1"/>
      <c r="B785" s="4"/>
      <c r="C785" s="1"/>
      <c r="D785" s="4"/>
      <c r="E785" s="4"/>
      <c r="F785" s="4"/>
      <c r="G785" s="4"/>
      <c r="H785" s="4"/>
      <c r="I785" s="4"/>
      <c r="J785" s="4"/>
      <c r="K785" s="4"/>
      <c r="M785" s="1"/>
      <c r="N785" s="4"/>
      <c r="O785" s="1"/>
      <c r="P785" s="4"/>
      <c r="Q785" s="4"/>
      <c r="R785" s="4"/>
      <c r="S785" s="4"/>
      <c r="T785" s="4"/>
      <c r="U785" s="4"/>
      <c r="V785" s="4"/>
      <c r="W785" s="4"/>
    </row>
    <row r="786" spans="1:23">
      <c r="A786" s="1"/>
      <c r="B786" s="4"/>
      <c r="C786" s="1"/>
      <c r="D786" s="4"/>
      <c r="F786" s="8" t="s">
        <v>23</v>
      </c>
      <c r="K786" s="4"/>
      <c r="M786" s="1"/>
      <c r="N786" s="4"/>
      <c r="O786" s="1"/>
      <c r="P786" s="4"/>
      <c r="R786" s="8" t="s">
        <v>23</v>
      </c>
      <c r="W786" s="4"/>
    </row>
    <row r="787" spans="1:23">
      <c r="A787" s="1"/>
      <c r="B787" s="4"/>
      <c r="C787" s="1"/>
      <c r="D787" s="4"/>
      <c r="K787" s="4"/>
      <c r="M787" s="1"/>
      <c r="N787" s="4"/>
      <c r="O787" s="1"/>
      <c r="P787" s="4"/>
      <c r="W787" s="4"/>
    </row>
    <row r="788" spans="1:23">
      <c r="A788" s="1"/>
      <c r="B788" s="4"/>
      <c r="C788" s="1"/>
      <c r="D788" s="4"/>
      <c r="K788" s="4"/>
      <c r="M788" s="1"/>
      <c r="N788" s="4"/>
      <c r="O788" s="1"/>
      <c r="P788" s="4"/>
      <c r="W788" s="4"/>
    </row>
    <row r="789" spans="1:23">
      <c r="A789" s="1"/>
      <c r="B789" s="4"/>
      <c r="C789" s="1"/>
      <c r="D789" s="4"/>
      <c r="K789" s="4"/>
      <c r="M789" s="1"/>
      <c r="N789" s="4"/>
      <c r="O789" s="1"/>
      <c r="P789" s="4"/>
      <c r="W789" s="4"/>
    </row>
    <row r="790" spans="1:23">
      <c r="A790" s="1"/>
      <c r="B790" s="4"/>
      <c r="C790" s="1"/>
      <c r="D790" s="4"/>
      <c r="M790" s="1"/>
      <c r="N790" s="4"/>
      <c r="O790" s="1"/>
      <c r="P790" s="4"/>
    </row>
    <row r="791" spans="1:23">
      <c r="A791" s="1"/>
      <c r="B791" s="4"/>
      <c r="C791" s="1"/>
      <c r="D791" s="4"/>
      <c r="M791" s="1"/>
      <c r="N791" s="4"/>
      <c r="O791" s="1"/>
      <c r="P791" s="4"/>
    </row>
    <row r="792" spans="1:23" ht="16.5">
      <c r="A792" s="1"/>
      <c r="B792" s="4"/>
      <c r="C792" s="1"/>
      <c r="D792" s="4"/>
      <c r="F792" s="38" t="s">
        <v>259</v>
      </c>
      <c r="G792" s="55"/>
      <c r="M792" s="1"/>
      <c r="N792" s="4"/>
      <c r="O792" s="1"/>
      <c r="P792" s="4"/>
      <c r="R792" s="38" t="s">
        <v>259</v>
      </c>
      <c r="S792" s="55"/>
    </row>
    <row r="793" spans="1:23">
      <c r="A793" s="1"/>
      <c r="B793" s="4"/>
      <c r="C793" s="1"/>
      <c r="D793" s="4"/>
      <c r="F793" s="36" t="s">
        <v>260</v>
      </c>
      <c r="M793" s="1"/>
      <c r="N793" s="4"/>
      <c r="O793" s="1"/>
      <c r="P793" s="4"/>
      <c r="R793" s="36" t="s">
        <v>260</v>
      </c>
    </row>
    <row r="794" spans="1:23">
      <c r="M794" s="128"/>
      <c r="O794" s="128"/>
    </row>
    <row r="802" spans="1:23">
      <c r="A802" s="271" t="s">
        <v>0</v>
      </c>
      <c r="B802" s="271"/>
      <c r="C802" s="271"/>
      <c r="D802" s="271"/>
      <c r="E802" s="271"/>
      <c r="F802" s="271"/>
      <c r="G802" s="271"/>
      <c r="H802" s="271"/>
      <c r="I802" s="271"/>
      <c r="J802" s="271"/>
      <c r="K802" s="271"/>
      <c r="M802" s="271" t="s">
        <v>0</v>
      </c>
      <c r="N802" s="271"/>
      <c r="O802" s="271"/>
      <c r="P802" s="271"/>
      <c r="Q802" s="271"/>
      <c r="R802" s="271"/>
      <c r="S802" s="271"/>
      <c r="T802" s="271"/>
      <c r="U802" s="271"/>
      <c r="V802" s="271"/>
      <c r="W802" s="271"/>
    </row>
    <row r="803" spans="1:23">
      <c r="A803" s="272" t="s">
        <v>383</v>
      </c>
      <c r="B803" s="272"/>
      <c r="C803" s="272"/>
      <c r="D803" s="272"/>
      <c r="E803" s="272"/>
      <c r="F803" s="272"/>
      <c r="G803" s="272"/>
      <c r="H803" s="272"/>
      <c r="I803" s="272"/>
      <c r="J803" s="272"/>
      <c r="K803" s="182"/>
      <c r="M803" s="272" t="s">
        <v>383</v>
      </c>
      <c r="N803" s="272"/>
      <c r="O803" s="272"/>
      <c r="P803" s="272"/>
      <c r="Q803" s="272"/>
      <c r="R803" s="272"/>
      <c r="S803" s="272"/>
      <c r="T803" s="272"/>
      <c r="U803" s="272"/>
      <c r="V803" s="272"/>
      <c r="W803" s="182"/>
    </row>
    <row r="804" spans="1:23">
      <c r="A804" s="272" t="s">
        <v>319</v>
      </c>
      <c r="B804" s="272"/>
      <c r="C804" s="272"/>
      <c r="D804" s="272"/>
      <c r="E804" s="272"/>
      <c r="F804" s="272"/>
      <c r="G804" s="272"/>
      <c r="H804" s="272"/>
      <c r="I804" s="272"/>
      <c r="J804" s="272"/>
      <c r="K804" s="272"/>
      <c r="M804" s="272" t="s">
        <v>319</v>
      </c>
      <c r="N804" s="272"/>
      <c r="O804" s="272"/>
      <c r="P804" s="272"/>
      <c r="Q804" s="272"/>
      <c r="R804" s="272"/>
      <c r="S804" s="272"/>
      <c r="T804" s="272"/>
      <c r="U804" s="272"/>
      <c r="V804" s="272"/>
      <c r="W804" s="272"/>
    </row>
    <row r="805" spans="1:23">
      <c r="A805" s="9"/>
      <c r="B805" s="10"/>
      <c r="C805" s="9"/>
      <c r="D805" s="10"/>
      <c r="E805" s="10"/>
      <c r="F805" s="10"/>
      <c r="G805" s="10"/>
      <c r="H805" s="10"/>
      <c r="I805" s="10"/>
      <c r="J805" s="10"/>
      <c r="K805" s="10"/>
      <c r="M805" s="9"/>
      <c r="N805" s="10"/>
      <c r="O805" s="9"/>
      <c r="P805" s="10"/>
      <c r="Q805" s="10"/>
      <c r="R805" s="10"/>
      <c r="S805" s="10"/>
      <c r="T805" s="10"/>
      <c r="U805" s="10"/>
      <c r="V805" s="10"/>
      <c r="W805" s="10"/>
    </row>
    <row r="806" spans="1:23">
      <c r="A806" s="12" t="s">
        <v>4</v>
      </c>
      <c r="B806" s="273" t="s">
        <v>5</v>
      </c>
      <c r="C806" s="274"/>
      <c r="D806" s="132"/>
      <c r="E806" s="275" t="s">
        <v>6</v>
      </c>
      <c r="F806" s="277" t="s">
        <v>7</v>
      </c>
      <c r="G806" s="278" t="s">
        <v>8</v>
      </c>
      <c r="H806" s="279"/>
      <c r="I806" s="280"/>
      <c r="J806" s="277" t="s">
        <v>310</v>
      </c>
      <c r="K806" s="277" t="s">
        <v>9</v>
      </c>
      <c r="M806" s="12" t="s">
        <v>4</v>
      </c>
      <c r="N806" s="273" t="s">
        <v>5</v>
      </c>
      <c r="O806" s="274"/>
      <c r="P806" s="132"/>
      <c r="Q806" s="275" t="s">
        <v>6</v>
      </c>
      <c r="R806" s="277" t="s">
        <v>7</v>
      </c>
      <c r="S806" s="278" t="s">
        <v>8</v>
      </c>
      <c r="T806" s="279"/>
      <c r="U806" s="280"/>
      <c r="V806" s="277" t="s">
        <v>310</v>
      </c>
      <c r="W806" s="277" t="s">
        <v>9</v>
      </c>
    </row>
    <row r="807" spans="1:23" ht="38.25">
      <c r="A807" s="157"/>
      <c r="B807" s="13" t="s">
        <v>10</v>
      </c>
      <c r="C807" s="13" t="s">
        <v>11</v>
      </c>
      <c r="D807" s="13" t="s">
        <v>12</v>
      </c>
      <c r="E807" s="276"/>
      <c r="F807" s="276"/>
      <c r="G807" s="278" t="s">
        <v>13</v>
      </c>
      <c r="H807" s="280"/>
      <c r="I807" s="180" t="s">
        <v>311</v>
      </c>
      <c r="J807" s="276"/>
      <c r="K807" s="276"/>
      <c r="M807" s="157"/>
      <c r="N807" s="13" t="s">
        <v>10</v>
      </c>
      <c r="O807" s="13" t="s">
        <v>11</v>
      </c>
      <c r="P807" s="13" t="s">
        <v>12</v>
      </c>
      <c r="Q807" s="276"/>
      <c r="R807" s="276"/>
      <c r="S807" s="278" t="s">
        <v>13</v>
      </c>
      <c r="T807" s="280"/>
      <c r="U807" s="180" t="s">
        <v>311</v>
      </c>
      <c r="V807" s="276"/>
      <c r="W807" s="276"/>
    </row>
    <row r="808" spans="1:23" s="128" customFormat="1" ht="13.5" customHeight="1">
      <c r="A808" s="146"/>
      <c r="B808" s="119"/>
      <c r="C808" s="21"/>
      <c r="D808" s="52"/>
      <c r="E808" s="168"/>
      <c r="F808" s="26"/>
      <c r="G808" s="140"/>
      <c r="H808" s="21"/>
      <c r="I808" s="144"/>
      <c r="J808" s="174"/>
      <c r="K808" s="140"/>
      <c r="L808" s="8"/>
      <c r="M808" s="146"/>
      <c r="N808" s="119"/>
      <c r="O808" s="21"/>
      <c r="P808" s="52"/>
      <c r="Q808" s="168"/>
      <c r="R808" s="26"/>
      <c r="S808" s="140"/>
      <c r="T808" s="21"/>
      <c r="U808" s="144"/>
      <c r="V808" s="174"/>
      <c r="W808" s="140"/>
    </row>
    <row r="809" spans="1:23" s="128" customFormat="1" ht="18.75" customHeight="1">
      <c r="A809" s="264">
        <v>1</v>
      </c>
      <c r="B809" s="282" t="s">
        <v>384</v>
      </c>
      <c r="C809" s="266" t="s">
        <v>188</v>
      </c>
      <c r="D809" s="356" t="s">
        <v>188</v>
      </c>
      <c r="E809" s="352" t="s">
        <v>385</v>
      </c>
      <c r="F809" s="258" t="s">
        <v>386</v>
      </c>
      <c r="G809" s="285">
        <v>1</v>
      </c>
      <c r="H809" s="267" t="s">
        <v>264</v>
      </c>
      <c r="I809" s="270">
        <v>15190000</v>
      </c>
      <c r="J809" s="270">
        <f>62*5000</f>
        <v>310000</v>
      </c>
      <c r="K809" s="140"/>
      <c r="L809" s="8"/>
      <c r="M809" s="264">
        <v>1</v>
      </c>
      <c r="N809" s="282" t="s">
        <v>387</v>
      </c>
      <c r="O809" s="266" t="s">
        <v>188</v>
      </c>
      <c r="P809" s="356" t="s">
        <v>188</v>
      </c>
      <c r="Q809" s="352" t="s">
        <v>385</v>
      </c>
      <c r="R809" s="258" t="s">
        <v>388</v>
      </c>
      <c r="S809" s="285">
        <v>1</v>
      </c>
      <c r="T809" s="267" t="s">
        <v>264</v>
      </c>
      <c r="U809" s="270">
        <v>24010000</v>
      </c>
      <c r="V809" s="270">
        <f>98*5000</f>
        <v>490000</v>
      </c>
      <c r="W809" s="140"/>
    </row>
    <row r="810" spans="1:23" s="128" customFormat="1" ht="18.75" customHeight="1">
      <c r="A810" s="264"/>
      <c r="B810" s="282"/>
      <c r="C810" s="267"/>
      <c r="D810" s="356"/>
      <c r="E810" s="352"/>
      <c r="F810" s="258" t="s">
        <v>386</v>
      </c>
      <c r="G810" s="285"/>
      <c r="H810" s="267"/>
      <c r="I810" s="270"/>
      <c r="J810" s="270"/>
      <c r="K810" s="140"/>
      <c r="L810" s="8"/>
      <c r="M810" s="264"/>
      <c r="N810" s="282"/>
      <c r="O810" s="267"/>
      <c r="P810" s="356"/>
      <c r="Q810" s="352"/>
      <c r="R810" s="258" t="s">
        <v>388</v>
      </c>
      <c r="S810" s="285"/>
      <c r="T810" s="267"/>
      <c r="U810" s="270"/>
      <c r="V810" s="270"/>
      <c r="W810" s="140"/>
    </row>
    <row r="811" spans="1:23" s="128" customFormat="1" ht="18.75" customHeight="1">
      <c r="A811" s="146"/>
      <c r="B811" s="119"/>
      <c r="C811" s="21"/>
      <c r="D811" s="52"/>
      <c r="E811" s="168"/>
      <c r="F811" s="26"/>
      <c r="G811" s="140"/>
      <c r="H811" s="21"/>
      <c r="I811" s="144"/>
      <c r="J811" s="174"/>
      <c r="K811" s="140"/>
      <c r="L811" s="8"/>
      <c r="M811" s="146"/>
      <c r="N811" s="119"/>
      <c r="O811" s="21"/>
      <c r="P811" s="52"/>
      <c r="Q811" s="168"/>
      <c r="R811" s="26"/>
      <c r="S811" s="140"/>
      <c r="T811" s="21"/>
      <c r="U811" s="144"/>
      <c r="V811" s="174"/>
      <c r="W811" s="140"/>
    </row>
    <row r="812" spans="1:23" ht="12.75" customHeight="1">
      <c r="A812" s="264"/>
      <c r="B812" s="265"/>
      <c r="C812" s="267"/>
      <c r="D812" s="356"/>
      <c r="E812" s="352"/>
      <c r="F812" s="26"/>
      <c r="G812" s="285"/>
      <c r="H812" s="267"/>
      <c r="I812" s="270"/>
      <c r="J812" s="270"/>
      <c r="K812" s="29"/>
      <c r="M812" s="264"/>
      <c r="N812" s="265"/>
      <c r="O812" s="267"/>
      <c r="P812" s="356"/>
      <c r="Q812" s="352"/>
      <c r="R812" s="26"/>
      <c r="S812" s="285"/>
      <c r="T812" s="267"/>
      <c r="U812" s="270"/>
      <c r="V812" s="270"/>
      <c r="W812" s="29"/>
    </row>
    <row r="813" spans="1:23" ht="33.75" customHeight="1">
      <c r="A813" s="264"/>
      <c r="B813" s="265"/>
      <c r="C813" s="267"/>
      <c r="D813" s="356"/>
      <c r="E813" s="352"/>
      <c r="F813" s="26"/>
      <c r="G813" s="285"/>
      <c r="H813" s="267"/>
      <c r="I813" s="270"/>
      <c r="J813" s="270"/>
      <c r="K813" s="29"/>
      <c r="M813" s="264"/>
      <c r="N813" s="265"/>
      <c r="O813" s="267"/>
      <c r="P813" s="356"/>
      <c r="Q813" s="352"/>
      <c r="R813" s="26"/>
      <c r="S813" s="285"/>
      <c r="T813" s="267"/>
      <c r="U813" s="270"/>
      <c r="V813" s="270"/>
      <c r="W813" s="29"/>
    </row>
    <row r="814" spans="1:23" ht="12.75" customHeight="1">
      <c r="A814" s="21"/>
      <c r="B814" s="29"/>
      <c r="C814" s="29"/>
      <c r="D814" s="52"/>
      <c r="E814" s="169"/>
      <c r="F814" s="21"/>
      <c r="G814" s="30"/>
      <c r="H814" s="29"/>
      <c r="I814" s="148"/>
      <c r="J814" s="181"/>
      <c r="K814" s="140"/>
      <c r="M814" s="21"/>
      <c r="N814" s="29"/>
      <c r="O814" s="29"/>
      <c r="P814" s="52"/>
      <c r="Q814" s="169"/>
      <c r="R814" s="21"/>
      <c r="S814" s="30"/>
      <c r="T814" s="29"/>
      <c r="U814" s="148"/>
      <c r="V814" s="181"/>
      <c r="W814" s="140"/>
    </row>
    <row r="815" spans="1:23" ht="12.75" customHeight="1">
      <c r="A815" s="264"/>
      <c r="B815" s="265"/>
      <c r="C815" s="267"/>
      <c r="D815" s="356"/>
      <c r="E815" s="352"/>
      <c r="F815" s="26"/>
      <c r="G815" s="285"/>
      <c r="H815" s="267"/>
      <c r="I815" s="270"/>
      <c r="J815" s="144"/>
      <c r="K815" s="29"/>
      <c r="M815" s="264"/>
      <c r="N815" s="265"/>
      <c r="O815" s="267"/>
      <c r="P815" s="356"/>
      <c r="Q815" s="352"/>
      <c r="R815" s="26"/>
      <c r="S815" s="285"/>
      <c r="T815" s="267"/>
      <c r="U815" s="270"/>
      <c r="V815" s="144"/>
      <c r="W815" s="29"/>
    </row>
    <row r="816" spans="1:23" s="128" customFormat="1" ht="18.75" customHeight="1">
      <c r="A816" s="264"/>
      <c r="B816" s="265"/>
      <c r="C816" s="267"/>
      <c r="D816" s="356"/>
      <c r="E816" s="352"/>
      <c r="F816" s="26"/>
      <c r="G816" s="285"/>
      <c r="H816" s="267"/>
      <c r="I816" s="270"/>
      <c r="J816" s="144"/>
      <c r="K816" s="29"/>
      <c r="L816" s="8"/>
      <c r="M816" s="264"/>
      <c r="N816" s="265"/>
      <c r="O816" s="267"/>
      <c r="P816" s="356"/>
      <c r="Q816" s="352"/>
      <c r="R816" s="26"/>
      <c r="S816" s="285"/>
      <c r="T816" s="267"/>
      <c r="U816" s="270"/>
      <c r="V816" s="144"/>
      <c r="W816" s="29"/>
    </row>
    <row r="817" spans="1:23" s="128" customFormat="1" ht="17.25" customHeight="1">
      <c r="A817" s="146"/>
      <c r="B817" s="119"/>
      <c r="C817" s="21"/>
      <c r="D817" s="52"/>
      <c r="E817" s="168"/>
      <c r="F817" s="26"/>
      <c r="G817" s="140"/>
      <c r="H817" s="21"/>
      <c r="I817" s="144"/>
      <c r="J817" s="174"/>
      <c r="K817" s="30"/>
      <c r="L817" s="8"/>
      <c r="M817" s="146"/>
      <c r="N817" s="119"/>
      <c r="O817" s="21"/>
      <c r="P817" s="52"/>
      <c r="Q817" s="168"/>
      <c r="R817" s="26"/>
      <c r="S817" s="140"/>
      <c r="T817" s="21"/>
      <c r="U817" s="144"/>
      <c r="V817" s="174"/>
      <c r="W817" s="30"/>
    </row>
    <row r="818" spans="1:23" ht="12.75" customHeight="1">
      <c r="A818" s="264"/>
      <c r="B818" s="265"/>
      <c r="C818" s="267"/>
      <c r="D818" s="356"/>
      <c r="E818" s="352"/>
      <c r="F818" s="26"/>
      <c r="G818" s="285"/>
      <c r="H818" s="267"/>
      <c r="I818" s="270"/>
      <c r="J818" s="174"/>
      <c r="K818" s="140"/>
      <c r="M818" s="264"/>
      <c r="N818" s="265"/>
      <c r="O818" s="267"/>
      <c r="P818" s="356"/>
      <c r="Q818" s="352"/>
      <c r="R818" s="26"/>
      <c r="S818" s="285"/>
      <c r="T818" s="267"/>
      <c r="U818" s="270"/>
      <c r="V818" s="174"/>
      <c r="W818" s="140"/>
    </row>
    <row r="819" spans="1:23" s="128" customFormat="1" ht="17.25" customHeight="1">
      <c r="A819" s="264"/>
      <c r="B819" s="265"/>
      <c r="C819" s="267"/>
      <c r="D819" s="356"/>
      <c r="E819" s="352"/>
      <c r="F819" s="26"/>
      <c r="G819" s="285"/>
      <c r="H819" s="267"/>
      <c r="I819" s="270"/>
      <c r="J819" s="144"/>
      <c r="K819" s="29"/>
      <c r="L819" s="8"/>
      <c r="M819" s="264"/>
      <c r="N819" s="265"/>
      <c r="O819" s="267"/>
      <c r="P819" s="356"/>
      <c r="Q819" s="352"/>
      <c r="R819" s="26"/>
      <c r="S819" s="285"/>
      <c r="T819" s="267"/>
      <c r="U819" s="270"/>
      <c r="V819" s="144"/>
      <c r="W819" s="29"/>
    </row>
    <row r="820" spans="1:23" s="128" customFormat="1" ht="17.25" customHeight="1">
      <c r="A820" s="146"/>
      <c r="B820" s="119"/>
      <c r="C820" s="21"/>
      <c r="D820" s="52"/>
      <c r="E820" s="168"/>
      <c r="F820" s="26"/>
      <c r="G820" s="140"/>
      <c r="H820" s="21"/>
      <c r="I820" s="144"/>
      <c r="J820" s="144"/>
      <c r="K820" s="29"/>
      <c r="L820" s="8"/>
      <c r="M820" s="146"/>
      <c r="N820" s="119"/>
      <c r="O820" s="21"/>
      <c r="P820" s="52"/>
      <c r="Q820" s="168"/>
      <c r="R820" s="26"/>
      <c r="S820" s="140"/>
      <c r="T820" s="21"/>
      <c r="U820" s="144"/>
      <c r="V820" s="144"/>
      <c r="W820" s="29"/>
    </row>
    <row r="821" spans="1:23">
      <c r="A821" s="264"/>
      <c r="B821" s="265"/>
      <c r="C821" s="267"/>
      <c r="D821" s="267"/>
      <c r="E821" s="352"/>
      <c r="F821" s="26"/>
      <c r="G821" s="285"/>
      <c r="H821" s="267"/>
      <c r="I821" s="270"/>
      <c r="J821" s="144"/>
      <c r="K821" s="29"/>
      <c r="M821" s="264"/>
      <c r="N821" s="265"/>
      <c r="O821" s="267"/>
      <c r="P821" s="267"/>
      <c r="Q821" s="352"/>
      <c r="R821" s="26"/>
      <c r="S821" s="285"/>
      <c r="T821" s="267"/>
      <c r="U821" s="270"/>
      <c r="V821" s="144"/>
      <c r="W821" s="29"/>
    </row>
    <row r="822" spans="1:23" s="128" customFormat="1" ht="16.5" customHeight="1">
      <c r="A822" s="264"/>
      <c r="B822" s="265"/>
      <c r="C822" s="267"/>
      <c r="D822" s="267"/>
      <c r="E822" s="352"/>
      <c r="F822" s="26"/>
      <c r="G822" s="285"/>
      <c r="H822" s="267"/>
      <c r="I822" s="270"/>
      <c r="J822" s="144"/>
      <c r="K822" s="29"/>
      <c r="L822" s="8"/>
      <c r="M822" s="264"/>
      <c r="N822" s="265"/>
      <c r="O822" s="267"/>
      <c r="P822" s="267"/>
      <c r="Q822" s="352"/>
      <c r="R822" s="26"/>
      <c r="S822" s="285"/>
      <c r="T822" s="267"/>
      <c r="U822" s="270"/>
      <c r="V822" s="144"/>
      <c r="W822" s="29"/>
    </row>
    <row r="823" spans="1:23" s="128" customFormat="1" ht="16.5" customHeight="1">
      <c r="A823" s="146"/>
      <c r="B823" s="119"/>
      <c r="C823" s="21"/>
      <c r="D823" s="21"/>
      <c r="E823" s="168"/>
      <c r="F823" s="26"/>
      <c r="G823" s="140"/>
      <c r="H823" s="21"/>
      <c r="I823" s="144"/>
      <c r="J823" s="144"/>
      <c r="K823" s="29"/>
      <c r="L823" s="8"/>
      <c r="M823" s="146"/>
      <c r="N823" s="119"/>
      <c r="O823" s="21"/>
      <c r="P823" s="21"/>
      <c r="Q823" s="168"/>
      <c r="R823" s="26"/>
      <c r="S823" s="140"/>
      <c r="T823" s="21"/>
      <c r="U823" s="144"/>
      <c r="V823" s="144"/>
      <c r="W823" s="29"/>
    </row>
    <row r="824" spans="1:23" ht="12.75" customHeight="1">
      <c r="A824" s="264"/>
      <c r="B824" s="29"/>
      <c r="C824" s="29"/>
      <c r="D824" s="29"/>
      <c r="E824" s="352"/>
      <c r="F824" s="26"/>
      <c r="G824" s="285"/>
      <c r="H824" s="267"/>
      <c r="I824" s="270"/>
      <c r="J824" s="144"/>
      <c r="K824" s="29"/>
      <c r="M824" s="264"/>
      <c r="N824" s="29"/>
      <c r="O824" s="29"/>
      <c r="P824" s="29"/>
      <c r="Q824" s="352"/>
      <c r="R824" s="26"/>
      <c r="S824" s="285"/>
      <c r="T824" s="267"/>
      <c r="U824" s="270"/>
      <c r="V824" s="144"/>
      <c r="W824" s="29"/>
    </row>
    <row r="825" spans="1:23" s="128" customFormat="1" ht="27" customHeight="1">
      <c r="A825" s="264"/>
      <c r="B825" s="29"/>
      <c r="C825" s="29"/>
      <c r="D825" s="29"/>
      <c r="E825" s="268"/>
      <c r="F825" s="138"/>
      <c r="G825" s="269"/>
      <c r="H825" s="267"/>
      <c r="I825" s="270"/>
      <c r="J825" s="144"/>
      <c r="K825" s="29"/>
      <c r="L825" s="8"/>
      <c r="M825" s="264"/>
      <c r="N825" s="29"/>
      <c r="O825" s="29"/>
      <c r="P825" s="29"/>
      <c r="Q825" s="268"/>
      <c r="R825" s="138"/>
      <c r="S825" s="269"/>
      <c r="T825" s="267"/>
      <c r="U825" s="270"/>
      <c r="V825" s="144"/>
      <c r="W825" s="29"/>
    </row>
    <row r="826" spans="1:23" s="128" customFormat="1" ht="16.5" customHeight="1">
      <c r="A826" s="21"/>
      <c r="B826" s="29"/>
      <c r="C826" s="21"/>
      <c r="D826" s="29"/>
      <c r="E826" s="137"/>
      <c r="F826" s="21"/>
      <c r="G826" s="29"/>
      <c r="H826" s="29"/>
      <c r="I826" s="148"/>
      <c r="J826" s="148"/>
      <c r="K826" s="29"/>
      <c r="L826" s="8"/>
      <c r="M826" s="21"/>
      <c r="N826" s="29"/>
      <c r="O826" s="21"/>
      <c r="P826" s="29"/>
      <c r="Q826" s="137"/>
      <c r="R826" s="21"/>
      <c r="S826" s="29"/>
      <c r="T826" s="29"/>
      <c r="U826" s="148"/>
      <c r="V826" s="148"/>
      <c r="W826" s="29"/>
    </row>
    <row r="827" spans="1:23">
      <c r="A827" s="21"/>
      <c r="B827" s="29"/>
      <c r="C827" s="21"/>
      <c r="D827" s="29"/>
      <c r="E827" s="40"/>
      <c r="F827" s="29"/>
      <c r="G827" s="29"/>
      <c r="H827" s="29"/>
      <c r="I827" s="29"/>
      <c r="J827" s="29"/>
      <c r="K827" s="29"/>
      <c r="M827" s="21"/>
      <c r="N827" s="29"/>
      <c r="O827" s="21"/>
      <c r="P827" s="29"/>
      <c r="Q827" s="40"/>
      <c r="R827" s="29"/>
      <c r="S827" s="29"/>
      <c r="T827" s="29"/>
      <c r="U827" s="29"/>
      <c r="V827" s="29"/>
      <c r="W827" s="29"/>
    </row>
    <row r="828" spans="1:23" s="128" customFormat="1" ht="20.25" customHeight="1">
      <c r="A828" s="21"/>
      <c r="B828" s="29"/>
      <c r="C828" s="21"/>
      <c r="D828" s="29"/>
      <c r="E828" s="40"/>
      <c r="F828" s="21"/>
      <c r="G828" s="21"/>
      <c r="H828" s="29"/>
      <c r="I828" s="41"/>
      <c r="J828" s="41"/>
      <c r="K828" s="29"/>
      <c r="L828" s="8"/>
      <c r="M828" s="21"/>
      <c r="N828" s="29"/>
      <c r="O828" s="21"/>
      <c r="P828" s="29"/>
      <c r="Q828" s="40"/>
      <c r="R828" s="21"/>
      <c r="S828" s="21"/>
      <c r="T828" s="29"/>
      <c r="U828" s="41"/>
      <c r="V828" s="41"/>
      <c r="W828" s="29"/>
    </row>
    <row r="829" spans="1:23" s="128" customFormat="1" ht="18.75" customHeight="1">
      <c r="A829" s="21"/>
      <c r="B829" s="29"/>
      <c r="C829" s="21"/>
      <c r="D829" s="29"/>
      <c r="E829" s="29"/>
      <c r="F829" s="29"/>
      <c r="G829" s="29"/>
      <c r="H829" s="29"/>
      <c r="I829" s="29"/>
      <c r="J829" s="29"/>
      <c r="K829" s="29"/>
      <c r="L829" s="8"/>
      <c r="M829" s="21"/>
      <c r="N829" s="29"/>
      <c r="O829" s="21"/>
      <c r="P829" s="29"/>
      <c r="Q829" s="29"/>
      <c r="R829" s="29"/>
      <c r="S829" s="29"/>
      <c r="T829" s="29"/>
      <c r="U829" s="29"/>
      <c r="V829" s="29"/>
      <c r="W829" s="29"/>
    </row>
    <row r="830" spans="1:23">
      <c r="A830" s="32"/>
      <c r="B830" s="33"/>
      <c r="C830" s="32"/>
      <c r="D830" s="33"/>
      <c r="E830" s="33"/>
      <c r="F830" s="33"/>
      <c r="G830" s="33"/>
      <c r="H830" s="33"/>
      <c r="I830" s="56">
        <f>SUM(I809:I816)</f>
        <v>15190000</v>
      </c>
      <c r="J830" s="56">
        <f>SUM(J809:J813)</f>
        <v>310000</v>
      </c>
      <c r="K830" s="33"/>
      <c r="M830" s="32"/>
      <c r="N830" s="33"/>
      <c r="O830" s="32"/>
      <c r="P830" s="33"/>
      <c r="Q830" s="33"/>
      <c r="R830" s="33"/>
      <c r="S830" s="33"/>
      <c r="T830" s="33"/>
      <c r="U830" s="56">
        <f>SUM(U809:U816)</f>
        <v>24010000</v>
      </c>
      <c r="V830" s="56">
        <f>SUM(V809:V813)</f>
        <v>490000</v>
      </c>
      <c r="W830" s="33"/>
    </row>
    <row r="831" spans="1:23">
      <c r="A831" s="1"/>
      <c r="B831" s="4"/>
      <c r="C831" s="1"/>
      <c r="D831" s="4"/>
      <c r="E831" s="4"/>
      <c r="F831" s="4"/>
      <c r="G831" s="4"/>
      <c r="H831" s="4"/>
      <c r="I831" s="4"/>
      <c r="J831" s="4"/>
      <c r="K831" s="4"/>
      <c r="M831" s="1"/>
      <c r="N831" s="4"/>
      <c r="O831" s="1"/>
      <c r="P831" s="4"/>
      <c r="Q831" s="4"/>
      <c r="R831" s="4"/>
      <c r="S831" s="4"/>
      <c r="T831" s="4"/>
      <c r="U831" s="4"/>
      <c r="V831" s="4"/>
      <c r="W831" s="4"/>
    </row>
    <row r="832" spans="1:23">
      <c r="A832" s="1"/>
      <c r="B832" s="4"/>
      <c r="C832" s="1"/>
      <c r="D832" s="4"/>
      <c r="E832" s="4"/>
      <c r="F832" s="4"/>
      <c r="G832" s="4"/>
      <c r="H832" s="4"/>
      <c r="I832" s="4"/>
      <c r="J832" s="4"/>
      <c r="K832" s="4"/>
      <c r="M832" s="1"/>
      <c r="N832" s="4"/>
      <c r="O832" s="1"/>
      <c r="P832" s="4"/>
      <c r="Q832" s="4"/>
      <c r="R832" s="4"/>
      <c r="S832" s="4"/>
      <c r="T832" s="4"/>
      <c r="U832" s="4"/>
      <c r="V832" s="4"/>
      <c r="W832" s="4"/>
    </row>
    <row r="833" spans="1:23">
      <c r="A833" s="1"/>
      <c r="B833" s="4"/>
      <c r="C833" s="1"/>
      <c r="D833" s="4"/>
      <c r="F833" s="8" t="s">
        <v>23</v>
      </c>
      <c r="K833" s="4"/>
      <c r="M833" s="1"/>
      <c r="N833" s="4"/>
      <c r="O833" s="1"/>
      <c r="P833" s="4"/>
      <c r="R833" s="8" t="s">
        <v>23</v>
      </c>
      <c r="W833" s="4"/>
    </row>
    <row r="834" spans="1:23">
      <c r="A834" s="1"/>
      <c r="B834" s="4"/>
      <c r="C834" s="1"/>
      <c r="D834" s="4"/>
      <c r="K834" s="4"/>
      <c r="M834" s="1"/>
      <c r="N834" s="4"/>
      <c r="O834" s="1"/>
      <c r="P834" s="4"/>
      <c r="W834" s="4"/>
    </row>
    <row r="835" spans="1:23">
      <c r="A835" s="1"/>
      <c r="B835" s="4"/>
      <c r="C835" s="1"/>
      <c r="D835" s="4"/>
      <c r="K835" s="4"/>
      <c r="M835" s="1"/>
      <c r="N835" s="4"/>
      <c r="O835" s="1"/>
      <c r="P835" s="4"/>
      <c r="W835" s="4"/>
    </row>
    <row r="836" spans="1:23">
      <c r="A836" s="1"/>
      <c r="B836" s="4"/>
      <c r="C836" s="1"/>
      <c r="D836" s="4"/>
      <c r="K836" s="4"/>
      <c r="M836" s="1"/>
      <c r="N836" s="4"/>
      <c r="O836" s="1"/>
      <c r="P836" s="4"/>
      <c r="W836" s="4"/>
    </row>
    <row r="837" spans="1:23">
      <c r="A837" s="1"/>
      <c r="B837" s="4"/>
      <c r="C837" s="1"/>
      <c r="D837" s="4"/>
      <c r="M837" s="1"/>
      <c r="N837" s="4"/>
      <c r="O837" s="1"/>
      <c r="P837" s="4"/>
    </row>
    <row r="838" spans="1:23">
      <c r="A838" s="1"/>
      <c r="B838" s="4"/>
      <c r="C838" s="1"/>
      <c r="D838" s="4"/>
      <c r="M838" s="1"/>
      <c r="N838" s="4"/>
      <c r="O838" s="1"/>
      <c r="P838" s="4"/>
    </row>
    <row r="839" spans="1:23" ht="16.5">
      <c r="A839" s="1"/>
      <c r="B839" s="4"/>
      <c r="C839" s="1"/>
      <c r="D839" s="4"/>
      <c r="F839" s="38" t="s">
        <v>259</v>
      </c>
      <c r="G839" s="55"/>
      <c r="M839" s="1"/>
      <c r="N839" s="4"/>
      <c r="O839" s="1"/>
      <c r="P839" s="4"/>
      <c r="R839" s="38" t="s">
        <v>259</v>
      </c>
      <c r="S839" s="55"/>
    </row>
    <row r="840" spans="1:23">
      <c r="A840" s="1"/>
      <c r="B840" s="4"/>
      <c r="C840" s="1"/>
      <c r="D840" s="4"/>
      <c r="F840" s="36" t="s">
        <v>260</v>
      </c>
      <c r="M840" s="1"/>
      <c r="N840" s="4"/>
      <c r="O840" s="1"/>
      <c r="P840" s="4"/>
      <c r="R840" s="36" t="s">
        <v>260</v>
      </c>
    </row>
    <row r="841" spans="1:23">
      <c r="M841" s="128"/>
      <c r="O841" s="128"/>
    </row>
    <row r="845" spans="1:23">
      <c r="A845" s="271" t="s">
        <v>0</v>
      </c>
      <c r="B845" s="271"/>
      <c r="C845" s="271"/>
      <c r="D845" s="271"/>
      <c r="E845" s="271"/>
      <c r="F845" s="271"/>
      <c r="G845" s="271"/>
      <c r="H845" s="271"/>
      <c r="I845" s="271"/>
      <c r="J845" s="271"/>
      <c r="K845" s="271"/>
    </row>
    <row r="846" spans="1:23">
      <c r="A846" s="272" t="s">
        <v>389</v>
      </c>
      <c r="B846" s="272"/>
      <c r="C846" s="272"/>
      <c r="D846" s="272"/>
      <c r="E846" s="272"/>
      <c r="F846" s="272"/>
      <c r="G846" s="272"/>
      <c r="H846" s="272"/>
      <c r="I846" s="272"/>
      <c r="J846" s="272"/>
      <c r="K846" s="182"/>
    </row>
    <row r="847" spans="1:23">
      <c r="A847" s="272" t="s">
        <v>390</v>
      </c>
      <c r="B847" s="272"/>
      <c r="C847" s="272"/>
      <c r="D847" s="272"/>
      <c r="E847" s="272"/>
      <c r="F847" s="272"/>
      <c r="G847" s="272"/>
      <c r="H847" s="272"/>
      <c r="I847" s="272"/>
      <c r="J847" s="272"/>
      <c r="K847" s="272"/>
    </row>
    <row r="848" spans="1:23">
      <c r="A848" s="9"/>
      <c r="B848" s="10"/>
      <c r="C848" s="9"/>
      <c r="D848" s="10"/>
      <c r="E848" s="10"/>
      <c r="F848" s="10"/>
      <c r="G848" s="10"/>
      <c r="H848" s="10"/>
      <c r="I848" s="10"/>
      <c r="J848" s="10"/>
      <c r="K848" s="10"/>
    </row>
    <row r="849" spans="1:23">
      <c r="A849" s="12" t="s">
        <v>4</v>
      </c>
      <c r="B849" s="273" t="s">
        <v>5</v>
      </c>
      <c r="C849" s="274"/>
      <c r="D849" s="132"/>
      <c r="E849" s="275" t="s">
        <v>6</v>
      </c>
      <c r="F849" s="277" t="s">
        <v>7</v>
      </c>
      <c r="G849" s="278" t="s">
        <v>8</v>
      </c>
      <c r="H849" s="279"/>
      <c r="I849" s="280"/>
      <c r="J849" s="277" t="s">
        <v>310</v>
      </c>
      <c r="K849" s="277" t="s">
        <v>9</v>
      </c>
    </row>
    <row r="850" spans="1:23" ht="38.25">
      <c r="A850" s="157"/>
      <c r="B850" s="13" t="s">
        <v>10</v>
      </c>
      <c r="C850" s="13" t="s">
        <v>11</v>
      </c>
      <c r="D850" s="13" t="s">
        <v>12</v>
      </c>
      <c r="E850" s="276"/>
      <c r="F850" s="276"/>
      <c r="G850" s="278" t="s">
        <v>13</v>
      </c>
      <c r="H850" s="280"/>
      <c r="I850" s="180" t="s">
        <v>311</v>
      </c>
      <c r="J850" s="276"/>
      <c r="K850" s="276"/>
    </row>
    <row r="851" spans="1:23">
      <c r="A851" s="146"/>
      <c r="B851" s="119"/>
      <c r="C851" s="21"/>
      <c r="D851" s="52"/>
      <c r="E851" s="168"/>
      <c r="F851" s="26"/>
      <c r="G851" s="140"/>
      <c r="H851" s="21"/>
      <c r="I851" s="144"/>
      <c r="J851" s="174"/>
      <c r="K851" s="140"/>
    </row>
    <row r="852" spans="1:23">
      <c r="A852" s="264">
        <v>1</v>
      </c>
      <c r="B852" s="282" t="s">
        <v>391</v>
      </c>
      <c r="C852" s="353" t="s">
        <v>392</v>
      </c>
      <c r="D852" s="356" t="s">
        <v>354</v>
      </c>
      <c r="E852" s="352" t="s">
        <v>393</v>
      </c>
      <c r="F852" s="258" t="s">
        <v>394</v>
      </c>
      <c r="G852" s="285">
        <v>1</v>
      </c>
      <c r="H852" s="267" t="s">
        <v>264</v>
      </c>
      <c r="I852" s="270">
        <v>1275000</v>
      </c>
      <c r="J852" s="270">
        <f>5000*5</f>
        <v>25000</v>
      </c>
      <c r="K852" s="140"/>
    </row>
    <row r="853" spans="1:23" ht="22.5" customHeight="1">
      <c r="A853" s="264"/>
      <c r="B853" s="282"/>
      <c r="C853" s="354"/>
      <c r="D853" s="356"/>
      <c r="E853" s="352"/>
      <c r="F853" s="258" t="s">
        <v>394</v>
      </c>
      <c r="G853" s="285"/>
      <c r="H853" s="267"/>
      <c r="I853" s="270"/>
      <c r="J853" s="270"/>
      <c r="K853" s="140"/>
    </row>
    <row r="854" spans="1:23">
      <c r="A854" s="146"/>
      <c r="B854" s="119"/>
      <c r="C854" s="21"/>
      <c r="D854" s="52"/>
      <c r="E854" s="168"/>
      <c r="F854" s="26"/>
      <c r="G854" s="140"/>
      <c r="H854" s="21"/>
      <c r="I854" s="144"/>
      <c r="J854" s="174"/>
      <c r="K854" s="140"/>
    </row>
    <row r="855" spans="1:23">
      <c r="A855" s="264"/>
      <c r="B855" s="265"/>
      <c r="C855" s="267"/>
      <c r="D855" s="356"/>
      <c r="E855" s="352"/>
      <c r="F855" s="26"/>
      <c r="G855" s="285"/>
      <c r="H855" s="267"/>
      <c r="I855" s="270"/>
      <c r="J855" s="270"/>
      <c r="K855" s="29"/>
    </row>
    <row r="856" spans="1:23">
      <c r="A856" s="264"/>
      <c r="B856" s="265"/>
      <c r="C856" s="267"/>
      <c r="D856" s="356"/>
      <c r="E856" s="352"/>
      <c r="F856" s="26"/>
      <c r="G856" s="285"/>
      <c r="H856" s="267"/>
      <c r="I856" s="270"/>
      <c r="J856" s="270"/>
      <c r="K856" s="29"/>
    </row>
    <row r="857" spans="1:23">
      <c r="A857" s="21"/>
      <c r="B857" s="29"/>
      <c r="C857" s="29"/>
      <c r="D857" s="52"/>
      <c r="E857" s="169"/>
      <c r="F857" s="21"/>
      <c r="G857" s="30"/>
      <c r="H857" s="29"/>
      <c r="I857" s="148"/>
      <c r="J857" s="181"/>
      <c r="K857" s="140"/>
    </row>
    <row r="858" spans="1:23">
      <c r="A858" s="21"/>
      <c r="B858" s="29"/>
      <c r="C858" s="21"/>
      <c r="D858" s="29"/>
      <c r="E858" s="40"/>
      <c r="F858" s="29"/>
      <c r="G858" s="29"/>
      <c r="H858" s="29"/>
      <c r="I858" s="29"/>
      <c r="J858" s="29"/>
      <c r="K858" s="29"/>
    </row>
    <row r="859" spans="1:23" s="128" customFormat="1" ht="28.5" customHeight="1">
      <c r="A859" s="21"/>
      <c r="B859" s="29"/>
      <c r="C859" s="21"/>
      <c r="D859" s="29"/>
      <c r="E859" s="40"/>
      <c r="F859" s="21"/>
      <c r="G859" s="21"/>
      <c r="H859" s="29"/>
      <c r="I859" s="41"/>
      <c r="J859" s="41"/>
      <c r="K859" s="29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 spans="1:23" s="128" customFormat="1" ht="28.5" customHeight="1">
      <c r="A860" s="21"/>
      <c r="B860" s="29"/>
      <c r="C860" s="21"/>
      <c r="D860" s="29"/>
      <c r="E860" s="29"/>
      <c r="F860" s="29"/>
      <c r="G860" s="29"/>
      <c r="H860" s="29"/>
      <c r="I860" s="29"/>
      <c r="J860" s="29"/>
      <c r="K860" s="29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 spans="1:23" s="128" customFormat="1" ht="27.75" customHeight="1">
      <c r="A861" s="32"/>
      <c r="B861" s="33"/>
      <c r="C861" s="32"/>
      <c r="D861" s="33"/>
      <c r="E861" s="33"/>
      <c r="F861" s="33"/>
      <c r="G861" s="33"/>
      <c r="H861" s="33"/>
      <c r="I861" s="56">
        <f>SUM(I852:I857)</f>
        <v>1275000</v>
      </c>
      <c r="J861" s="56">
        <f>SUM(J852:J856)</f>
        <v>25000</v>
      </c>
      <c r="K861" s="33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 spans="1:23" s="128" customFormat="1" ht="27.75" customHeight="1">
      <c r="A862" s="1"/>
      <c r="B862" s="4"/>
      <c r="C862" s="1"/>
      <c r="D862" s="4"/>
      <c r="E862" s="4"/>
      <c r="F862" s="4"/>
      <c r="G862" s="4"/>
      <c r="H862" s="4"/>
      <c r="I862" s="4"/>
      <c r="J862" s="4"/>
      <c r="K862" s="4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 spans="1:23">
      <c r="A863" s="1"/>
      <c r="B863" s="4"/>
      <c r="C863" s="1"/>
      <c r="D863" s="4"/>
      <c r="E863" s="4"/>
      <c r="F863" s="4"/>
      <c r="G863" s="4"/>
      <c r="H863" s="4"/>
      <c r="I863" s="4"/>
      <c r="J863" s="4"/>
      <c r="K863" s="4"/>
    </row>
    <row r="864" spans="1:23" s="128" customFormat="1" ht="27.75" customHeight="1">
      <c r="A864" s="1"/>
      <c r="B864" s="4"/>
      <c r="C864" s="1"/>
      <c r="D864" s="4"/>
      <c r="E864" s="8"/>
      <c r="F864" s="8" t="s">
        <v>23</v>
      </c>
      <c r="G864" s="8"/>
      <c r="H864" s="8"/>
      <c r="I864" s="8"/>
      <c r="J864" s="8"/>
      <c r="K864" s="4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 spans="1:23" s="128" customFormat="1" ht="31.5" customHeight="1">
      <c r="A865" s="1"/>
      <c r="B865" s="4"/>
      <c r="C865" s="1"/>
      <c r="D865" s="4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 spans="1:23">
      <c r="A866" s="1"/>
      <c r="B866" s="4"/>
      <c r="C866" s="1"/>
      <c r="D866" s="4"/>
    </row>
    <row r="867" spans="1:23" ht="16.5">
      <c r="A867" s="1"/>
      <c r="B867" s="4"/>
      <c r="C867" s="1"/>
      <c r="D867" s="4"/>
      <c r="F867" s="183" t="s">
        <v>395</v>
      </c>
      <c r="G867" s="55"/>
    </row>
    <row r="868" spans="1:23" ht="16.5">
      <c r="A868" s="1"/>
      <c r="B868" s="4"/>
      <c r="C868" s="1"/>
      <c r="D868" s="4"/>
      <c r="F868" s="184" t="s">
        <v>396</v>
      </c>
    </row>
    <row r="872" spans="1:23">
      <c r="A872" s="271" t="s">
        <v>0</v>
      </c>
      <c r="B872" s="271"/>
      <c r="C872" s="271"/>
      <c r="D872" s="271"/>
      <c r="E872" s="271"/>
      <c r="F872" s="271"/>
      <c r="G872" s="271"/>
      <c r="H872" s="271"/>
      <c r="I872" s="271"/>
      <c r="J872" s="271"/>
      <c r="K872" s="271"/>
      <c r="M872" s="271" t="s">
        <v>0</v>
      </c>
      <c r="N872" s="271"/>
      <c r="O872" s="271"/>
      <c r="P872" s="271"/>
      <c r="Q872" s="271"/>
      <c r="R872" s="271"/>
      <c r="S872" s="271"/>
      <c r="T872" s="271"/>
      <c r="U872" s="271"/>
      <c r="V872" s="271"/>
      <c r="W872" s="271"/>
    </row>
    <row r="873" spans="1:23">
      <c r="A873" s="272" t="s">
        <v>397</v>
      </c>
      <c r="B873" s="272"/>
      <c r="C873" s="272"/>
      <c r="D873" s="272"/>
      <c r="E873" s="272"/>
      <c r="F873" s="272"/>
      <c r="G873" s="272"/>
      <c r="H873" s="272"/>
      <c r="I873" s="272"/>
      <c r="J873" s="272"/>
      <c r="K873" s="182"/>
      <c r="M873" s="272" t="s">
        <v>397</v>
      </c>
      <c r="N873" s="272"/>
      <c r="O873" s="272"/>
      <c r="P873" s="272"/>
      <c r="Q873" s="272"/>
      <c r="R873" s="272"/>
      <c r="S873" s="272"/>
      <c r="T873" s="272"/>
      <c r="U873" s="272"/>
      <c r="V873" s="272"/>
      <c r="W873" s="182"/>
    </row>
    <row r="874" spans="1:23">
      <c r="A874" s="272" t="s">
        <v>390</v>
      </c>
      <c r="B874" s="272"/>
      <c r="C874" s="272"/>
      <c r="D874" s="272"/>
      <c r="E874" s="272"/>
      <c r="F874" s="272"/>
      <c r="G874" s="272"/>
      <c r="H874" s="272"/>
      <c r="I874" s="272"/>
      <c r="J874" s="272"/>
      <c r="K874" s="272"/>
      <c r="M874" s="272" t="s">
        <v>390</v>
      </c>
      <c r="N874" s="272"/>
      <c r="O874" s="272"/>
      <c r="P874" s="272"/>
      <c r="Q874" s="272"/>
      <c r="R874" s="272"/>
      <c r="S874" s="272"/>
      <c r="T874" s="272"/>
      <c r="U874" s="272"/>
      <c r="V874" s="272"/>
      <c r="W874" s="272"/>
    </row>
    <row r="875" spans="1:23">
      <c r="A875" s="9"/>
      <c r="B875" s="10"/>
      <c r="C875" s="9"/>
      <c r="D875" s="10"/>
      <c r="E875" s="10"/>
      <c r="F875" s="10"/>
      <c r="G875" s="10"/>
      <c r="H875" s="10"/>
      <c r="I875" s="10"/>
      <c r="J875" s="10"/>
      <c r="K875" s="10"/>
      <c r="M875" s="9"/>
      <c r="N875" s="10"/>
      <c r="O875" s="9"/>
      <c r="P875" s="10"/>
      <c r="Q875" s="10"/>
      <c r="R875" s="10"/>
      <c r="S875" s="10"/>
      <c r="T875" s="10"/>
      <c r="U875" s="10"/>
      <c r="V875" s="10"/>
      <c r="W875" s="10"/>
    </row>
    <row r="876" spans="1:23">
      <c r="A876" s="12" t="s">
        <v>4</v>
      </c>
      <c r="B876" s="273" t="s">
        <v>5</v>
      </c>
      <c r="C876" s="274"/>
      <c r="D876" s="132"/>
      <c r="E876" s="275" t="s">
        <v>6</v>
      </c>
      <c r="F876" s="277" t="s">
        <v>7</v>
      </c>
      <c r="G876" s="278" t="s">
        <v>8</v>
      </c>
      <c r="H876" s="279"/>
      <c r="I876" s="280"/>
      <c r="J876" s="277" t="s">
        <v>310</v>
      </c>
      <c r="K876" s="277" t="s">
        <v>9</v>
      </c>
      <c r="M876" s="12" t="s">
        <v>4</v>
      </c>
      <c r="N876" s="273" t="s">
        <v>5</v>
      </c>
      <c r="O876" s="274"/>
      <c r="P876" s="132"/>
      <c r="Q876" s="275" t="s">
        <v>6</v>
      </c>
      <c r="R876" s="277" t="s">
        <v>7</v>
      </c>
      <c r="S876" s="278" t="s">
        <v>8</v>
      </c>
      <c r="T876" s="279"/>
      <c r="U876" s="280"/>
      <c r="V876" s="277" t="s">
        <v>310</v>
      </c>
      <c r="W876" s="277" t="s">
        <v>9</v>
      </c>
    </row>
    <row r="877" spans="1:23" ht="38.25">
      <c r="A877" s="157"/>
      <c r="B877" s="13" t="s">
        <v>10</v>
      </c>
      <c r="C877" s="13" t="s">
        <v>11</v>
      </c>
      <c r="D877" s="13" t="s">
        <v>12</v>
      </c>
      <c r="E877" s="276"/>
      <c r="F877" s="276"/>
      <c r="G877" s="278" t="s">
        <v>13</v>
      </c>
      <c r="H877" s="280"/>
      <c r="I877" s="180" t="s">
        <v>311</v>
      </c>
      <c r="J877" s="276"/>
      <c r="K877" s="276"/>
      <c r="M877" s="157"/>
      <c r="N877" s="13" t="s">
        <v>10</v>
      </c>
      <c r="O877" s="13" t="s">
        <v>11</v>
      </c>
      <c r="P877" s="13" t="s">
        <v>12</v>
      </c>
      <c r="Q877" s="276"/>
      <c r="R877" s="276"/>
      <c r="S877" s="278" t="s">
        <v>13</v>
      </c>
      <c r="T877" s="280"/>
      <c r="U877" s="180" t="s">
        <v>311</v>
      </c>
      <c r="V877" s="276"/>
      <c r="W877" s="276"/>
    </row>
    <row r="878" spans="1:23">
      <c r="A878" s="146"/>
      <c r="B878" s="119"/>
      <c r="C878" s="21"/>
      <c r="D878" s="52"/>
      <c r="E878" s="168"/>
      <c r="F878" s="26"/>
      <c r="G878" s="140"/>
      <c r="H878" s="21"/>
      <c r="I878" s="144"/>
      <c r="J878" s="174"/>
      <c r="K878" s="140"/>
      <c r="M878" s="146"/>
      <c r="N878" s="119"/>
      <c r="O878" s="21"/>
      <c r="P878" s="52"/>
      <c r="Q878" s="168"/>
      <c r="R878" s="26"/>
      <c r="S878" s="140"/>
      <c r="T878" s="21"/>
      <c r="U878" s="144"/>
      <c r="V878" s="174"/>
      <c r="W878" s="140"/>
    </row>
    <row r="879" spans="1:23">
      <c r="A879" s="264">
        <v>1</v>
      </c>
      <c r="B879" s="282" t="s">
        <v>398</v>
      </c>
      <c r="C879" s="353" t="s">
        <v>188</v>
      </c>
      <c r="D879" s="358" t="s">
        <v>188</v>
      </c>
      <c r="E879" s="352" t="s">
        <v>399</v>
      </c>
      <c r="F879" s="258" t="s">
        <v>400</v>
      </c>
      <c r="G879" s="285">
        <v>1</v>
      </c>
      <c r="H879" s="267" t="s">
        <v>264</v>
      </c>
      <c r="I879" s="270">
        <v>3180000</v>
      </c>
      <c r="J879" s="270">
        <f>5000*12</f>
        <v>60000</v>
      </c>
      <c r="K879" s="140"/>
      <c r="M879" s="264">
        <v>1</v>
      </c>
      <c r="N879" s="282" t="s">
        <v>401</v>
      </c>
      <c r="O879" s="353" t="s">
        <v>188</v>
      </c>
      <c r="P879" s="358" t="s">
        <v>188</v>
      </c>
      <c r="Q879" s="352" t="s">
        <v>402</v>
      </c>
      <c r="R879" s="258" t="s">
        <v>403</v>
      </c>
      <c r="S879" s="285">
        <v>1</v>
      </c>
      <c r="T879" s="267" t="s">
        <v>264</v>
      </c>
      <c r="U879" s="270">
        <v>6530000</v>
      </c>
      <c r="V879" s="270">
        <f>24*5000</f>
        <v>120000</v>
      </c>
      <c r="W879" s="140"/>
    </row>
    <row r="880" spans="1:23" ht="48" customHeight="1">
      <c r="A880" s="264"/>
      <c r="B880" s="282"/>
      <c r="C880" s="354"/>
      <c r="D880" s="356"/>
      <c r="E880" s="352"/>
      <c r="F880" s="258" t="s">
        <v>400</v>
      </c>
      <c r="G880" s="285"/>
      <c r="H880" s="267"/>
      <c r="I880" s="270"/>
      <c r="J880" s="270"/>
      <c r="K880" s="140"/>
      <c r="M880" s="264"/>
      <c r="N880" s="282"/>
      <c r="O880" s="354"/>
      <c r="P880" s="356"/>
      <c r="Q880" s="352"/>
      <c r="R880" s="258" t="s">
        <v>403</v>
      </c>
      <c r="S880" s="285"/>
      <c r="T880" s="267"/>
      <c r="U880" s="270"/>
      <c r="V880" s="270"/>
      <c r="W880" s="140"/>
    </row>
    <row r="881" spans="1:23">
      <c r="A881" s="146"/>
      <c r="B881" s="119"/>
      <c r="C881" s="21"/>
      <c r="D881" s="52"/>
      <c r="E881" s="168"/>
      <c r="F881" s="26"/>
      <c r="G881" s="140"/>
      <c r="H881" s="21"/>
      <c r="I881" s="144"/>
      <c r="J881" s="174"/>
      <c r="K881" s="140"/>
      <c r="M881" s="146"/>
      <c r="N881" s="119"/>
      <c r="O881" s="21"/>
      <c r="P881" s="52"/>
      <c r="Q881" s="168"/>
      <c r="R881" s="26"/>
      <c r="S881" s="140"/>
      <c r="T881" s="21"/>
      <c r="U881" s="144"/>
      <c r="V881" s="174"/>
      <c r="W881" s="140"/>
    </row>
    <row r="882" spans="1:23">
      <c r="A882" s="264"/>
      <c r="B882" s="265"/>
      <c r="C882" s="267"/>
      <c r="D882" s="356"/>
      <c r="E882" s="352"/>
      <c r="F882" s="26"/>
      <c r="G882" s="285"/>
      <c r="H882" s="267"/>
      <c r="I882" s="270"/>
      <c r="J882" s="270"/>
      <c r="K882" s="29"/>
      <c r="M882" s="264"/>
      <c r="N882" s="265"/>
      <c r="O882" s="267"/>
      <c r="P882" s="356"/>
      <c r="Q882" s="352"/>
      <c r="R882" s="26"/>
      <c r="S882" s="285"/>
      <c r="T882" s="267"/>
      <c r="U882" s="270"/>
      <c r="V882" s="270"/>
      <c r="W882" s="29"/>
    </row>
    <row r="883" spans="1:23">
      <c r="A883" s="264"/>
      <c r="B883" s="265"/>
      <c r="C883" s="267"/>
      <c r="D883" s="356"/>
      <c r="E883" s="352"/>
      <c r="F883" s="26"/>
      <c r="G883" s="285"/>
      <c r="H883" s="267"/>
      <c r="I883" s="270"/>
      <c r="J883" s="270"/>
      <c r="K883" s="29"/>
      <c r="M883" s="264"/>
      <c r="N883" s="265"/>
      <c r="O883" s="267"/>
      <c r="P883" s="356"/>
      <c r="Q883" s="352"/>
      <c r="R883" s="26"/>
      <c r="S883" s="285"/>
      <c r="T883" s="267"/>
      <c r="U883" s="270"/>
      <c r="V883" s="270"/>
      <c r="W883" s="29"/>
    </row>
    <row r="884" spans="1:23">
      <c r="A884" s="21"/>
      <c r="B884" s="29"/>
      <c r="C884" s="29"/>
      <c r="D884" s="52"/>
      <c r="E884" s="169"/>
      <c r="F884" s="21"/>
      <c r="G884" s="30"/>
      <c r="H884" s="29"/>
      <c r="I884" s="148"/>
      <c r="J884" s="181"/>
      <c r="K884" s="140"/>
      <c r="M884" s="21"/>
      <c r="N884" s="29"/>
      <c r="O884" s="29"/>
      <c r="P884" s="52"/>
      <c r="Q884" s="169"/>
      <c r="R884" s="21"/>
      <c r="S884" s="30"/>
      <c r="T884" s="29"/>
      <c r="U884" s="148"/>
      <c r="V884" s="181"/>
      <c r="W884" s="140"/>
    </row>
    <row r="885" spans="1:23">
      <c r="A885" s="21"/>
      <c r="B885" s="29"/>
      <c r="C885" s="21"/>
      <c r="D885" s="29"/>
      <c r="E885" s="40"/>
      <c r="F885" s="29"/>
      <c r="G885" s="29"/>
      <c r="H885" s="29"/>
      <c r="I885" s="29"/>
      <c r="J885" s="29"/>
      <c r="K885" s="29"/>
      <c r="M885" s="21"/>
      <c r="N885" s="29"/>
      <c r="O885" s="21"/>
      <c r="P885" s="29"/>
      <c r="Q885" s="40"/>
      <c r="R885" s="29"/>
      <c r="S885" s="29"/>
      <c r="T885" s="29"/>
      <c r="U885" s="29"/>
      <c r="V885" s="29"/>
      <c r="W885" s="29"/>
    </row>
    <row r="886" spans="1:23">
      <c r="A886" s="21"/>
      <c r="B886" s="29"/>
      <c r="C886" s="21"/>
      <c r="D886" s="29"/>
      <c r="E886" s="40"/>
      <c r="F886" s="21"/>
      <c r="G886" s="21"/>
      <c r="H886" s="29"/>
      <c r="I886" s="41"/>
      <c r="J886" s="41"/>
      <c r="K886" s="29"/>
      <c r="M886" s="21"/>
      <c r="N886" s="29"/>
      <c r="O886" s="21"/>
      <c r="P886" s="29"/>
      <c r="Q886" s="40"/>
      <c r="R886" s="21"/>
      <c r="S886" s="21"/>
      <c r="T886" s="29"/>
      <c r="U886" s="41"/>
      <c r="V886" s="41"/>
      <c r="W886" s="29"/>
    </row>
    <row r="887" spans="1:23">
      <c r="A887" s="21"/>
      <c r="B887" s="29"/>
      <c r="C887" s="21"/>
      <c r="D887" s="29"/>
      <c r="E887" s="29"/>
      <c r="F887" s="29"/>
      <c r="G887" s="29"/>
      <c r="H887" s="29"/>
      <c r="I887" s="29"/>
      <c r="J887" s="29"/>
      <c r="K887" s="29"/>
      <c r="M887" s="21"/>
      <c r="N887" s="29"/>
      <c r="O887" s="21"/>
      <c r="P887" s="29"/>
      <c r="Q887" s="29"/>
      <c r="R887" s="29"/>
      <c r="S887" s="29"/>
      <c r="T887" s="29"/>
      <c r="U887" s="29"/>
      <c r="V887" s="29"/>
      <c r="W887" s="29"/>
    </row>
    <row r="888" spans="1:23">
      <c r="A888" s="32"/>
      <c r="B888" s="33"/>
      <c r="C888" s="32"/>
      <c r="D888" s="33"/>
      <c r="E888" s="33"/>
      <c r="F888" s="33"/>
      <c r="G888" s="33"/>
      <c r="H888" s="33"/>
      <c r="I888" s="56">
        <f>SUM(I879:I884)</f>
        <v>3180000</v>
      </c>
      <c r="J888" s="56">
        <f>SUM(J879:J883)</f>
        <v>60000</v>
      </c>
      <c r="K888" s="33"/>
      <c r="M888" s="32"/>
      <c r="N888" s="33"/>
      <c r="O888" s="32"/>
      <c r="P888" s="33"/>
      <c r="Q888" s="33"/>
      <c r="R888" s="33"/>
      <c r="S888" s="33"/>
      <c r="T888" s="33"/>
      <c r="U888" s="56">
        <f>SUM(U879:U884)</f>
        <v>6530000</v>
      </c>
      <c r="V888" s="56">
        <f>SUM(V879:V883)</f>
        <v>120000</v>
      </c>
      <c r="W888" s="33"/>
    </row>
    <row r="889" spans="1:23">
      <c r="A889" s="1"/>
      <c r="B889" s="4"/>
      <c r="C889" s="1"/>
      <c r="D889" s="4"/>
      <c r="E889" s="4"/>
      <c r="F889" s="4"/>
      <c r="G889" s="4"/>
      <c r="H889" s="4"/>
      <c r="I889" s="4"/>
      <c r="J889" s="4"/>
      <c r="K889" s="4"/>
      <c r="M889" s="1"/>
      <c r="N889" s="4"/>
      <c r="O889" s="1"/>
      <c r="P889" s="4"/>
      <c r="Q889" s="4"/>
      <c r="R889" s="4"/>
      <c r="S889" s="4"/>
      <c r="T889" s="4"/>
      <c r="U889" s="4"/>
      <c r="V889" s="4"/>
      <c r="W889" s="4"/>
    </row>
    <row r="890" spans="1:23">
      <c r="A890" s="1"/>
      <c r="B890" s="4"/>
      <c r="C890" s="1"/>
      <c r="D890" s="4"/>
      <c r="E890" s="4"/>
      <c r="F890" s="4"/>
      <c r="G890" s="4"/>
      <c r="H890" s="4"/>
      <c r="I890" s="4"/>
      <c r="J890" s="4"/>
      <c r="K890" s="4"/>
      <c r="M890" s="1"/>
      <c r="N890" s="4"/>
      <c r="O890" s="1"/>
      <c r="P890" s="4"/>
      <c r="Q890" s="4"/>
      <c r="R890" s="4"/>
      <c r="S890" s="4"/>
      <c r="T890" s="4"/>
      <c r="U890" s="4"/>
      <c r="V890" s="4"/>
      <c r="W890" s="4"/>
    </row>
    <row r="891" spans="1:23">
      <c r="A891" s="1"/>
      <c r="B891" s="4"/>
      <c r="C891" s="1"/>
      <c r="D891" s="4"/>
      <c r="F891" s="8" t="s">
        <v>23</v>
      </c>
      <c r="K891" s="4"/>
      <c r="M891" s="1"/>
      <c r="N891" s="4"/>
      <c r="O891" s="1"/>
      <c r="P891" s="4"/>
      <c r="R891" s="8" t="s">
        <v>23</v>
      </c>
      <c r="W891" s="4"/>
    </row>
    <row r="892" spans="1:23">
      <c r="A892" s="1"/>
      <c r="B892" s="4"/>
      <c r="C892" s="1"/>
      <c r="D892" s="4"/>
      <c r="M892" s="1"/>
      <c r="N892" s="4"/>
      <c r="O892" s="1"/>
      <c r="P892" s="4"/>
    </row>
    <row r="893" spans="1:23" ht="45.75" customHeight="1">
      <c r="A893" s="1"/>
      <c r="B893" s="4"/>
      <c r="C893" s="1"/>
      <c r="D893" s="4"/>
      <c r="M893" s="1"/>
      <c r="N893" s="4"/>
      <c r="O893" s="1"/>
      <c r="P893" s="4"/>
    </row>
    <row r="894" spans="1:23" ht="16.5">
      <c r="A894" s="1"/>
      <c r="B894" s="4"/>
      <c r="C894" s="1"/>
      <c r="D894" s="4"/>
      <c r="F894" s="183" t="s">
        <v>404</v>
      </c>
      <c r="G894" s="55"/>
      <c r="M894" s="1"/>
      <c r="N894" s="4"/>
      <c r="O894" s="1"/>
      <c r="P894" s="4"/>
      <c r="R894" s="183" t="s">
        <v>404</v>
      </c>
      <c r="S894" s="55"/>
    </row>
    <row r="895" spans="1:23" ht="16.5">
      <c r="A895" s="1"/>
      <c r="B895" s="4"/>
      <c r="C895" s="1"/>
      <c r="D895" s="4"/>
      <c r="F895" s="184" t="s">
        <v>396</v>
      </c>
      <c r="M895" s="1"/>
      <c r="N895" s="4"/>
      <c r="O895" s="1"/>
      <c r="P895" s="4"/>
      <c r="R895" s="184" t="s">
        <v>396</v>
      </c>
    </row>
    <row r="896" spans="1:23">
      <c r="M896" s="128"/>
      <c r="O896" s="128"/>
    </row>
    <row r="907" spans="1:23" s="128" customFormat="1" ht="24" customHeight="1">
      <c r="B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 spans="1:23" s="128" customFormat="1" ht="24" customHeight="1">
      <c r="A908" s="271" t="s">
        <v>0</v>
      </c>
      <c r="B908" s="271"/>
      <c r="C908" s="271"/>
      <c r="D908" s="271"/>
      <c r="E908" s="271"/>
      <c r="F908" s="271"/>
      <c r="G908" s="271"/>
      <c r="H908" s="271"/>
      <c r="I908" s="271"/>
      <c r="J908" s="271"/>
      <c r="K908" s="271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 spans="1:23">
      <c r="A909" s="272" t="s">
        <v>405</v>
      </c>
      <c r="B909" s="272"/>
      <c r="C909" s="272"/>
      <c r="D909" s="272"/>
      <c r="E909" s="272"/>
      <c r="F909" s="272"/>
      <c r="G909" s="272"/>
      <c r="H909" s="272"/>
      <c r="I909" s="272"/>
      <c r="J909" s="272"/>
      <c r="K909" s="182"/>
    </row>
    <row r="910" spans="1:23" s="128" customFormat="1" ht="24.75" customHeight="1">
      <c r="A910" s="272" t="s">
        <v>390</v>
      </c>
      <c r="B910" s="272"/>
      <c r="C910" s="272"/>
      <c r="D910" s="272"/>
      <c r="E910" s="272"/>
      <c r="F910" s="272"/>
      <c r="G910" s="272"/>
      <c r="H910" s="272"/>
      <c r="I910" s="272"/>
      <c r="J910" s="272"/>
      <c r="K910" s="272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 spans="1:23" s="128" customFormat="1" ht="24.75" customHeight="1">
      <c r="A911" s="9"/>
      <c r="B911" s="10"/>
      <c r="C911" s="9"/>
      <c r="D911" s="10"/>
      <c r="E911" s="10"/>
      <c r="F911" s="10"/>
      <c r="G911" s="10"/>
      <c r="H911" s="10"/>
      <c r="I911" s="10"/>
      <c r="J911" s="10"/>
      <c r="K911" s="10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 spans="1:23" ht="29.25" customHeight="1">
      <c r="A912" s="12" t="s">
        <v>4</v>
      </c>
      <c r="B912" s="273" t="s">
        <v>5</v>
      </c>
      <c r="C912" s="274"/>
      <c r="D912" s="132"/>
      <c r="E912" s="275" t="s">
        <v>6</v>
      </c>
      <c r="F912" s="277" t="s">
        <v>7</v>
      </c>
      <c r="G912" s="278" t="s">
        <v>8</v>
      </c>
      <c r="H912" s="279"/>
      <c r="I912" s="280"/>
      <c r="J912" s="277" t="s">
        <v>310</v>
      </c>
      <c r="K912" s="277" t="s">
        <v>9</v>
      </c>
    </row>
    <row r="913" spans="1:23" s="128" customFormat="1" ht="24" customHeight="1">
      <c r="A913" s="157"/>
      <c r="B913" s="13" t="s">
        <v>10</v>
      </c>
      <c r="C913" s="13" t="s">
        <v>11</v>
      </c>
      <c r="D913" s="13" t="s">
        <v>12</v>
      </c>
      <c r="E913" s="276"/>
      <c r="F913" s="276"/>
      <c r="G913" s="278" t="s">
        <v>13</v>
      </c>
      <c r="H913" s="280"/>
      <c r="I913" s="180" t="s">
        <v>311</v>
      </c>
      <c r="J913" s="276"/>
      <c r="K913" s="276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 spans="1:23" s="128" customFormat="1" ht="24" customHeight="1">
      <c r="A914" s="146"/>
      <c r="B914" s="119"/>
      <c r="C914" s="21"/>
      <c r="D914" s="52"/>
      <c r="E914" s="168"/>
      <c r="F914" s="26"/>
      <c r="G914" s="140"/>
      <c r="H914" s="21"/>
      <c r="I914" s="144"/>
      <c r="J914" s="174"/>
      <c r="K914" s="140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 spans="1:23" ht="21" customHeight="1">
      <c r="A915" s="264">
        <v>1</v>
      </c>
      <c r="B915" s="282" t="s">
        <v>406</v>
      </c>
      <c r="C915" s="353" t="s">
        <v>188</v>
      </c>
      <c r="D915" s="356" t="s">
        <v>188</v>
      </c>
      <c r="E915" s="352" t="s">
        <v>407</v>
      </c>
      <c r="F915" s="258" t="s">
        <v>408</v>
      </c>
      <c r="G915" s="285">
        <v>1</v>
      </c>
      <c r="H915" s="267" t="s">
        <v>264</v>
      </c>
      <c r="I915" s="270">
        <v>12750000</v>
      </c>
      <c r="J915" s="270">
        <f>5000*50</f>
        <v>250000</v>
      </c>
      <c r="K915" s="140"/>
    </row>
    <row r="916" spans="1:23" s="128" customFormat="1" ht="32.25" customHeight="1">
      <c r="A916" s="264"/>
      <c r="B916" s="282"/>
      <c r="C916" s="354"/>
      <c r="D916" s="356"/>
      <c r="E916" s="352"/>
      <c r="F916" s="258" t="s">
        <v>408</v>
      </c>
      <c r="G916" s="285"/>
      <c r="H916" s="267"/>
      <c r="I916" s="270"/>
      <c r="J916" s="270"/>
      <c r="K916" s="140"/>
      <c r="L916" s="8"/>
      <c r="M916" s="8"/>
      <c r="N916" s="54"/>
      <c r="O916" s="8"/>
      <c r="P916" s="8"/>
      <c r="Q916" s="8"/>
      <c r="R916" s="8"/>
      <c r="S916" s="8"/>
      <c r="T916" s="8"/>
      <c r="U916" s="8"/>
      <c r="V916" s="8"/>
      <c r="W916" s="8"/>
    </row>
    <row r="917" spans="1:23" s="128" customFormat="1" ht="20.25" customHeight="1">
      <c r="A917" s="146"/>
      <c r="B917" s="119"/>
      <c r="C917" s="21"/>
      <c r="D917" s="52"/>
      <c r="E917" s="168"/>
      <c r="F917" s="26"/>
      <c r="G917" s="140"/>
      <c r="H917" s="21"/>
      <c r="I917" s="144"/>
      <c r="J917" s="174"/>
      <c r="K917" s="140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 spans="1:23">
      <c r="A918" s="264"/>
      <c r="B918" s="265"/>
      <c r="C918" s="267"/>
      <c r="D918" s="356"/>
      <c r="E918" s="352"/>
      <c r="F918" s="26"/>
      <c r="G918" s="285"/>
      <c r="H918" s="267"/>
      <c r="I918" s="270"/>
      <c r="J918" s="270"/>
      <c r="K918" s="29"/>
    </row>
    <row r="919" spans="1:23" s="128" customFormat="1" ht="18.75" customHeight="1">
      <c r="A919" s="264"/>
      <c r="B919" s="265"/>
      <c r="C919" s="267"/>
      <c r="D919" s="356"/>
      <c r="E919" s="352"/>
      <c r="F919" s="26"/>
      <c r="G919" s="285"/>
      <c r="H919" s="267"/>
      <c r="I919" s="270"/>
      <c r="J919" s="270"/>
      <c r="K919" s="29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 spans="1:23" s="128" customFormat="1" ht="18.75" customHeight="1">
      <c r="A920" s="21"/>
      <c r="B920" s="29"/>
      <c r="C920" s="29"/>
      <c r="D920" s="52"/>
      <c r="E920" s="169"/>
      <c r="F920" s="21"/>
      <c r="G920" s="30"/>
      <c r="H920" s="29"/>
      <c r="I920" s="148"/>
      <c r="J920" s="181"/>
      <c r="K920" s="140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 spans="1:23">
      <c r="A921" s="21"/>
      <c r="B921" s="29"/>
      <c r="C921" s="21"/>
      <c r="D921" s="29"/>
      <c r="E921" s="40"/>
      <c r="F921" s="29"/>
      <c r="G921" s="29"/>
      <c r="H921" s="29"/>
      <c r="I921" s="29"/>
      <c r="J921" s="29"/>
      <c r="K921" s="29"/>
    </row>
    <row r="922" spans="1:23">
      <c r="A922" s="21"/>
      <c r="B922" s="29"/>
      <c r="C922" s="21"/>
      <c r="D922" s="29"/>
      <c r="E922" s="40"/>
      <c r="F922" s="21"/>
      <c r="G922" s="21"/>
      <c r="H922" s="29"/>
      <c r="I922" s="41"/>
      <c r="J922" s="41"/>
      <c r="K922" s="29"/>
    </row>
    <row r="923" spans="1:23">
      <c r="A923" s="21"/>
      <c r="B923" s="29"/>
      <c r="C923" s="21"/>
      <c r="D923" s="29"/>
      <c r="E923" s="29"/>
      <c r="F923" s="29"/>
      <c r="G923" s="29"/>
      <c r="H923" s="29"/>
      <c r="I923" s="29"/>
      <c r="J923" s="29"/>
      <c r="K923" s="29"/>
    </row>
    <row r="924" spans="1:23">
      <c r="A924" s="32"/>
      <c r="B924" s="33"/>
      <c r="C924" s="32"/>
      <c r="D924" s="33"/>
      <c r="E924" s="33"/>
      <c r="F924" s="33"/>
      <c r="G924" s="33"/>
      <c r="H924" s="33"/>
      <c r="I924" s="56">
        <f>SUM(I915:I920)</f>
        <v>12750000</v>
      </c>
      <c r="J924" s="56">
        <f>SUM(J915:J919)</f>
        <v>250000</v>
      </c>
      <c r="K924" s="33"/>
    </row>
    <row r="925" spans="1:23">
      <c r="A925" s="1"/>
      <c r="B925" s="4"/>
      <c r="C925" s="1"/>
      <c r="D925" s="4"/>
      <c r="E925" s="4"/>
      <c r="F925" s="4"/>
      <c r="G925" s="4"/>
      <c r="H925" s="4"/>
      <c r="I925" s="4"/>
      <c r="J925" s="4"/>
      <c r="K925" s="4"/>
    </row>
    <row r="926" spans="1:23">
      <c r="A926" s="1"/>
      <c r="B926" s="4"/>
      <c r="C926" s="1"/>
      <c r="D926" s="4"/>
      <c r="E926" s="4"/>
      <c r="F926" s="4"/>
      <c r="G926" s="4"/>
      <c r="H926" s="4"/>
      <c r="I926" s="4"/>
      <c r="J926" s="4"/>
      <c r="K926" s="4"/>
    </row>
    <row r="927" spans="1:23">
      <c r="A927" s="1"/>
      <c r="B927" s="4"/>
      <c r="C927" s="1"/>
      <c r="D927" s="4"/>
      <c r="F927" s="8" t="s">
        <v>23</v>
      </c>
      <c r="K927" s="4"/>
    </row>
    <row r="928" spans="1:23">
      <c r="A928" s="1"/>
      <c r="B928" s="4"/>
      <c r="C928" s="1"/>
      <c r="D928" s="4"/>
    </row>
    <row r="929" spans="1:11" ht="54.75" customHeight="1">
      <c r="A929" s="1"/>
      <c r="B929" s="4"/>
      <c r="C929" s="1"/>
      <c r="D929" s="4"/>
    </row>
    <row r="930" spans="1:11" ht="16.5">
      <c r="A930" s="1"/>
      <c r="B930" s="4"/>
      <c r="C930" s="1"/>
      <c r="D930" s="4"/>
      <c r="F930" s="183" t="s">
        <v>395</v>
      </c>
      <c r="G930" s="55"/>
    </row>
    <row r="931" spans="1:11" ht="16.5">
      <c r="A931" s="1"/>
      <c r="B931" s="4"/>
      <c r="C931" s="1"/>
      <c r="D931" s="4"/>
      <c r="F931" s="184" t="s">
        <v>396</v>
      </c>
    </row>
    <row r="937" spans="1:11">
      <c r="A937" s="271" t="s">
        <v>0</v>
      </c>
      <c r="B937" s="271"/>
      <c r="C937" s="271"/>
      <c r="D937" s="271"/>
      <c r="E937" s="271"/>
      <c r="F937" s="271"/>
      <c r="G937" s="271"/>
      <c r="H937" s="271"/>
      <c r="I937" s="271"/>
      <c r="J937" s="271"/>
      <c r="K937" s="271"/>
    </row>
    <row r="938" spans="1:11">
      <c r="A938" s="272" t="s">
        <v>405</v>
      </c>
      <c r="B938" s="272"/>
      <c r="C938" s="272"/>
      <c r="D938" s="272"/>
      <c r="E938" s="272"/>
      <c r="F938" s="272"/>
      <c r="G938" s="272"/>
      <c r="H938" s="272"/>
      <c r="I938" s="272"/>
      <c r="J938" s="272"/>
      <c r="K938" s="182"/>
    </row>
    <row r="939" spans="1:11">
      <c r="A939" s="272" t="s">
        <v>390</v>
      </c>
      <c r="B939" s="272"/>
      <c r="C939" s="272"/>
      <c r="D939" s="272"/>
      <c r="E939" s="272"/>
      <c r="F939" s="272"/>
      <c r="G939" s="272"/>
      <c r="H939" s="272"/>
      <c r="I939" s="272"/>
      <c r="J939" s="272"/>
      <c r="K939" s="272"/>
    </row>
    <row r="940" spans="1:11">
      <c r="A940" s="9"/>
      <c r="B940" s="10"/>
      <c r="C940" s="9"/>
      <c r="D940" s="10"/>
      <c r="E940" s="10"/>
      <c r="F940" s="10"/>
      <c r="G940" s="10"/>
      <c r="H940" s="10"/>
      <c r="I940" s="10"/>
      <c r="J940" s="10"/>
      <c r="K940" s="10"/>
    </row>
    <row r="941" spans="1:11">
      <c r="A941" s="12" t="s">
        <v>4</v>
      </c>
      <c r="B941" s="273" t="s">
        <v>5</v>
      </c>
      <c r="C941" s="274"/>
      <c r="D941" s="132"/>
      <c r="E941" s="275" t="s">
        <v>6</v>
      </c>
      <c r="F941" s="277" t="s">
        <v>7</v>
      </c>
      <c r="G941" s="278" t="s">
        <v>8</v>
      </c>
      <c r="H941" s="279"/>
      <c r="I941" s="280"/>
      <c r="J941" s="277" t="s">
        <v>310</v>
      </c>
      <c r="K941" s="277" t="s">
        <v>9</v>
      </c>
    </row>
    <row r="942" spans="1:11" ht="38.25">
      <c r="A942" s="157"/>
      <c r="B942" s="13" t="s">
        <v>10</v>
      </c>
      <c r="C942" s="13" t="s">
        <v>11</v>
      </c>
      <c r="D942" s="13" t="s">
        <v>12</v>
      </c>
      <c r="E942" s="276"/>
      <c r="F942" s="276"/>
      <c r="G942" s="278" t="s">
        <v>13</v>
      </c>
      <c r="H942" s="280"/>
      <c r="I942" s="180" t="s">
        <v>311</v>
      </c>
      <c r="J942" s="276"/>
      <c r="K942" s="276"/>
    </row>
    <row r="943" spans="1:11">
      <c r="A943" s="146"/>
      <c r="B943" s="119"/>
      <c r="C943" s="21"/>
      <c r="D943" s="52"/>
      <c r="E943" s="168"/>
      <c r="F943" s="26"/>
      <c r="G943" s="140"/>
      <c r="H943" s="21"/>
      <c r="I943" s="144"/>
      <c r="J943" s="174"/>
      <c r="K943" s="140"/>
    </row>
    <row r="944" spans="1:11">
      <c r="A944" s="264">
        <v>1</v>
      </c>
      <c r="B944" s="282" t="s">
        <v>409</v>
      </c>
      <c r="C944" s="353" t="s">
        <v>410</v>
      </c>
      <c r="D944" s="356" t="s">
        <v>411</v>
      </c>
      <c r="E944" s="352" t="s">
        <v>412</v>
      </c>
      <c r="F944" s="258" t="s">
        <v>408</v>
      </c>
      <c r="G944" s="285">
        <v>1</v>
      </c>
      <c r="H944" s="267" t="s">
        <v>264</v>
      </c>
      <c r="I944" s="270">
        <v>345000</v>
      </c>
      <c r="J944" s="270">
        <v>5000</v>
      </c>
      <c r="K944" s="140"/>
    </row>
    <row r="945" spans="1:11">
      <c r="A945" s="264"/>
      <c r="B945" s="282"/>
      <c r="C945" s="354"/>
      <c r="D945" s="356"/>
      <c r="E945" s="352"/>
      <c r="F945" s="258" t="s">
        <v>408</v>
      </c>
      <c r="G945" s="285"/>
      <c r="H945" s="267"/>
      <c r="I945" s="270"/>
      <c r="J945" s="270"/>
      <c r="K945" s="140"/>
    </row>
    <row r="946" spans="1:11">
      <c r="A946" s="146"/>
      <c r="B946" s="119"/>
      <c r="C946" s="21"/>
      <c r="D946" s="52"/>
      <c r="E946" s="168"/>
      <c r="F946" s="26"/>
      <c r="G946" s="140"/>
      <c r="H946" s="21"/>
      <c r="I946" s="144"/>
      <c r="J946" s="174"/>
      <c r="K946" s="140"/>
    </row>
    <row r="947" spans="1:11">
      <c r="A947" s="264"/>
      <c r="B947" s="265"/>
      <c r="C947" s="267"/>
      <c r="D947" s="356"/>
      <c r="E947" s="352"/>
      <c r="F947" s="26"/>
      <c r="G947" s="285"/>
      <c r="H947" s="267"/>
      <c r="I947" s="270"/>
      <c r="J947" s="270"/>
      <c r="K947" s="29"/>
    </row>
    <row r="948" spans="1:11">
      <c r="A948" s="264"/>
      <c r="B948" s="265"/>
      <c r="C948" s="267"/>
      <c r="D948" s="356"/>
      <c r="E948" s="352"/>
      <c r="F948" s="26"/>
      <c r="G948" s="285"/>
      <c r="H948" s="267"/>
      <c r="I948" s="270"/>
      <c r="J948" s="270"/>
      <c r="K948" s="29"/>
    </row>
    <row r="949" spans="1:11">
      <c r="A949" s="21"/>
      <c r="B949" s="29"/>
      <c r="C949" s="29"/>
      <c r="D949" s="52"/>
      <c r="E949" s="169"/>
      <c r="F949" s="21"/>
      <c r="G949" s="30"/>
      <c r="H949" s="29"/>
      <c r="I949" s="148"/>
      <c r="J949" s="181"/>
      <c r="K949" s="140"/>
    </row>
    <row r="950" spans="1:11">
      <c r="A950" s="21"/>
      <c r="B950" s="29"/>
      <c r="C950" s="21"/>
      <c r="D950" s="29"/>
      <c r="E950" s="40"/>
      <c r="F950" s="29"/>
      <c r="G950" s="29"/>
      <c r="H950" s="29"/>
      <c r="I950" s="29"/>
      <c r="J950" s="29"/>
      <c r="K950" s="29"/>
    </row>
    <row r="951" spans="1:11">
      <c r="A951" s="21"/>
      <c r="B951" s="29"/>
      <c r="C951" s="21"/>
      <c r="D951" s="29"/>
      <c r="E951" s="40"/>
      <c r="F951" s="21"/>
      <c r="G951" s="21"/>
      <c r="H951" s="29"/>
      <c r="I951" s="41"/>
      <c r="J951" s="41"/>
      <c r="K951" s="29"/>
    </row>
    <row r="952" spans="1:11">
      <c r="A952" s="21"/>
      <c r="B952" s="29"/>
      <c r="C952" s="21"/>
      <c r="D952" s="29"/>
      <c r="E952" s="29"/>
      <c r="F952" s="29"/>
      <c r="G952" s="29"/>
      <c r="H952" s="29"/>
      <c r="I952" s="29"/>
      <c r="J952" s="29"/>
      <c r="K952" s="29"/>
    </row>
    <row r="953" spans="1:11">
      <c r="A953" s="32"/>
      <c r="B953" s="33"/>
      <c r="C953" s="32"/>
      <c r="D953" s="33"/>
      <c r="E953" s="33"/>
      <c r="F953" s="33"/>
      <c r="G953" s="33"/>
      <c r="H953" s="33"/>
      <c r="I953" s="56">
        <f>SUM(I944:I949)</f>
        <v>345000</v>
      </c>
      <c r="J953" s="56">
        <f>SUM(J944:J948)</f>
        <v>5000</v>
      </c>
      <c r="K953" s="33"/>
    </row>
    <row r="954" spans="1:11">
      <c r="A954" s="1"/>
      <c r="B954" s="4"/>
      <c r="C954" s="1"/>
      <c r="D954" s="4"/>
      <c r="E954" s="4"/>
      <c r="F954" s="4"/>
      <c r="G954" s="4"/>
      <c r="H954" s="4"/>
      <c r="I954" s="4"/>
      <c r="J954" s="4"/>
      <c r="K954" s="4"/>
    </row>
    <row r="955" spans="1:11">
      <c r="A955" s="1"/>
      <c r="B955" s="4"/>
      <c r="C955" s="1"/>
      <c r="D955" s="4"/>
      <c r="E955" s="4"/>
      <c r="F955" s="4"/>
      <c r="G955" s="4"/>
      <c r="H955" s="4"/>
      <c r="I955" s="4"/>
      <c r="J955" s="4"/>
      <c r="K955" s="4"/>
    </row>
    <row r="956" spans="1:11">
      <c r="A956" s="1"/>
      <c r="B956" s="4"/>
      <c r="C956" s="1"/>
      <c r="D956" s="4"/>
      <c r="F956" s="8" t="s">
        <v>23</v>
      </c>
      <c r="K956" s="4"/>
    </row>
    <row r="957" spans="1:11" ht="29.25" customHeight="1">
      <c r="A957" s="1"/>
      <c r="B957" s="4"/>
      <c r="C957" s="1"/>
      <c r="D957" s="4"/>
    </row>
    <row r="958" spans="1:11">
      <c r="A958" s="1"/>
      <c r="B958" s="4"/>
      <c r="C958" s="1"/>
      <c r="D958" s="4"/>
    </row>
    <row r="959" spans="1:11" ht="16.5">
      <c r="A959" s="1"/>
      <c r="B959" s="4"/>
      <c r="C959" s="1"/>
      <c r="D959" s="4"/>
      <c r="F959" s="183" t="s">
        <v>395</v>
      </c>
      <c r="G959" s="55"/>
    </row>
    <row r="960" spans="1:11" ht="16.5">
      <c r="A960" s="1"/>
      <c r="B960" s="4"/>
      <c r="C960" s="1"/>
      <c r="D960" s="4"/>
      <c r="F960" s="184" t="s">
        <v>396</v>
      </c>
    </row>
    <row r="961" spans="1:23" ht="48" customHeight="1"/>
    <row r="962" spans="1:23" s="128" customFormat="1" ht="18.75" customHeight="1">
      <c r="B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</row>
    <row r="963" spans="1:23" s="128" customFormat="1" ht="18.75" customHeight="1">
      <c r="B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5" spans="1:23" s="128" customFormat="1" ht="19.5" customHeight="1">
      <c r="A965" s="271" t="s">
        <v>0</v>
      </c>
      <c r="B965" s="271"/>
      <c r="C965" s="271"/>
      <c r="D965" s="271"/>
      <c r="E965" s="271"/>
      <c r="F965" s="271"/>
      <c r="G965" s="271"/>
      <c r="H965" s="271"/>
      <c r="I965" s="271"/>
      <c r="J965" s="271"/>
      <c r="K965" s="271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</row>
    <row r="966" spans="1:23" s="128" customFormat="1" ht="19.5" customHeight="1">
      <c r="A966" s="272" t="s">
        <v>405</v>
      </c>
      <c r="B966" s="272"/>
      <c r="C966" s="272"/>
      <c r="D966" s="272"/>
      <c r="E966" s="272"/>
      <c r="F966" s="272"/>
      <c r="G966" s="272"/>
      <c r="H966" s="272"/>
      <c r="I966" s="272"/>
      <c r="J966" s="272"/>
      <c r="K966" s="182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</row>
    <row r="967" spans="1:23">
      <c r="A967" s="272" t="s">
        <v>390</v>
      </c>
      <c r="B967" s="272"/>
      <c r="C967" s="272"/>
      <c r="D967" s="272"/>
      <c r="E967" s="272"/>
      <c r="F967" s="272"/>
      <c r="G967" s="272"/>
      <c r="H967" s="272"/>
      <c r="I967" s="272"/>
      <c r="J967" s="272"/>
      <c r="K967" s="272"/>
    </row>
    <row r="968" spans="1:23">
      <c r="A968" s="9"/>
      <c r="B968" s="10"/>
      <c r="C968" s="9"/>
      <c r="D968" s="10"/>
      <c r="E968" s="10"/>
      <c r="F968" s="10"/>
      <c r="G968" s="10"/>
      <c r="H968" s="10"/>
      <c r="I968" s="10"/>
      <c r="J968" s="10"/>
      <c r="K968" s="10"/>
    </row>
    <row r="969" spans="1:23">
      <c r="A969" s="12" t="s">
        <v>4</v>
      </c>
      <c r="B969" s="273" t="s">
        <v>5</v>
      </c>
      <c r="C969" s="274"/>
      <c r="D969" s="132"/>
      <c r="E969" s="275" t="s">
        <v>6</v>
      </c>
      <c r="F969" s="277" t="s">
        <v>7</v>
      </c>
      <c r="G969" s="278" t="s">
        <v>8</v>
      </c>
      <c r="H969" s="279"/>
      <c r="I969" s="280"/>
      <c r="J969" s="277" t="s">
        <v>310</v>
      </c>
      <c r="K969" s="277" t="s">
        <v>9</v>
      </c>
    </row>
    <row r="970" spans="1:23" ht="38.25">
      <c r="A970" s="157"/>
      <c r="B970" s="13" t="s">
        <v>10</v>
      </c>
      <c r="C970" s="13" t="s">
        <v>11</v>
      </c>
      <c r="D970" s="13" t="s">
        <v>12</v>
      </c>
      <c r="E970" s="276"/>
      <c r="F970" s="276"/>
      <c r="G970" s="278" t="s">
        <v>13</v>
      </c>
      <c r="H970" s="280"/>
      <c r="I970" s="180" t="s">
        <v>311</v>
      </c>
      <c r="J970" s="276"/>
      <c r="K970" s="276"/>
    </row>
    <row r="971" spans="1:23">
      <c r="A971" s="146"/>
      <c r="B971" s="119"/>
      <c r="C971" s="21"/>
      <c r="D971" s="52"/>
      <c r="E971" s="168"/>
      <c r="F971" s="26"/>
      <c r="G971" s="140"/>
      <c r="H971" s="21"/>
      <c r="I971" s="144"/>
      <c r="J971" s="174"/>
      <c r="K971" s="140"/>
    </row>
    <row r="972" spans="1:23">
      <c r="A972" s="264">
        <v>1</v>
      </c>
      <c r="B972" s="282" t="s">
        <v>413</v>
      </c>
      <c r="C972" s="353" t="s">
        <v>414</v>
      </c>
      <c r="D972" s="358" t="s">
        <v>354</v>
      </c>
      <c r="E972" s="352" t="s">
        <v>415</v>
      </c>
      <c r="F972" s="258" t="s">
        <v>408</v>
      </c>
      <c r="G972" s="285">
        <v>1</v>
      </c>
      <c r="H972" s="267" t="s">
        <v>264</v>
      </c>
      <c r="I972" s="270">
        <v>12750000</v>
      </c>
      <c r="J972" s="270">
        <f>5000*50</f>
        <v>250000</v>
      </c>
      <c r="K972" s="140"/>
    </row>
    <row r="973" spans="1:23">
      <c r="A973" s="264"/>
      <c r="B973" s="282"/>
      <c r="C973" s="354"/>
      <c r="D973" s="356"/>
      <c r="E973" s="352"/>
      <c r="F973" s="258" t="s">
        <v>408</v>
      </c>
      <c r="G973" s="285"/>
      <c r="H973" s="267"/>
      <c r="I973" s="270"/>
      <c r="J973" s="270"/>
      <c r="K973" s="140"/>
    </row>
    <row r="974" spans="1:23">
      <c r="A974" s="146"/>
      <c r="B974" s="119"/>
      <c r="C974" s="21"/>
      <c r="D974" s="52"/>
      <c r="E974" s="168"/>
      <c r="F974" s="26"/>
      <c r="G974" s="140"/>
      <c r="H974" s="21"/>
      <c r="I974" s="144"/>
      <c r="J974" s="174"/>
      <c r="K974" s="140"/>
    </row>
    <row r="975" spans="1:23">
      <c r="A975" s="264"/>
      <c r="B975" s="265"/>
      <c r="C975" s="267"/>
      <c r="D975" s="356"/>
      <c r="E975" s="352"/>
      <c r="F975" s="26"/>
      <c r="G975" s="285"/>
      <c r="H975" s="267"/>
      <c r="I975" s="270"/>
      <c r="J975" s="270"/>
      <c r="K975" s="29"/>
    </row>
    <row r="976" spans="1:23">
      <c r="A976" s="264"/>
      <c r="B976" s="265"/>
      <c r="C976" s="267"/>
      <c r="D976" s="356"/>
      <c r="E976" s="352"/>
      <c r="F976" s="26"/>
      <c r="G976" s="285"/>
      <c r="H976" s="267"/>
      <c r="I976" s="270"/>
      <c r="J976" s="270"/>
      <c r="K976" s="29"/>
    </row>
    <row r="977" spans="1:11">
      <c r="A977" s="21"/>
      <c r="B977" s="29"/>
      <c r="C977" s="29"/>
      <c r="D977" s="52"/>
      <c r="E977" s="169"/>
      <c r="F977" s="21"/>
      <c r="G977" s="30"/>
      <c r="H977" s="29"/>
      <c r="I977" s="148"/>
      <c r="J977" s="181"/>
      <c r="K977" s="140"/>
    </row>
    <row r="978" spans="1:11">
      <c r="A978" s="21"/>
      <c r="B978" s="29"/>
      <c r="C978" s="21"/>
      <c r="D978" s="29"/>
      <c r="E978" s="40"/>
      <c r="F978" s="29"/>
      <c r="G978" s="29"/>
      <c r="H978" s="29"/>
      <c r="I978" s="29"/>
      <c r="J978" s="29"/>
      <c r="K978" s="29"/>
    </row>
    <row r="979" spans="1:11">
      <c r="A979" s="21"/>
      <c r="B979" s="29"/>
      <c r="C979" s="21"/>
      <c r="D979" s="29"/>
      <c r="E979" s="40"/>
      <c r="F979" s="21"/>
      <c r="G979" s="21"/>
      <c r="H979" s="29"/>
      <c r="I979" s="41"/>
      <c r="J979" s="41"/>
      <c r="K979" s="29"/>
    </row>
    <row r="980" spans="1:11">
      <c r="A980" s="21"/>
      <c r="B980" s="29"/>
      <c r="C980" s="21"/>
      <c r="D980" s="29"/>
      <c r="E980" s="29"/>
      <c r="F980" s="29"/>
      <c r="G980" s="29"/>
      <c r="H980" s="29"/>
      <c r="I980" s="29"/>
      <c r="J980" s="29"/>
      <c r="K980" s="29"/>
    </row>
    <row r="981" spans="1:11">
      <c r="A981" s="32"/>
      <c r="B981" s="33"/>
      <c r="C981" s="32"/>
      <c r="D981" s="33"/>
      <c r="E981" s="33"/>
      <c r="F981" s="33"/>
      <c r="G981" s="33"/>
      <c r="H981" s="33"/>
      <c r="I981" s="56">
        <f>SUM(I972:I977)</f>
        <v>12750000</v>
      </c>
      <c r="J981" s="56">
        <f>SUM(J972:J976)</f>
        <v>250000</v>
      </c>
      <c r="K981" s="33"/>
    </row>
    <row r="982" spans="1:11">
      <c r="A982" s="1"/>
      <c r="B982" s="4"/>
      <c r="C982" s="1"/>
      <c r="D982" s="4"/>
      <c r="E982" s="4"/>
      <c r="F982" s="4"/>
      <c r="G982" s="4"/>
      <c r="H982" s="4"/>
      <c r="I982" s="4"/>
      <c r="J982" s="4"/>
      <c r="K982" s="4"/>
    </row>
    <row r="983" spans="1:11">
      <c r="A983" s="1"/>
      <c r="B983" s="4"/>
      <c r="C983" s="1"/>
      <c r="D983" s="4"/>
      <c r="E983" s="4"/>
      <c r="F983" s="4"/>
      <c r="G983" s="4"/>
      <c r="H983" s="4"/>
      <c r="I983" s="4"/>
      <c r="J983" s="4"/>
      <c r="K983" s="4"/>
    </row>
    <row r="984" spans="1:11">
      <c r="A984" s="1"/>
      <c r="B984" s="4"/>
      <c r="C984" s="1"/>
      <c r="D984" s="4"/>
      <c r="F984" s="8" t="s">
        <v>23</v>
      </c>
      <c r="K984" s="4"/>
    </row>
    <row r="985" spans="1:11">
      <c r="A985" s="1"/>
      <c r="B985" s="4"/>
      <c r="C985" s="1"/>
      <c r="D985" s="4"/>
    </row>
    <row r="986" spans="1:11" ht="36" customHeight="1">
      <c r="A986" s="1"/>
      <c r="B986" s="4"/>
      <c r="C986" s="1"/>
      <c r="D986" s="4"/>
    </row>
    <row r="987" spans="1:11" ht="16.5">
      <c r="A987" s="1"/>
      <c r="B987" s="4"/>
      <c r="C987" s="1"/>
      <c r="D987" s="4"/>
      <c r="F987" s="183" t="s">
        <v>395</v>
      </c>
      <c r="G987" s="55"/>
    </row>
    <row r="988" spans="1:11" ht="16.5">
      <c r="A988" s="1"/>
      <c r="B988" s="4"/>
      <c r="C988" s="1"/>
      <c r="D988" s="4"/>
      <c r="F988" s="184" t="s">
        <v>396</v>
      </c>
    </row>
    <row r="993" spans="1:11">
      <c r="A993" s="271" t="s">
        <v>0</v>
      </c>
      <c r="B993" s="271"/>
      <c r="C993" s="271"/>
      <c r="D993" s="271"/>
      <c r="E993" s="271"/>
      <c r="F993" s="271"/>
      <c r="G993" s="271"/>
      <c r="H993" s="271"/>
      <c r="I993" s="271"/>
      <c r="J993" s="271"/>
      <c r="K993" s="271"/>
    </row>
    <row r="994" spans="1:11">
      <c r="A994" s="272" t="s">
        <v>416</v>
      </c>
      <c r="B994" s="272"/>
      <c r="C994" s="272"/>
      <c r="D994" s="272"/>
      <c r="E994" s="272"/>
      <c r="F994" s="272"/>
      <c r="G994" s="272"/>
      <c r="H994" s="272"/>
      <c r="I994" s="272"/>
      <c r="J994" s="272"/>
      <c r="K994" s="182"/>
    </row>
    <row r="995" spans="1:11">
      <c r="A995" s="272" t="s">
        <v>390</v>
      </c>
      <c r="B995" s="272"/>
      <c r="C995" s="272"/>
      <c r="D995" s="272"/>
      <c r="E995" s="272"/>
      <c r="F995" s="272"/>
      <c r="G995" s="272"/>
      <c r="H995" s="272"/>
      <c r="I995" s="272"/>
      <c r="J995" s="272"/>
      <c r="K995" s="272"/>
    </row>
    <row r="996" spans="1:11">
      <c r="A996" s="9"/>
      <c r="B996" s="10"/>
      <c r="C996" s="9"/>
      <c r="D996" s="10"/>
      <c r="E996" s="10"/>
      <c r="F996" s="10"/>
      <c r="G996" s="10"/>
      <c r="H996" s="10"/>
      <c r="I996" s="10"/>
      <c r="J996" s="10"/>
      <c r="K996" s="10"/>
    </row>
    <row r="997" spans="1:11">
      <c r="A997" s="12" t="s">
        <v>4</v>
      </c>
      <c r="B997" s="273" t="s">
        <v>5</v>
      </c>
      <c r="C997" s="274"/>
      <c r="D997" s="132"/>
      <c r="E997" s="275" t="s">
        <v>6</v>
      </c>
      <c r="F997" s="277" t="s">
        <v>7</v>
      </c>
      <c r="G997" s="278" t="s">
        <v>8</v>
      </c>
      <c r="H997" s="279"/>
      <c r="I997" s="280"/>
      <c r="J997" s="277" t="s">
        <v>310</v>
      </c>
      <c r="K997" s="277" t="s">
        <v>9</v>
      </c>
    </row>
    <row r="998" spans="1:11" ht="38.25">
      <c r="A998" s="157"/>
      <c r="B998" s="13" t="s">
        <v>10</v>
      </c>
      <c r="C998" s="13" t="s">
        <v>11</v>
      </c>
      <c r="D998" s="13" t="s">
        <v>12</v>
      </c>
      <c r="E998" s="276"/>
      <c r="F998" s="276"/>
      <c r="G998" s="278" t="s">
        <v>13</v>
      </c>
      <c r="H998" s="280"/>
      <c r="I998" s="180" t="s">
        <v>311</v>
      </c>
      <c r="J998" s="276"/>
      <c r="K998" s="276"/>
    </row>
    <row r="999" spans="1:11">
      <c r="A999" s="146"/>
      <c r="B999" s="119"/>
      <c r="C999" s="21"/>
      <c r="D999" s="52"/>
      <c r="E999" s="168"/>
      <c r="F999" s="26"/>
      <c r="G999" s="140"/>
      <c r="H999" s="21"/>
      <c r="I999" s="144"/>
      <c r="J999" s="174"/>
      <c r="K999" s="140"/>
    </row>
    <row r="1000" spans="1:11" ht="12.75" customHeight="1">
      <c r="A1000" s="264">
        <v>1</v>
      </c>
      <c r="B1000" s="282" t="s">
        <v>417</v>
      </c>
      <c r="C1000" s="353" t="s">
        <v>418</v>
      </c>
      <c r="D1000" s="355" t="s">
        <v>188</v>
      </c>
      <c r="E1000" s="352" t="s">
        <v>419</v>
      </c>
      <c r="F1000" s="258" t="s">
        <v>420</v>
      </c>
      <c r="G1000" s="285">
        <v>1</v>
      </c>
      <c r="H1000" s="267" t="s">
        <v>264</v>
      </c>
      <c r="I1000" s="270">
        <v>5300000</v>
      </c>
      <c r="J1000" s="270">
        <v>100000</v>
      </c>
      <c r="K1000" s="140"/>
    </row>
    <row r="1001" spans="1:11">
      <c r="A1001" s="264"/>
      <c r="B1001" s="282"/>
      <c r="C1001" s="354"/>
      <c r="D1001" s="356"/>
      <c r="E1001" s="352"/>
      <c r="F1001" s="258" t="s">
        <v>420</v>
      </c>
      <c r="G1001" s="285"/>
      <c r="H1001" s="267"/>
      <c r="I1001" s="270"/>
      <c r="J1001" s="270"/>
      <c r="K1001" s="140"/>
    </row>
    <row r="1002" spans="1:11">
      <c r="A1002" s="146"/>
      <c r="B1002" s="119"/>
      <c r="C1002" s="21"/>
      <c r="D1002" s="52"/>
      <c r="E1002" s="168"/>
      <c r="F1002" s="26"/>
      <c r="G1002" s="140"/>
      <c r="H1002" s="21"/>
      <c r="I1002" s="144"/>
      <c r="J1002" s="174"/>
      <c r="K1002" s="140"/>
    </row>
    <row r="1003" spans="1:11">
      <c r="A1003" s="264"/>
      <c r="B1003" s="265"/>
      <c r="C1003" s="267"/>
      <c r="D1003" s="356"/>
      <c r="E1003" s="352"/>
      <c r="F1003" s="26"/>
      <c r="G1003" s="285"/>
      <c r="H1003" s="267"/>
      <c r="I1003" s="270"/>
      <c r="J1003" s="270"/>
      <c r="K1003" s="29"/>
    </row>
    <row r="1004" spans="1:11">
      <c r="A1004" s="264"/>
      <c r="B1004" s="265"/>
      <c r="C1004" s="267"/>
      <c r="D1004" s="356"/>
      <c r="E1004" s="352"/>
      <c r="F1004" s="26"/>
      <c r="G1004" s="285"/>
      <c r="H1004" s="267"/>
      <c r="I1004" s="270"/>
      <c r="J1004" s="270"/>
      <c r="K1004" s="29"/>
    </row>
    <row r="1005" spans="1:11">
      <c r="A1005" s="21"/>
      <c r="B1005" s="29"/>
      <c r="C1005" s="29"/>
      <c r="D1005" s="52"/>
      <c r="E1005" s="169"/>
      <c r="F1005" s="21"/>
      <c r="G1005" s="30"/>
      <c r="H1005" s="29"/>
      <c r="I1005" s="148"/>
      <c r="J1005" s="181"/>
      <c r="K1005" s="140"/>
    </row>
    <row r="1006" spans="1:11">
      <c r="A1006" s="21"/>
      <c r="B1006" s="29"/>
      <c r="C1006" s="21"/>
      <c r="D1006" s="29"/>
      <c r="E1006" s="40"/>
      <c r="F1006" s="29"/>
      <c r="G1006" s="29"/>
      <c r="H1006" s="29"/>
      <c r="I1006" s="29"/>
      <c r="J1006" s="29"/>
      <c r="K1006" s="29"/>
    </row>
    <row r="1007" spans="1:11">
      <c r="A1007" s="21"/>
      <c r="B1007" s="29"/>
      <c r="C1007" s="21"/>
      <c r="D1007" s="29"/>
      <c r="E1007" s="40"/>
      <c r="F1007" s="21"/>
      <c r="G1007" s="21"/>
      <c r="H1007" s="29"/>
      <c r="I1007" s="41"/>
      <c r="J1007" s="41"/>
      <c r="K1007" s="29"/>
    </row>
    <row r="1008" spans="1:11">
      <c r="A1008" s="21"/>
      <c r="B1008" s="29"/>
      <c r="C1008" s="21"/>
      <c r="D1008" s="29"/>
      <c r="E1008" s="29"/>
      <c r="F1008" s="29"/>
      <c r="G1008" s="29"/>
      <c r="H1008" s="29"/>
      <c r="I1008" s="29"/>
      <c r="J1008" s="29"/>
      <c r="K1008" s="29"/>
    </row>
    <row r="1009" spans="1:23">
      <c r="A1009" s="32"/>
      <c r="B1009" s="33"/>
      <c r="C1009" s="32"/>
      <c r="D1009" s="33"/>
      <c r="E1009" s="33"/>
      <c r="F1009" s="33"/>
      <c r="G1009" s="33"/>
      <c r="H1009" s="33"/>
      <c r="I1009" s="56">
        <f>SUM(I1000:I1005)</f>
        <v>5300000</v>
      </c>
      <c r="J1009" s="56">
        <f>SUM(J1000:J1004)</f>
        <v>100000</v>
      </c>
      <c r="K1009" s="33"/>
    </row>
    <row r="1010" spans="1:23" s="128" customFormat="1" ht="16.5" customHeight="1">
      <c r="A1010" s="1"/>
      <c r="B1010" s="4"/>
      <c r="C1010" s="1"/>
      <c r="D1010" s="4"/>
      <c r="E1010" s="4"/>
      <c r="F1010" s="4"/>
      <c r="G1010" s="4"/>
      <c r="H1010" s="4"/>
      <c r="I1010" s="4"/>
      <c r="J1010" s="4"/>
      <c r="K1010" s="4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</row>
    <row r="1011" spans="1:23" s="128" customFormat="1" ht="14.25" customHeight="1">
      <c r="A1011" s="1"/>
      <c r="B1011" s="4"/>
      <c r="C1011" s="1"/>
      <c r="D1011" s="4"/>
      <c r="E1011" s="4"/>
      <c r="F1011" s="4"/>
      <c r="G1011" s="4"/>
      <c r="H1011" s="4"/>
      <c r="I1011" s="4"/>
      <c r="J1011" s="4"/>
      <c r="K1011" s="4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</row>
    <row r="1012" spans="1:23">
      <c r="A1012" s="1"/>
      <c r="B1012" s="4"/>
      <c r="C1012" s="1"/>
      <c r="D1012" s="4"/>
      <c r="F1012" s="8" t="s">
        <v>23</v>
      </c>
      <c r="K1012" s="4"/>
    </row>
    <row r="1013" spans="1:23">
      <c r="A1013" s="1"/>
      <c r="B1013" s="4"/>
      <c r="C1013" s="1"/>
      <c r="D1013" s="4"/>
    </row>
    <row r="1014" spans="1:23" ht="45" customHeight="1">
      <c r="A1014" s="1"/>
      <c r="B1014" s="4"/>
      <c r="C1014" s="1"/>
      <c r="D1014" s="4"/>
    </row>
    <row r="1015" spans="1:23" ht="16.5">
      <c r="A1015" s="1"/>
      <c r="B1015" s="4"/>
      <c r="C1015" s="1"/>
      <c r="D1015" s="4"/>
      <c r="F1015" s="183" t="s">
        <v>395</v>
      </c>
      <c r="G1015" s="55"/>
    </row>
    <row r="1016" spans="1:23" s="128" customFormat="1" ht="20.25" customHeight="1">
      <c r="A1016" s="1"/>
      <c r="B1016" s="4"/>
      <c r="C1016" s="1"/>
      <c r="D1016" s="4"/>
      <c r="E1016" s="8"/>
      <c r="F1016" s="184" t="s">
        <v>396</v>
      </c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</row>
    <row r="1017" spans="1:23" s="128" customFormat="1" ht="20.25" customHeight="1">
      <c r="B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</row>
    <row r="1019" spans="1:23" s="128" customFormat="1" ht="24" customHeight="1">
      <c r="A1019" s="271" t="s">
        <v>0</v>
      </c>
      <c r="B1019" s="271"/>
      <c r="C1019" s="271"/>
      <c r="D1019" s="271"/>
      <c r="E1019" s="271"/>
      <c r="F1019" s="271"/>
      <c r="G1019" s="271"/>
      <c r="H1019" s="271"/>
      <c r="I1019" s="271"/>
      <c r="J1019" s="271"/>
      <c r="K1019" s="271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</row>
    <row r="1020" spans="1:23" s="128" customFormat="1" ht="12.75" customHeight="1">
      <c r="A1020" s="272" t="s">
        <v>416</v>
      </c>
      <c r="B1020" s="272"/>
      <c r="C1020" s="272"/>
      <c r="D1020" s="272"/>
      <c r="E1020" s="272"/>
      <c r="F1020" s="272"/>
      <c r="G1020" s="272"/>
      <c r="H1020" s="272"/>
      <c r="I1020" s="272"/>
      <c r="J1020" s="272"/>
      <c r="K1020" s="182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</row>
    <row r="1021" spans="1:23">
      <c r="A1021" s="272" t="s">
        <v>390</v>
      </c>
      <c r="B1021" s="272"/>
      <c r="C1021" s="272"/>
      <c r="D1021" s="272"/>
      <c r="E1021" s="272"/>
      <c r="F1021" s="272"/>
      <c r="G1021" s="272"/>
      <c r="H1021" s="272"/>
      <c r="I1021" s="272"/>
      <c r="J1021" s="272"/>
      <c r="K1021" s="272"/>
    </row>
    <row r="1022" spans="1:23" s="128" customFormat="1" ht="21.75" customHeight="1">
      <c r="A1022" s="9"/>
      <c r="B1022" s="10"/>
      <c r="C1022" s="9"/>
      <c r="D1022" s="10"/>
      <c r="E1022" s="10"/>
      <c r="F1022" s="10"/>
      <c r="G1022" s="10"/>
      <c r="H1022" s="10"/>
      <c r="I1022" s="10"/>
      <c r="J1022" s="10"/>
      <c r="K1022" s="10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</row>
    <row r="1023" spans="1:23" s="128" customFormat="1" ht="21.75" customHeight="1">
      <c r="A1023" s="12" t="s">
        <v>4</v>
      </c>
      <c r="B1023" s="273" t="s">
        <v>5</v>
      </c>
      <c r="C1023" s="274"/>
      <c r="D1023" s="132"/>
      <c r="E1023" s="275" t="s">
        <v>6</v>
      </c>
      <c r="F1023" s="277" t="s">
        <v>7</v>
      </c>
      <c r="G1023" s="278" t="s">
        <v>8</v>
      </c>
      <c r="H1023" s="279"/>
      <c r="I1023" s="280"/>
      <c r="J1023" s="277" t="s">
        <v>310</v>
      </c>
      <c r="K1023" s="277" t="s">
        <v>9</v>
      </c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</row>
    <row r="1024" spans="1:23" ht="38.25">
      <c r="A1024" s="157"/>
      <c r="B1024" s="13" t="s">
        <v>10</v>
      </c>
      <c r="C1024" s="13" t="s">
        <v>11</v>
      </c>
      <c r="D1024" s="13" t="s">
        <v>12</v>
      </c>
      <c r="E1024" s="276"/>
      <c r="F1024" s="276"/>
      <c r="G1024" s="278" t="s">
        <v>13</v>
      </c>
      <c r="H1024" s="280"/>
      <c r="I1024" s="180" t="s">
        <v>311</v>
      </c>
      <c r="J1024" s="276"/>
      <c r="K1024" s="276"/>
    </row>
    <row r="1025" spans="1:23" s="128" customFormat="1" ht="24" customHeight="1">
      <c r="A1025" s="146"/>
      <c r="B1025" s="119"/>
      <c r="C1025" s="21"/>
      <c r="D1025" s="52"/>
      <c r="E1025" s="168"/>
      <c r="F1025" s="26"/>
      <c r="G1025" s="140"/>
      <c r="H1025" s="21"/>
      <c r="I1025" s="144"/>
      <c r="J1025" s="174"/>
      <c r="K1025" s="140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</row>
    <row r="1026" spans="1:23" s="128" customFormat="1" ht="24" customHeight="1">
      <c r="A1026" s="264">
        <v>1</v>
      </c>
      <c r="B1026" s="282" t="s">
        <v>421</v>
      </c>
      <c r="C1026" s="353" t="s">
        <v>422</v>
      </c>
      <c r="D1026" s="355" t="s">
        <v>188</v>
      </c>
      <c r="E1026" s="352" t="s">
        <v>419</v>
      </c>
      <c r="F1026" s="258" t="s">
        <v>420</v>
      </c>
      <c r="G1026" s="285">
        <v>1</v>
      </c>
      <c r="H1026" s="267" t="s">
        <v>264</v>
      </c>
      <c r="I1026" s="270">
        <v>1495000</v>
      </c>
      <c r="J1026" s="270">
        <v>25000</v>
      </c>
      <c r="K1026" s="140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</row>
    <row r="1027" spans="1:23">
      <c r="A1027" s="264"/>
      <c r="B1027" s="282"/>
      <c r="C1027" s="354"/>
      <c r="D1027" s="356"/>
      <c r="E1027" s="352"/>
      <c r="F1027" s="258" t="s">
        <v>420</v>
      </c>
      <c r="G1027" s="285"/>
      <c r="H1027" s="267"/>
      <c r="I1027" s="270"/>
      <c r="J1027" s="270"/>
      <c r="K1027" s="140"/>
    </row>
    <row r="1028" spans="1:23">
      <c r="A1028" s="146"/>
      <c r="B1028" s="119"/>
      <c r="C1028" s="21"/>
      <c r="D1028" s="52"/>
      <c r="E1028" s="168"/>
      <c r="F1028" s="26"/>
      <c r="G1028" s="140"/>
      <c r="H1028" s="21"/>
      <c r="I1028" s="144"/>
      <c r="J1028" s="174"/>
      <c r="K1028" s="140"/>
    </row>
    <row r="1029" spans="1:23">
      <c r="A1029" s="264"/>
      <c r="B1029" s="265"/>
      <c r="C1029" s="267"/>
      <c r="D1029" s="356"/>
      <c r="E1029" s="352"/>
      <c r="F1029" s="26"/>
      <c r="G1029" s="285"/>
      <c r="H1029" s="267"/>
      <c r="I1029" s="270"/>
      <c r="J1029" s="270"/>
      <c r="K1029" s="29"/>
    </row>
    <row r="1030" spans="1:23">
      <c r="A1030" s="264"/>
      <c r="B1030" s="265"/>
      <c r="C1030" s="267"/>
      <c r="D1030" s="356"/>
      <c r="E1030" s="352"/>
      <c r="F1030" s="26"/>
      <c r="G1030" s="285"/>
      <c r="H1030" s="267"/>
      <c r="I1030" s="270"/>
      <c r="J1030" s="270"/>
      <c r="K1030" s="29"/>
    </row>
    <row r="1031" spans="1:23">
      <c r="A1031" s="21"/>
      <c r="B1031" s="29"/>
      <c r="C1031" s="29"/>
      <c r="D1031" s="52"/>
      <c r="E1031" s="169"/>
      <c r="F1031" s="21"/>
      <c r="G1031" s="30"/>
      <c r="H1031" s="29"/>
      <c r="I1031" s="148"/>
      <c r="J1031" s="181"/>
      <c r="K1031" s="140"/>
    </row>
    <row r="1032" spans="1:23">
      <c r="A1032" s="21"/>
      <c r="B1032" s="29"/>
      <c r="C1032" s="21"/>
      <c r="D1032" s="29"/>
      <c r="E1032" s="40"/>
      <c r="F1032" s="29"/>
      <c r="G1032" s="29"/>
      <c r="H1032" s="29"/>
      <c r="I1032" s="29"/>
      <c r="J1032" s="29"/>
      <c r="K1032" s="29"/>
    </row>
    <row r="1033" spans="1:23">
      <c r="A1033" s="21"/>
      <c r="B1033" s="29"/>
      <c r="C1033" s="21"/>
      <c r="D1033" s="29"/>
      <c r="E1033" s="40"/>
      <c r="F1033" s="21"/>
      <c r="G1033" s="21"/>
      <c r="H1033" s="29"/>
      <c r="I1033" s="41"/>
      <c r="J1033" s="41"/>
      <c r="K1033" s="29"/>
    </row>
    <row r="1034" spans="1:23">
      <c r="A1034" s="21"/>
      <c r="B1034" s="29"/>
      <c r="C1034" s="21"/>
      <c r="D1034" s="29"/>
      <c r="E1034" s="29"/>
      <c r="F1034" s="29"/>
      <c r="G1034" s="29"/>
      <c r="H1034" s="29"/>
      <c r="I1034" s="29"/>
      <c r="J1034" s="29"/>
      <c r="K1034" s="29"/>
    </row>
    <row r="1035" spans="1:23">
      <c r="A1035" s="32"/>
      <c r="B1035" s="33"/>
      <c r="C1035" s="32"/>
      <c r="D1035" s="33"/>
      <c r="E1035" s="33"/>
      <c r="F1035" s="33"/>
      <c r="G1035" s="33"/>
      <c r="H1035" s="33"/>
      <c r="I1035" s="56">
        <f>SUM(I1026:I1031)</f>
        <v>1495000</v>
      </c>
      <c r="J1035" s="56">
        <f>SUM(J1026:J1030)</f>
        <v>25000</v>
      </c>
      <c r="K1035" s="33"/>
    </row>
    <row r="1036" spans="1:23">
      <c r="A1036" s="1"/>
      <c r="B1036" s="4"/>
      <c r="C1036" s="1"/>
      <c r="D1036" s="4"/>
      <c r="E1036" s="4"/>
      <c r="F1036" s="4"/>
      <c r="G1036" s="4"/>
      <c r="H1036" s="4"/>
      <c r="I1036" s="4"/>
      <c r="J1036" s="4"/>
      <c r="K1036" s="4"/>
    </row>
    <row r="1037" spans="1:23">
      <c r="A1037" s="1"/>
      <c r="B1037" s="4"/>
      <c r="C1037" s="1"/>
      <c r="D1037" s="4"/>
      <c r="E1037" s="4"/>
      <c r="F1037" s="4"/>
      <c r="G1037" s="4"/>
      <c r="H1037" s="4"/>
      <c r="I1037" s="4"/>
      <c r="J1037" s="4"/>
      <c r="K1037" s="4"/>
    </row>
    <row r="1038" spans="1:23">
      <c r="A1038" s="1"/>
      <c r="B1038" s="4"/>
      <c r="C1038" s="1"/>
      <c r="D1038" s="4"/>
      <c r="F1038" s="8" t="s">
        <v>23</v>
      </c>
      <c r="K1038" s="4"/>
    </row>
    <row r="1039" spans="1:23">
      <c r="A1039" s="1"/>
      <c r="B1039" s="4"/>
      <c r="C1039" s="1"/>
      <c r="D1039" s="4"/>
    </row>
    <row r="1040" spans="1:23">
      <c r="A1040" s="1"/>
      <c r="B1040" s="4"/>
      <c r="C1040" s="1"/>
      <c r="D1040" s="4"/>
    </row>
    <row r="1041" spans="1:11" ht="16.5">
      <c r="A1041" s="1"/>
      <c r="B1041" s="4"/>
      <c r="C1041" s="1"/>
      <c r="D1041" s="4"/>
      <c r="F1041" s="183" t="s">
        <v>395</v>
      </c>
      <c r="G1041" s="55"/>
    </row>
    <row r="1042" spans="1:11" ht="16.5">
      <c r="A1042" s="1"/>
      <c r="B1042" s="4"/>
      <c r="C1042" s="1"/>
      <c r="D1042" s="4"/>
      <c r="F1042" s="184" t="s">
        <v>396</v>
      </c>
    </row>
    <row r="1046" spans="1:11" ht="14.25" customHeight="1"/>
    <row r="1047" spans="1:11">
      <c r="A1047" s="271" t="s">
        <v>0</v>
      </c>
      <c r="B1047" s="271"/>
      <c r="C1047" s="271"/>
      <c r="D1047" s="271"/>
      <c r="E1047" s="271"/>
      <c r="F1047" s="271"/>
      <c r="G1047" s="271"/>
      <c r="H1047" s="271"/>
      <c r="I1047" s="271"/>
      <c r="J1047" s="271"/>
      <c r="K1047" s="271"/>
    </row>
    <row r="1048" spans="1:11" ht="17.25" customHeight="1">
      <c r="A1048" s="272" t="s">
        <v>423</v>
      </c>
      <c r="B1048" s="272"/>
      <c r="C1048" s="272"/>
      <c r="D1048" s="272"/>
      <c r="E1048" s="272"/>
      <c r="F1048" s="272"/>
      <c r="G1048" s="272"/>
      <c r="H1048" s="272"/>
      <c r="I1048" s="272"/>
      <c r="J1048" s="272"/>
      <c r="K1048" s="182"/>
    </row>
    <row r="1049" spans="1:11" ht="24" customHeight="1">
      <c r="A1049" s="272" t="s">
        <v>390</v>
      </c>
      <c r="B1049" s="272"/>
      <c r="C1049" s="272"/>
      <c r="D1049" s="272"/>
      <c r="E1049" s="272"/>
      <c r="F1049" s="272"/>
      <c r="G1049" s="272"/>
      <c r="H1049" s="272"/>
      <c r="I1049" s="272"/>
      <c r="J1049" s="272"/>
      <c r="K1049" s="272"/>
    </row>
    <row r="1050" spans="1:11">
      <c r="A1050" s="9"/>
      <c r="B1050" s="10"/>
      <c r="C1050" s="9"/>
      <c r="D1050" s="10"/>
      <c r="E1050" s="10"/>
      <c r="F1050" s="10"/>
      <c r="G1050" s="10"/>
      <c r="H1050" s="10"/>
      <c r="I1050" s="10"/>
      <c r="J1050" s="10"/>
      <c r="K1050" s="10"/>
    </row>
    <row r="1051" spans="1:11">
      <c r="A1051" s="12" t="s">
        <v>4</v>
      </c>
      <c r="B1051" s="273" t="s">
        <v>5</v>
      </c>
      <c r="C1051" s="274"/>
      <c r="D1051" s="132"/>
      <c r="E1051" s="275" t="s">
        <v>6</v>
      </c>
      <c r="F1051" s="277" t="s">
        <v>7</v>
      </c>
      <c r="G1051" s="278" t="s">
        <v>8</v>
      </c>
      <c r="H1051" s="279"/>
      <c r="I1051" s="280"/>
      <c r="J1051" s="277" t="s">
        <v>310</v>
      </c>
      <c r="K1051" s="277" t="s">
        <v>9</v>
      </c>
    </row>
    <row r="1052" spans="1:11" ht="38.25">
      <c r="A1052" s="157"/>
      <c r="B1052" s="13" t="s">
        <v>10</v>
      </c>
      <c r="C1052" s="13" t="s">
        <v>11</v>
      </c>
      <c r="D1052" s="13" t="s">
        <v>12</v>
      </c>
      <c r="E1052" s="276"/>
      <c r="F1052" s="276"/>
      <c r="G1052" s="278" t="s">
        <v>13</v>
      </c>
      <c r="H1052" s="280"/>
      <c r="I1052" s="180" t="s">
        <v>311</v>
      </c>
      <c r="J1052" s="276"/>
      <c r="K1052" s="276"/>
    </row>
    <row r="1053" spans="1:11">
      <c r="A1053" s="146"/>
      <c r="B1053" s="119"/>
      <c r="C1053" s="21"/>
      <c r="D1053" s="52"/>
      <c r="E1053" s="168"/>
      <c r="F1053" s="26"/>
      <c r="G1053" s="140"/>
      <c r="H1053" s="21"/>
      <c r="I1053" s="144"/>
      <c r="J1053" s="174"/>
      <c r="K1053" s="140"/>
    </row>
    <row r="1054" spans="1:11" ht="24.75" customHeight="1">
      <c r="A1054" s="264">
        <v>1</v>
      </c>
      <c r="B1054" s="282" t="s">
        <v>424</v>
      </c>
      <c r="C1054" s="353" t="s">
        <v>425</v>
      </c>
      <c r="D1054" s="355" t="s">
        <v>354</v>
      </c>
      <c r="E1054" s="352" t="s">
        <v>426</v>
      </c>
      <c r="F1054" s="258" t="s">
        <v>427</v>
      </c>
      <c r="G1054" s="285">
        <v>1</v>
      </c>
      <c r="H1054" s="267" t="s">
        <v>264</v>
      </c>
      <c r="I1054" s="270">
        <v>10615000</v>
      </c>
      <c r="J1054" s="270">
        <v>205000</v>
      </c>
      <c r="K1054" s="140"/>
    </row>
    <row r="1055" spans="1:11" ht="29.25" customHeight="1">
      <c r="A1055" s="264"/>
      <c r="B1055" s="282"/>
      <c r="C1055" s="354"/>
      <c r="D1055" s="356"/>
      <c r="E1055" s="352"/>
      <c r="F1055" s="258" t="s">
        <v>427</v>
      </c>
      <c r="G1055" s="285"/>
      <c r="H1055" s="267"/>
      <c r="I1055" s="270"/>
      <c r="J1055" s="270"/>
      <c r="K1055" s="140"/>
    </row>
    <row r="1056" spans="1:11">
      <c r="A1056" s="146"/>
      <c r="B1056" s="119"/>
      <c r="C1056" s="21"/>
      <c r="D1056" s="52"/>
      <c r="E1056" s="168"/>
      <c r="F1056" s="26"/>
      <c r="G1056" s="140"/>
      <c r="H1056" s="21"/>
      <c r="I1056" s="144"/>
      <c r="J1056" s="174"/>
      <c r="K1056" s="140"/>
    </row>
    <row r="1057" spans="1:23" ht="16.5" customHeight="1">
      <c r="A1057" s="264"/>
      <c r="B1057" s="265"/>
      <c r="C1057" s="267"/>
      <c r="D1057" s="356"/>
      <c r="E1057" s="352"/>
      <c r="F1057" s="26"/>
      <c r="G1057" s="285"/>
      <c r="H1057" s="267"/>
      <c r="I1057" s="270"/>
      <c r="J1057" s="270"/>
      <c r="K1057" s="29"/>
    </row>
    <row r="1058" spans="1:23" ht="36.75" customHeight="1">
      <c r="A1058" s="264"/>
      <c r="B1058" s="265"/>
      <c r="C1058" s="267"/>
      <c r="D1058" s="356"/>
      <c r="E1058" s="352"/>
      <c r="F1058" s="26"/>
      <c r="G1058" s="285"/>
      <c r="H1058" s="267"/>
      <c r="I1058" s="270"/>
      <c r="J1058" s="270"/>
      <c r="K1058" s="29"/>
    </row>
    <row r="1059" spans="1:23" s="128" customFormat="1" ht="19.5" customHeight="1">
      <c r="A1059" s="21"/>
      <c r="B1059" s="29"/>
      <c r="C1059" s="29"/>
      <c r="D1059" s="52"/>
      <c r="E1059" s="169"/>
      <c r="F1059" s="21"/>
      <c r="G1059" s="30"/>
      <c r="H1059" s="29"/>
      <c r="I1059" s="148"/>
      <c r="J1059" s="181"/>
      <c r="K1059" s="140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</row>
    <row r="1060" spans="1:23" s="128" customFormat="1" ht="19.5" customHeight="1">
      <c r="A1060" s="21"/>
      <c r="B1060" s="29"/>
      <c r="C1060" s="21"/>
      <c r="D1060" s="29"/>
      <c r="E1060" s="40"/>
      <c r="F1060" s="29"/>
      <c r="G1060" s="29"/>
      <c r="H1060" s="29"/>
      <c r="I1060" s="29"/>
      <c r="J1060" s="29"/>
      <c r="K1060" s="29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</row>
    <row r="1061" spans="1:23" s="128" customFormat="1" ht="19.5" customHeight="1">
      <c r="A1061" s="21"/>
      <c r="B1061" s="29"/>
      <c r="C1061" s="21"/>
      <c r="D1061" s="29"/>
      <c r="E1061" s="40"/>
      <c r="F1061" s="21"/>
      <c r="G1061" s="21"/>
      <c r="H1061" s="29"/>
      <c r="I1061" s="41"/>
      <c r="J1061" s="41"/>
      <c r="K1061" s="29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</row>
    <row r="1062" spans="1:23">
      <c r="A1062" s="21"/>
      <c r="B1062" s="29"/>
      <c r="C1062" s="21"/>
      <c r="D1062" s="29"/>
      <c r="E1062" s="29"/>
      <c r="F1062" s="29"/>
      <c r="G1062" s="29"/>
      <c r="H1062" s="29"/>
      <c r="I1062" s="29"/>
      <c r="J1062" s="29"/>
      <c r="K1062" s="29"/>
    </row>
    <row r="1063" spans="1:23">
      <c r="A1063" s="32"/>
      <c r="B1063" s="33"/>
      <c r="C1063" s="32"/>
      <c r="D1063" s="33"/>
      <c r="E1063" s="33"/>
      <c r="F1063" s="33"/>
      <c r="G1063" s="33"/>
      <c r="H1063" s="33"/>
      <c r="I1063" s="56">
        <f>SUM(I1054:I1059)</f>
        <v>10615000</v>
      </c>
      <c r="J1063" s="56">
        <f>SUM(J1054:J1058)</f>
        <v>205000</v>
      </c>
      <c r="K1063" s="33"/>
    </row>
    <row r="1064" spans="1:23">
      <c r="A1064" s="1"/>
      <c r="B1064" s="4"/>
      <c r="C1064" s="1"/>
      <c r="D1064" s="4"/>
      <c r="E1064" s="4"/>
      <c r="F1064" s="4"/>
      <c r="G1064" s="4"/>
      <c r="H1064" s="4"/>
      <c r="I1064" s="4"/>
      <c r="J1064" s="4"/>
      <c r="K1064" s="4"/>
    </row>
    <row r="1065" spans="1:23">
      <c r="A1065" s="1"/>
      <c r="B1065" s="4"/>
      <c r="C1065" s="1"/>
      <c r="D1065" s="4"/>
      <c r="E1065" s="4"/>
      <c r="F1065" s="4"/>
      <c r="G1065" s="4"/>
      <c r="H1065" s="4"/>
      <c r="I1065" s="4"/>
      <c r="J1065" s="4"/>
      <c r="K1065" s="4"/>
    </row>
    <row r="1066" spans="1:23" s="128" customFormat="1" ht="17.25" customHeight="1">
      <c r="A1066" s="1"/>
      <c r="B1066" s="4"/>
      <c r="C1066" s="1"/>
      <c r="D1066" s="4"/>
      <c r="E1066" s="8"/>
      <c r="F1066" s="8" t="s">
        <v>23</v>
      </c>
      <c r="G1066" s="8"/>
      <c r="H1066" s="8"/>
      <c r="I1066" s="8"/>
      <c r="J1066" s="8"/>
      <c r="K1066" s="4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</row>
    <row r="1067" spans="1:23" s="128" customFormat="1" ht="34.5" customHeight="1">
      <c r="A1067" s="1"/>
      <c r="B1067" s="4"/>
      <c r="C1067" s="1"/>
      <c r="D1067" s="4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</row>
    <row r="1068" spans="1:23">
      <c r="A1068" s="1"/>
      <c r="B1068" s="4"/>
      <c r="C1068" s="1"/>
      <c r="D1068" s="4"/>
    </row>
    <row r="1069" spans="1:23" s="128" customFormat="1" ht="16.5">
      <c r="A1069" s="1"/>
      <c r="B1069" s="4"/>
      <c r="C1069" s="1"/>
      <c r="D1069" s="4"/>
      <c r="E1069" s="8"/>
      <c r="F1069" s="183" t="s">
        <v>395</v>
      </c>
      <c r="G1069" s="55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</row>
    <row r="1070" spans="1:23" s="128" customFormat="1" ht="16.5">
      <c r="A1070" s="1"/>
      <c r="B1070" s="4"/>
      <c r="C1070" s="1"/>
      <c r="D1070" s="4"/>
      <c r="E1070" s="8"/>
      <c r="F1070" s="184" t="s">
        <v>396</v>
      </c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</row>
    <row r="1076" spans="1:11">
      <c r="A1076" s="271" t="s">
        <v>0</v>
      </c>
      <c r="B1076" s="271"/>
      <c r="C1076" s="271"/>
      <c r="D1076" s="271"/>
      <c r="E1076" s="271"/>
      <c r="F1076" s="271"/>
      <c r="G1076" s="271"/>
      <c r="H1076" s="271"/>
      <c r="I1076" s="271"/>
      <c r="J1076" s="271"/>
      <c r="K1076" s="271"/>
    </row>
    <row r="1077" spans="1:11">
      <c r="A1077" s="272" t="s">
        <v>428</v>
      </c>
      <c r="B1077" s="272"/>
      <c r="C1077" s="272"/>
      <c r="D1077" s="272"/>
      <c r="E1077" s="272"/>
      <c r="F1077" s="272"/>
      <c r="G1077" s="272"/>
      <c r="H1077" s="272"/>
      <c r="I1077" s="272"/>
      <c r="J1077" s="272"/>
      <c r="K1077" s="182"/>
    </row>
    <row r="1078" spans="1:11">
      <c r="A1078" s="272" t="s">
        <v>390</v>
      </c>
      <c r="B1078" s="272"/>
      <c r="C1078" s="272"/>
      <c r="D1078" s="272"/>
      <c r="E1078" s="272"/>
      <c r="F1078" s="272"/>
      <c r="G1078" s="272"/>
      <c r="H1078" s="272"/>
      <c r="I1078" s="272"/>
      <c r="J1078" s="272"/>
      <c r="K1078" s="272"/>
    </row>
    <row r="1079" spans="1:11">
      <c r="A1079" s="9"/>
      <c r="B1079" s="10"/>
      <c r="C1079" s="9"/>
      <c r="D1079" s="10"/>
      <c r="E1079" s="10"/>
      <c r="F1079" s="10"/>
      <c r="G1079" s="10"/>
      <c r="H1079" s="10"/>
      <c r="I1079" s="10"/>
      <c r="J1079" s="10"/>
      <c r="K1079" s="10"/>
    </row>
    <row r="1080" spans="1:11">
      <c r="A1080" s="12" t="s">
        <v>4</v>
      </c>
      <c r="B1080" s="273" t="s">
        <v>5</v>
      </c>
      <c r="C1080" s="274"/>
      <c r="D1080" s="132"/>
      <c r="E1080" s="275" t="s">
        <v>6</v>
      </c>
      <c r="F1080" s="277" t="s">
        <v>7</v>
      </c>
      <c r="G1080" s="278" t="s">
        <v>8</v>
      </c>
      <c r="H1080" s="279"/>
      <c r="I1080" s="280"/>
      <c r="J1080" s="277" t="s">
        <v>310</v>
      </c>
      <c r="K1080" s="277" t="s">
        <v>9</v>
      </c>
    </row>
    <row r="1081" spans="1:11" ht="38.25">
      <c r="A1081" s="157"/>
      <c r="B1081" s="13" t="s">
        <v>10</v>
      </c>
      <c r="C1081" s="13" t="s">
        <v>11</v>
      </c>
      <c r="D1081" s="13" t="s">
        <v>12</v>
      </c>
      <c r="E1081" s="276"/>
      <c r="F1081" s="276"/>
      <c r="G1081" s="278" t="s">
        <v>13</v>
      </c>
      <c r="H1081" s="280"/>
      <c r="I1081" s="180" t="s">
        <v>311</v>
      </c>
      <c r="J1081" s="276"/>
      <c r="K1081" s="276"/>
    </row>
    <row r="1082" spans="1:11">
      <c r="A1082" s="146"/>
      <c r="B1082" s="119"/>
      <c r="C1082" s="21"/>
      <c r="D1082" s="52"/>
      <c r="E1082" s="168"/>
      <c r="F1082" s="26"/>
      <c r="G1082" s="140"/>
      <c r="H1082" s="21"/>
      <c r="I1082" s="144"/>
      <c r="J1082" s="174"/>
      <c r="K1082" s="140"/>
    </row>
    <row r="1083" spans="1:11">
      <c r="A1083" s="264">
        <v>1</v>
      </c>
      <c r="B1083" s="282" t="s">
        <v>429</v>
      </c>
      <c r="C1083" s="353" t="s">
        <v>188</v>
      </c>
      <c r="D1083" s="355" t="s">
        <v>188</v>
      </c>
      <c r="E1083" s="352" t="s">
        <v>426</v>
      </c>
      <c r="F1083" s="258" t="s">
        <v>430</v>
      </c>
      <c r="G1083" s="285">
        <v>1</v>
      </c>
      <c r="H1083" s="267" t="s">
        <v>264</v>
      </c>
      <c r="I1083" s="270">
        <v>3445000</v>
      </c>
      <c r="J1083" s="270">
        <v>65000</v>
      </c>
      <c r="K1083" s="140"/>
    </row>
    <row r="1084" spans="1:11">
      <c r="A1084" s="264"/>
      <c r="B1084" s="282"/>
      <c r="C1084" s="354"/>
      <c r="D1084" s="356"/>
      <c r="E1084" s="352"/>
      <c r="F1084" s="258" t="s">
        <v>430</v>
      </c>
      <c r="G1084" s="285"/>
      <c r="H1084" s="267"/>
      <c r="I1084" s="270"/>
      <c r="J1084" s="270"/>
      <c r="K1084" s="140"/>
    </row>
    <row r="1085" spans="1:11">
      <c r="A1085" s="146"/>
      <c r="B1085" s="119"/>
      <c r="C1085" s="21"/>
      <c r="D1085" s="52"/>
      <c r="E1085" s="168"/>
      <c r="F1085" s="26"/>
      <c r="G1085" s="140"/>
      <c r="H1085" s="21"/>
      <c r="I1085" s="144"/>
      <c r="J1085" s="174"/>
      <c r="K1085" s="140"/>
    </row>
    <row r="1086" spans="1:11">
      <c r="A1086" s="264"/>
      <c r="B1086" s="265"/>
      <c r="C1086" s="267"/>
      <c r="D1086" s="356"/>
      <c r="E1086" s="352"/>
      <c r="F1086" s="26"/>
      <c r="G1086" s="285"/>
      <c r="H1086" s="267"/>
      <c r="I1086" s="270"/>
      <c r="J1086" s="270"/>
      <c r="K1086" s="29"/>
    </row>
    <row r="1087" spans="1:11">
      <c r="A1087" s="264"/>
      <c r="B1087" s="265"/>
      <c r="C1087" s="267"/>
      <c r="D1087" s="356"/>
      <c r="E1087" s="352"/>
      <c r="F1087" s="26"/>
      <c r="G1087" s="285"/>
      <c r="H1087" s="267"/>
      <c r="I1087" s="270"/>
      <c r="J1087" s="270"/>
      <c r="K1087" s="29"/>
    </row>
    <row r="1088" spans="1:11">
      <c r="A1088" s="21"/>
      <c r="B1088" s="29"/>
      <c r="C1088" s="29"/>
      <c r="D1088" s="52"/>
      <c r="E1088" s="169"/>
      <c r="F1088" s="21"/>
      <c r="G1088" s="30"/>
      <c r="H1088" s="29"/>
      <c r="I1088" s="148"/>
      <c r="J1088" s="181"/>
      <c r="K1088" s="140"/>
    </row>
    <row r="1089" spans="1:11">
      <c r="A1089" s="21"/>
      <c r="B1089" s="29"/>
      <c r="C1089" s="21"/>
      <c r="D1089" s="29"/>
      <c r="E1089" s="40"/>
      <c r="F1089" s="29"/>
      <c r="G1089" s="29"/>
      <c r="H1089" s="29"/>
      <c r="I1089" s="29"/>
      <c r="J1089" s="29"/>
      <c r="K1089" s="29"/>
    </row>
    <row r="1090" spans="1:11">
      <c r="A1090" s="21"/>
      <c r="B1090" s="29"/>
      <c r="C1090" s="21"/>
      <c r="D1090" s="29"/>
      <c r="E1090" s="40"/>
      <c r="F1090" s="21"/>
      <c r="G1090" s="21"/>
      <c r="H1090" s="29"/>
      <c r="I1090" s="41"/>
      <c r="J1090" s="41"/>
      <c r="K1090" s="29"/>
    </row>
    <row r="1091" spans="1:11">
      <c r="A1091" s="21"/>
      <c r="B1091" s="29"/>
      <c r="C1091" s="21"/>
      <c r="D1091" s="29"/>
      <c r="E1091" s="29"/>
      <c r="F1091" s="29"/>
      <c r="G1091" s="29"/>
      <c r="H1091" s="29"/>
      <c r="I1091" s="29"/>
      <c r="J1091" s="29"/>
      <c r="K1091" s="29"/>
    </row>
    <row r="1092" spans="1:11">
      <c r="A1092" s="32"/>
      <c r="B1092" s="33"/>
      <c r="C1092" s="32"/>
      <c r="D1092" s="33"/>
      <c r="E1092" s="33"/>
      <c r="F1092" s="33"/>
      <c r="G1092" s="33"/>
      <c r="H1092" s="33"/>
      <c r="I1092" s="56">
        <f>SUM(I1083:I1088)</f>
        <v>3445000</v>
      </c>
      <c r="J1092" s="56">
        <f>SUM(J1083:J1087)</f>
        <v>65000</v>
      </c>
      <c r="K1092" s="33"/>
    </row>
    <row r="1093" spans="1:11">
      <c r="A1093" s="1"/>
      <c r="B1093" s="4"/>
      <c r="C1093" s="1"/>
      <c r="D1093" s="4"/>
      <c r="E1093" s="4"/>
      <c r="F1093" s="4"/>
      <c r="G1093" s="4"/>
      <c r="H1093" s="4"/>
      <c r="I1093" s="4"/>
      <c r="J1093" s="4"/>
      <c r="K1093" s="4"/>
    </row>
    <row r="1094" spans="1:11">
      <c r="A1094" s="1"/>
      <c r="B1094" s="4"/>
      <c r="C1094" s="1"/>
      <c r="D1094" s="4"/>
      <c r="E1094" s="4"/>
      <c r="F1094" s="4"/>
      <c r="G1094" s="4"/>
      <c r="H1094" s="4"/>
      <c r="I1094" s="4"/>
      <c r="J1094" s="4"/>
      <c r="K1094" s="4"/>
    </row>
    <row r="1095" spans="1:11">
      <c r="A1095" s="1"/>
      <c r="B1095" s="4"/>
      <c r="C1095" s="1"/>
      <c r="D1095" s="4"/>
      <c r="F1095" s="8" t="s">
        <v>23</v>
      </c>
      <c r="K1095" s="4"/>
    </row>
    <row r="1096" spans="1:11" ht="34.9" customHeight="1">
      <c r="A1096" s="1"/>
      <c r="B1096" s="4"/>
      <c r="C1096" s="1"/>
      <c r="D1096" s="4"/>
      <c r="K1096" s="4"/>
    </row>
    <row r="1097" spans="1:11">
      <c r="A1097" s="1"/>
      <c r="B1097" s="4"/>
      <c r="C1097" s="1"/>
      <c r="D1097" s="4"/>
    </row>
    <row r="1098" spans="1:11">
      <c r="A1098" s="1"/>
      <c r="B1098" s="4"/>
      <c r="C1098" s="1"/>
      <c r="D1098" s="4"/>
    </row>
    <row r="1099" spans="1:11" ht="16.5">
      <c r="A1099" s="1"/>
      <c r="B1099" s="4"/>
      <c r="C1099" s="1"/>
      <c r="D1099" s="4"/>
      <c r="F1099" s="183" t="s">
        <v>395</v>
      </c>
      <c r="G1099" s="55"/>
    </row>
    <row r="1100" spans="1:11" ht="16.5">
      <c r="A1100" s="1"/>
      <c r="B1100" s="4"/>
      <c r="C1100" s="1"/>
      <c r="D1100" s="4"/>
      <c r="F1100" s="184" t="s">
        <v>396</v>
      </c>
    </row>
    <row r="1105" spans="1:23">
      <c r="A1105" s="271" t="s">
        <v>0</v>
      </c>
      <c r="B1105" s="271"/>
      <c r="C1105" s="271"/>
      <c r="D1105" s="271"/>
      <c r="E1105" s="271"/>
      <c r="F1105" s="271"/>
      <c r="G1105" s="271"/>
      <c r="H1105" s="271"/>
      <c r="I1105" s="271"/>
      <c r="J1105" s="271"/>
      <c r="K1105" s="271"/>
    </row>
    <row r="1106" spans="1:23">
      <c r="A1106" s="272" t="s">
        <v>416</v>
      </c>
      <c r="B1106" s="272"/>
      <c r="C1106" s="272"/>
      <c r="D1106" s="272"/>
      <c r="E1106" s="272"/>
      <c r="F1106" s="272"/>
      <c r="G1106" s="272"/>
      <c r="H1106" s="272"/>
      <c r="I1106" s="272"/>
      <c r="J1106" s="272"/>
      <c r="K1106" s="182"/>
    </row>
    <row r="1107" spans="1:23">
      <c r="A1107" s="272" t="s">
        <v>390</v>
      </c>
      <c r="B1107" s="272"/>
      <c r="C1107" s="272"/>
      <c r="D1107" s="272"/>
      <c r="E1107" s="272"/>
      <c r="F1107" s="272"/>
      <c r="G1107" s="272"/>
      <c r="H1107" s="272"/>
      <c r="I1107" s="272"/>
      <c r="J1107" s="272"/>
      <c r="K1107" s="272"/>
    </row>
    <row r="1108" spans="1:23">
      <c r="A1108" s="9"/>
      <c r="B1108" s="10"/>
      <c r="C1108" s="9"/>
      <c r="D1108" s="10"/>
      <c r="E1108" s="10"/>
      <c r="F1108" s="10"/>
      <c r="G1108" s="10"/>
      <c r="H1108" s="10"/>
      <c r="I1108" s="10"/>
      <c r="J1108" s="10"/>
      <c r="K1108" s="10"/>
    </row>
    <row r="1109" spans="1:23">
      <c r="A1109" s="12" t="s">
        <v>4</v>
      </c>
      <c r="B1109" s="273" t="s">
        <v>5</v>
      </c>
      <c r="C1109" s="274"/>
      <c r="D1109" s="132"/>
      <c r="E1109" s="275" t="s">
        <v>6</v>
      </c>
      <c r="F1109" s="277" t="s">
        <v>7</v>
      </c>
      <c r="G1109" s="278" t="s">
        <v>8</v>
      </c>
      <c r="H1109" s="279"/>
      <c r="I1109" s="280"/>
      <c r="J1109" s="277" t="s">
        <v>310</v>
      </c>
      <c r="K1109" s="277" t="s">
        <v>9</v>
      </c>
    </row>
    <row r="1110" spans="1:23" ht="38.25">
      <c r="A1110" s="157"/>
      <c r="B1110" s="13" t="s">
        <v>10</v>
      </c>
      <c r="C1110" s="13" t="s">
        <v>11</v>
      </c>
      <c r="D1110" s="13" t="s">
        <v>12</v>
      </c>
      <c r="E1110" s="276"/>
      <c r="F1110" s="276"/>
      <c r="G1110" s="278" t="s">
        <v>13</v>
      </c>
      <c r="H1110" s="280"/>
      <c r="I1110" s="180" t="s">
        <v>311</v>
      </c>
      <c r="J1110" s="276"/>
      <c r="K1110" s="276"/>
    </row>
    <row r="1111" spans="1:23" s="128" customFormat="1" ht="18" customHeight="1">
      <c r="A1111" s="146"/>
      <c r="B1111" s="119"/>
      <c r="C1111" s="21"/>
      <c r="D1111" s="52"/>
      <c r="E1111" s="168"/>
      <c r="F1111" s="26"/>
      <c r="G1111" s="140"/>
      <c r="H1111" s="21"/>
      <c r="I1111" s="144"/>
      <c r="J1111" s="174"/>
      <c r="K1111" s="140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</row>
    <row r="1112" spans="1:23" s="128" customFormat="1" ht="18" customHeight="1">
      <c r="A1112" s="264">
        <v>1</v>
      </c>
      <c r="B1112" s="282" t="s">
        <v>431</v>
      </c>
      <c r="C1112" s="353" t="s">
        <v>188</v>
      </c>
      <c r="D1112" s="355" t="s">
        <v>188</v>
      </c>
      <c r="E1112" s="352" t="s">
        <v>432</v>
      </c>
      <c r="F1112" s="258" t="s">
        <v>433</v>
      </c>
      <c r="G1112" s="285">
        <v>1</v>
      </c>
      <c r="H1112" s="267" t="s">
        <v>264</v>
      </c>
      <c r="I1112" s="270">
        <v>5300000</v>
      </c>
      <c r="J1112" s="270">
        <v>100000</v>
      </c>
      <c r="K1112" s="140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</row>
    <row r="1113" spans="1:23" s="128" customFormat="1" ht="18" customHeight="1">
      <c r="A1113" s="264"/>
      <c r="B1113" s="282"/>
      <c r="C1113" s="354"/>
      <c r="D1113" s="356"/>
      <c r="E1113" s="352"/>
      <c r="F1113" s="258" t="s">
        <v>433</v>
      </c>
      <c r="G1113" s="285"/>
      <c r="H1113" s="267"/>
      <c r="I1113" s="270"/>
      <c r="J1113" s="270"/>
      <c r="K1113" s="140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</row>
    <row r="1114" spans="1:23">
      <c r="A1114" s="146"/>
      <c r="B1114" s="119"/>
      <c r="C1114" s="21"/>
      <c r="D1114" s="52"/>
      <c r="E1114" s="168"/>
      <c r="F1114" s="26"/>
      <c r="G1114" s="140"/>
      <c r="H1114" s="21"/>
      <c r="I1114" s="144"/>
      <c r="J1114" s="174"/>
      <c r="K1114" s="140"/>
    </row>
    <row r="1115" spans="1:23">
      <c r="A1115" s="264"/>
      <c r="B1115" s="265"/>
      <c r="C1115" s="267"/>
      <c r="D1115" s="356"/>
      <c r="E1115" s="352"/>
      <c r="F1115" s="26"/>
      <c r="G1115" s="285"/>
      <c r="H1115" s="267"/>
      <c r="I1115" s="270"/>
      <c r="J1115" s="270"/>
      <c r="K1115" s="29"/>
    </row>
    <row r="1116" spans="1:23">
      <c r="A1116" s="264"/>
      <c r="B1116" s="265"/>
      <c r="C1116" s="267"/>
      <c r="D1116" s="356"/>
      <c r="E1116" s="352"/>
      <c r="F1116" s="26"/>
      <c r="G1116" s="285"/>
      <c r="H1116" s="267"/>
      <c r="I1116" s="270"/>
      <c r="J1116" s="270"/>
      <c r="K1116" s="29"/>
    </row>
    <row r="1117" spans="1:23">
      <c r="A1117" s="21"/>
      <c r="B1117" s="29"/>
      <c r="C1117" s="29"/>
      <c r="D1117" s="52"/>
      <c r="E1117" s="169"/>
      <c r="F1117" s="21"/>
      <c r="G1117" s="30"/>
      <c r="H1117" s="29"/>
      <c r="I1117" s="148"/>
      <c r="J1117" s="181"/>
      <c r="K1117" s="140"/>
    </row>
    <row r="1118" spans="1:23" s="128" customFormat="1" ht="21.75" customHeight="1">
      <c r="A1118" s="21"/>
      <c r="B1118" s="29"/>
      <c r="C1118" s="21"/>
      <c r="D1118" s="29"/>
      <c r="E1118" s="40"/>
      <c r="F1118" s="29"/>
      <c r="G1118" s="29"/>
      <c r="H1118" s="29"/>
      <c r="I1118" s="29"/>
      <c r="J1118" s="29"/>
      <c r="K1118" s="29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</row>
    <row r="1119" spans="1:23" s="128" customFormat="1" ht="21.75" customHeight="1">
      <c r="A1119" s="21"/>
      <c r="B1119" s="29"/>
      <c r="C1119" s="21"/>
      <c r="D1119" s="29"/>
      <c r="E1119" s="40"/>
      <c r="F1119" s="21"/>
      <c r="G1119" s="21"/>
      <c r="H1119" s="29"/>
      <c r="I1119" s="41"/>
      <c r="J1119" s="41"/>
      <c r="K1119" s="29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</row>
    <row r="1120" spans="1:23">
      <c r="A1120" s="21"/>
      <c r="B1120" s="29"/>
      <c r="C1120" s="21"/>
      <c r="D1120" s="29"/>
      <c r="E1120" s="29"/>
      <c r="F1120" s="29"/>
      <c r="G1120" s="29"/>
      <c r="H1120" s="29"/>
      <c r="I1120" s="29"/>
      <c r="J1120" s="29"/>
      <c r="K1120" s="29"/>
    </row>
    <row r="1121" spans="1:23" s="128" customFormat="1" ht="24" customHeight="1">
      <c r="A1121" s="32"/>
      <c r="B1121" s="33"/>
      <c r="C1121" s="32"/>
      <c r="D1121" s="33"/>
      <c r="E1121" s="33"/>
      <c r="F1121" s="33"/>
      <c r="G1121" s="33"/>
      <c r="H1121" s="33"/>
      <c r="I1121" s="56">
        <f>SUM(I1112:I1117)</f>
        <v>5300000</v>
      </c>
      <c r="J1121" s="56">
        <f>SUM(J1112:J1116)</f>
        <v>100000</v>
      </c>
      <c r="K1121" s="33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</row>
    <row r="1122" spans="1:23" s="128" customFormat="1" ht="24" customHeight="1">
      <c r="A1122" s="1"/>
      <c r="B1122" s="4"/>
      <c r="C1122" s="1"/>
      <c r="D1122" s="4"/>
      <c r="E1122" s="4"/>
      <c r="F1122" s="4"/>
      <c r="G1122" s="4"/>
      <c r="H1122" s="4"/>
      <c r="I1122" s="4"/>
      <c r="J1122" s="4"/>
      <c r="K1122" s="4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</row>
    <row r="1123" spans="1:23">
      <c r="A1123" s="1"/>
      <c r="B1123" s="4"/>
      <c r="C1123" s="1"/>
      <c r="D1123" s="4"/>
      <c r="E1123" s="4"/>
      <c r="F1123" s="4"/>
      <c r="G1123" s="4"/>
      <c r="H1123" s="4"/>
      <c r="I1123" s="4"/>
      <c r="J1123" s="4"/>
      <c r="K1123" s="4"/>
    </row>
    <row r="1124" spans="1:23">
      <c r="A1124" s="1"/>
      <c r="B1124" s="4"/>
      <c r="C1124" s="1"/>
      <c r="D1124" s="4"/>
      <c r="F1124" s="8" t="s">
        <v>23</v>
      </c>
      <c r="K1124" s="4"/>
    </row>
    <row r="1125" spans="1:23">
      <c r="A1125" s="1"/>
      <c r="B1125" s="4"/>
      <c r="C1125" s="1"/>
      <c r="D1125" s="4"/>
      <c r="K1125" s="4"/>
    </row>
    <row r="1126" spans="1:23">
      <c r="A1126" s="1"/>
      <c r="B1126" s="4"/>
      <c r="C1126" s="1"/>
      <c r="D1126" s="4"/>
    </row>
    <row r="1127" spans="1:23">
      <c r="A1127" s="1"/>
      <c r="B1127" s="4"/>
      <c r="C1127" s="1"/>
      <c r="D1127" s="4"/>
    </row>
    <row r="1128" spans="1:23" ht="16.5">
      <c r="A1128" s="1"/>
      <c r="B1128" s="4"/>
      <c r="C1128" s="1"/>
      <c r="D1128" s="4"/>
      <c r="F1128" s="183" t="s">
        <v>395</v>
      </c>
      <c r="G1128" s="55"/>
    </row>
    <row r="1129" spans="1:23" ht="30.75" customHeight="1">
      <c r="A1129" s="1"/>
      <c r="B1129" s="4"/>
      <c r="C1129" s="1"/>
      <c r="D1129" s="4"/>
      <c r="F1129" s="184" t="s">
        <v>396</v>
      </c>
    </row>
    <row r="1130" spans="1:23" ht="57" customHeight="1"/>
    <row r="1132" spans="1:23" ht="12.75" customHeight="1"/>
    <row r="1133" spans="1:23" ht="56.25" customHeight="1"/>
    <row r="1134" spans="1:23">
      <c r="A1134" s="271" t="s">
        <v>0</v>
      </c>
      <c r="B1134" s="271"/>
      <c r="C1134" s="271"/>
      <c r="D1134" s="271"/>
      <c r="E1134" s="271"/>
      <c r="F1134" s="271"/>
      <c r="G1134" s="271"/>
      <c r="H1134" s="271"/>
      <c r="I1134" s="271"/>
      <c r="J1134" s="271"/>
      <c r="K1134" s="271"/>
    </row>
    <row r="1135" spans="1:23">
      <c r="A1135" s="272" t="s">
        <v>416</v>
      </c>
      <c r="B1135" s="272"/>
      <c r="C1135" s="272"/>
      <c r="D1135" s="272"/>
      <c r="E1135" s="272"/>
      <c r="F1135" s="272"/>
      <c r="G1135" s="272"/>
      <c r="H1135" s="272"/>
      <c r="I1135" s="272"/>
      <c r="J1135" s="272"/>
      <c r="K1135" s="182"/>
    </row>
    <row r="1136" spans="1:23">
      <c r="A1136" s="272" t="s">
        <v>390</v>
      </c>
      <c r="B1136" s="272"/>
      <c r="C1136" s="272"/>
      <c r="D1136" s="272"/>
      <c r="E1136" s="272"/>
      <c r="F1136" s="272"/>
      <c r="G1136" s="272"/>
      <c r="H1136" s="272"/>
      <c r="I1136" s="272"/>
      <c r="J1136" s="272"/>
      <c r="K1136" s="272"/>
    </row>
    <row r="1137" spans="1:11">
      <c r="A1137" s="9"/>
      <c r="B1137" s="10"/>
      <c r="C1137" s="9"/>
      <c r="D1137" s="10"/>
      <c r="E1137" s="10"/>
      <c r="F1137" s="10"/>
      <c r="G1137" s="10"/>
      <c r="H1137" s="10"/>
      <c r="I1137" s="10"/>
      <c r="J1137" s="10"/>
      <c r="K1137" s="10"/>
    </row>
    <row r="1138" spans="1:11">
      <c r="A1138" s="12" t="s">
        <v>4</v>
      </c>
      <c r="B1138" s="273" t="s">
        <v>5</v>
      </c>
      <c r="C1138" s="274"/>
      <c r="D1138" s="132"/>
      <c r="E1138" s="275" t="s">
        <v>6</v>
      </c>
      <c r="F1138" s="277" t="s">
        <v>7</v>
      </c>
      <c r="G1138" s="278" t="s">
        <v>8</v>
      </c>
      <c r="H1138" s="279"/>
      <c r="I1138" s="280"/>
      <c r="J1138" s="277" t="s">
        <v>310</v>
      </c>
      <c r="K1138" s="277" t="s">
        <v>9</v>
      </c>
    </row>
    <row r="1139" spans="1:11" ht="38.25">
      <c r="A1139" s="157"/>
      <c r="B1139" s="13" t="s">
        <v>10</v>
      </c>
      <c r="C1139" s="13" t="s">
        <v>11</v>
      </c>
      <c r="D1139" s="13" t="s">
        <v>12</v>
      </c>
      <c r="E1139" s="276"/>
      <c r="F1139" s="276"/>
      <c r="G1139" s="278" t="s">
        <v>13</v>
      </c>
      <c r="H1139" s="280"/>
      <c r="I1139" s="180" t="s">
        <v>311</v>
      </c>
      <c r="J1139" s="276"/>
      <c r="K1139" s="276"/>
    </row>
    <row r="1140" spans="1:11">
      <c r="A1140" s="146"/>
      <c r="B1140" s="119"/>
      <c r="C1140" s="21"/>
      <c r="D1140" s="52"/>
      <c r="E1140" s="168"/>
      <c r="F1140" s="26"/>
      <c r="G1140" s="140"/>
      <c r="H1140" s="21"/>
      <c r="I1140" s="144"/>
      <c r="J1140" s="174"/>
      <c r="K1140" s="140"/>
    </row>
    <row r="1141" spans="1:11">
      <c r="A1141" s="264">
        <v>1</v>
      </c>
      <c r="B1141" s="282" t="s">
        <v>434</v>
      </c>
      <c r="C1141" s="353" t="s">
        <v>188</v>
      </c>
      <c r="D1141" s="355" t="s">
        <v>188</v>
      </c>
      <c r="E1141" s="352" t="s">
        <v>432</v>
      </c>
      <c r="F1141" s="258" t="s">
        <v>433</v>
      </c>
      <c r="G1141" s="285">
        <v>1</v>
      </c>
      <c r="H1141" s="267" t="s">
        <v>264</v>
      </c>
      <c r="I1141" s="270">
        <v>265000</v>
      </c>
      <c r="J1141" s="270">
        <v>5000</v>
      </c>
      <c r="K1141" s="140"/>
    </row>
    <row r="1142" spans="1:11">
      <c r="A1142" s="264"/>
      <c r="B1142" s="282"/>
      <c r="C1142" s="354"/>
      <c r="D1142" s="356"/>
      <c r="E1142" s="352"/>
      <c r="F1142" s="258" t="s">
        <v>433</v>
      </c>
      <c r="G1142" s="285"/>
      <c r="H1142" s="267"/>
      <c r="I1142" s="270"/>
      <c r="J1142" s="270"/>
      <c r="K1142" s="140"/>
    </row>
    <row r="1143" spans="1:11">
      <c r="A1143" s="146"/>
      <c r="B1143" s="119"/>
      <c r="C1143" s="21"/>
      <c r="D1143" s="52"/>
      <c r="E1143" s="168"/>
      <c r="F1143" s="26"/>
      <c r="G1143" s="140"/>
      <c r="H1143" s="21"/>
      <c r="I1143" s="144"/>
      <c r="J1143" s="174"/>
      <c r="K1143" s="140"/>
    </row>
    <row r="1144" spans="1:11">
      <c r="A1144" s="264"/>
      <c r="B1144" s="265"/>
      <c r="C1144" s="267"/>
      <c r="D1144" s="356"/>
      <c r="E1144" s="352"/>
      <c r="F1144" s="26"/>
      <c r="G1144" s="285"/>
      <c r="H1144" s="267"/>
      <c r="I1144" s="270"/>
      <c r="J1144" s="270"/>
      <c r="K1144" s="29"/>
    </row>
    <row r="1145" spans="1:11">
      <c r="A1145" s="264"/>
      <c r="B1145" s="265"/>
      <c r="C1145" s="267"/>
      <c r="D1145" s="356"/>
      <c r="E1145" s="352"/>
      <c r="F1145" s="26"/>
      <c r="G1145" s="285"/>
      <c r="H1145" s="267"/>
      <c r="I1145" s="270"/>
      <c r="J1145" s="270"/>
      <c r="K1145" s="29"/>
    </row>
    <row r="1146" spans="1:11">
      <c r="A1146" s="21"/>
      <c r="B1146" s="29"/>
      <c r="C1146" s="29"/>
      <c r="D1146" s="52"/>
      <c r="E1146" s="169"/>
      <c r="F1146" s="21"/>
      <c r="G1146" s="30"/>
      <c r="H1146" s="29"/>
      <c r="I1146" s="148"/>
      <c r="J1146" s="181"/>
      <c r="K1146" s="140"/>
    </row>
    <row r="1147" spans="1:11">
      <c r="A1147" s="21"/>
      <c r="B1147" s="29"/>
      <c r="C1147" s="21"/>
      <c r="D1147" s="29"/>
      <c r="E1147" s="40"/>
      <c r="F1147" s="29"/>
      <c r="G1147" s="29"/>
      <c r="H1147" s="29"/>
      <c r="I1147" s="29"/>
      <c r="J1147" s="29"/>
      <c r="K1147" s="29"/>
    </row>
    <row r="1148" spans="1:11">
      <c r="A1148" s="21"/>
      <c r="B1148" s="29"/>
      <c r="C1148" s="21"/>
      <c r="D1148" s="29"/>
      <c r="E1148" s="40"/>
      <c r="F1148" s="21"/>
      <c r="G1148" s="21"/>
      <c r="H1148" s="29"/>
      <c r="I1148" s="41"/>
      <c r="J1148" s="41"/>
      <c r="K1148" s="29"/>
    </row>
    <row r="1149" spans="1:11">
      <c r="A1149" s="21"/>
      <c r="B1149" s="29"/>
      <c r="C1149" s="21"/>
      <c r="D1149" s="29"/>
      <c r="E1149" s="29"/>
      <c r="F1149" s="29"/>
      <c r="G1149" s="29"/>
      <c r="H1149" s="29"/>
      <c r="I1149" s="29"/>
      <c r="J1149" s="29"/>
      <c r="K1149" s="29"/>
    </row>
    <row r="1150" spans="1:11">
      <c r="A1150" s="32"/>
      <c r="B1150" s="33"/>
      <c r="C1150" s="32"/>
      <c r="D1150" s="33"/>
      <c r="E1150" s="33"/>
      <c r="F1150" s="33"/>
      <c r="G1150" s="33"/>
      <c r="H1150" s="33"/>
      <c r="I1150" s="56">
        <f>SUM(I1141:I1146)</f>
        <v>265000</v>
      </c>
      <c r="J1150" s="56">
        <f>SUM(J1141:J1145)</f>
        <v>5000</v>
      </c>
      <c r="K1150" s="33"/>
    </row>
    <row r="1151" spans="1:11">
      <c r="A1151" s="1"/>
      <c r="B1151" s="4"/>
      <c r="C1151" s="1"/>
      <c r="D1151" s="4"/>
      <c r="E1151" s="4"/>
      <c r="F1151" s="4"/>
      <c r="G1151" s="4"/>
      <c r="H1151" s="4"/>
      <c r="I1151" s="4"/>
      <c r="J1151" s="4"/>
      <c r="K1151" s="4"/>
    </row>
    <row r="1152" spans="1:11">
      <c r="A1152" s="1"/>
      <c r="B1152" s="4"/>
      <c r="C1152" s="1"/>
      <c r="D1152" s="4"/>
      <c r="E1152" s="4"/>
      <c r="F1152" s="4"/>
      <c r="G1152" s="4"/>
      <c r="H1152" s="4"/>
      <c r="I1152" s="4"/>
      <c r="J1152" s="4"/>
      <c r="K1152" s="4"/>
    </row>
    <row r="1153" spans="1:23">
      <c r="A1153" s="1"/>
      <c r="B1153" s="4"/>
      <c r="C1153" s="1"/>
      <c r="D1153" s="4"/>
      <c r="F1153" s="8" t="s">
        <v>23</v>
      </c>
      <c r="K1153" s="4"/>
    </row>
    <row r="1154" spans="1:23">
      <c r="A1154" s="1"/>
      <c r="B1154" s="4"/>
      <c r="C1154" s="1"/>
      <c r="D1154" s="4"/>
      <c r="K1154" s="4"/>
    </row>
    <row r="1155" spans="1:23">
      <c r="A1155" s="1"/>
      <c r="B1155" s="4"/>
      <c r="C1155" s="1"/>
      <c r="D1155" s="4"/>
    </row>
    <row r="1156" spans="1:23">
      <c r="A1156" s="1"/>
      <c r="B1156" s="4"/>
      <c r="C1156" s="1"/>
      <c r="D1156" s="4"/>
    </row>
    <row r="1157" spans="1:23" ht="16.5">
      <c r="A1157" s="1"/>
      <c r="B1157" s="4"/>
      <c r="C1157" s="1"/>
      <c r="D1157" s="4"/>
      <c r="F1157" s="183" t="s">
        <v>395</v>
      </c>
      <c r="G1157" s="55"/>
    </row>
    <row r="1158" spans="1:23" ht="16.5">
      <c r="A1158" s="1"/>
      <c r="B1158" s="4"/>
      <c r="C1158" s="1"/>
      <c r="D1158" s="4"/>
      <c r="F1158" s="184" t="s">
        <v>396</v>
      </c>
    </row>
    <row r="1159" spans="1:23" s="128" customFormat="1" ht="18" customHeight="1">
      <c r="B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</row>
    <row r="1160" spans="1:23" s="128" customFormat="1">
      <c r="A1160" s="271" t="s">
        <v>0</v>
      </c>
      <c r="B1160" s="271"/>
      <c r="C1160" s="271"/>
      <c r="D1160" s="271"/>
      <c r="E1160" s="271"/>
      <c r="F1160" s="271"/>
      <c r="G1160" s="271"/>
      <c r="H1160" s="271"/>
      <c r="I1160" s="271"/>
      <c r="J1160" s="271"/>
      <c r="K1160" s="271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</row>
    <row r="1161" spans="1:23" s="128" customFormat="1">
      <c r="A1161" s="272" t="s">
        <v>416</v>
      </c>
      <c r="B1161" s="272"/>
      <c r="C1161" s="272"/>
      <c r="D1161" s="272"/>
      <c r="E1161" s="272"/>
      <c r="F1161" s="272"/>
      <c r="G1161" s="272"/>
      <c r="H1161" s="272"/>
      <c r="I1161" s="272"/>
      <c r="J1161" s="272"/>
      <c r="K1161" s="182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</row>
    <row r="1162" spans="1:23">
      <c r="A1162" s="272" t="s">
        <v>390</v>
      </c>
      <c r="B1162" s="272"/>
      <c r="C1162" s="272"/>
      <c r="D1162" s="272"/>
      <c r="E1162" s="272"/>
      <c r="F1162" s="272"/>
      <c r="G1162" s="272"/>
      <c r="H1162" s="272"/>
      <c r="I1162" s="272"/>
      <c r="J1162" s="272"/>
      <c r="K1162" s="272"/>
    </row>
    <row r="1163" spans="1:23">
      <c r="A1163" s="9"/>
      <c r="B1163" s="10"/>
      <c r="C1163" s="9"/>
      <c r="D1163" s="10"/>
      <c r="E1163" s="10"/>
      <c r="F1163" s="10"/>
      <c r="G1163" s="10"/>
      <c r="H1163" s="10"/>
      <c r="I1163" s="10"/>
      <c r="J1163" s="10"/>
      <c r="K1163" s="10"/>
    </row>
    <row r="1164" spans="1:23">
      <c r="A1164" s="12" t="s">
        <v>4</v>
      </c>
      <c r="B1164" s="273" t="s">
        <v>5</v>
      </c>
      <c r="C1164" s="274"/>
      <c r="D1164" s="132"/>
      <c r="E1164" s="275" t="s">
        <v>6</v>
      </c>
      <c r="F1164" s="277" t="s">
        <v>7</v>
      </c>
      <c r="G1164" s="278" t="s">
        <v>8</v>
      </c>
      <c r="H1164" s="279"/>
      <c r="I1164" s="280"/>
      <c r="J1164" s="277" t="s">
        <v>310</v>
      </c>
      <c r="K1164" s="277" t="s">
        <v>9</v>
      </c>
    </row>
    <row r="1165" spans="1:23" ht="38.25">
      <c r="A1165" s="157"/>
      <c r="B1165" s="13" t="s">
        <v>10</v>
      </c>
      <c r="C1165" s="13" t="s">
        <v>11</v>
      </c>
      <c r="D1165" s="13" t="s">
        <v>12</v>
      </c>
      <c r="E1165" s="276"/>
      <c r="F1165" s="276"/>
      <c r="G1165" s="278" t="s">
        <v>13</v>
      </c>
      <c r="H1165" s="280"/>
      <c r="I1165" s="180" t="s">
        <v>311</v>
      </c>
      <c r="J1165" s="276"/>
      <c r="K1165" s="276"/>
    </row>
    <row r="1166" spans="1:23" s="128" customFormat="1" ht="32.25" customHeight="1">
      <c r="A1166" s="146"/>
      <c r="B1166" s="119"/>
      <c r="C1166" s="21"/>
      <c r="D1166" s="52"/>
      <c r="E1166" s="168"/>
      <c r="F1166" s="26"/>
      <c r="G1166" s="140"/>
      <c r="H1166" s="21"/>
      <c r="I1166" s="144"/>
      <c r="J1166" s="174"/>
      <c r="K1166" s="140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</row>
    <row r="1167" spans="1:23" s="128" customFormat="1" ht="13.5" customHeight="1">
      <c r="A1167" s="264">
        <v>1</v>
      </c>
      <c r="B1167" s="282" t="s">
        <v>435</v>
      </c>
      <c r="C1167" s="353" t="s">
        <v>188</v>
      </c>
      <c r="D1167" s="355" t="s">
        <v>188</v>
      </c>
      <c r="E1167" s="352" t="s">
        <v>432</v>
      </c>
      <c r="F1167" s="258" t="s">
        <v>436</v>
      </c>
      <c r="G1167" s="285">
        <v>1</v>
      </c>
      <c r="H1167" s="267" t="s">
        <v>264</v>
      </c>
      <c r="I1167" s="270">
        <v>5830000</v>
      </c>
      <c r="J1167" s="270">
        <v>110000</v>
      </c>
      <c r="K1167" s="140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</row>
    <row r="1168" spans="1:23" ht="27" customHeight="1">
      <c r="A1168" s="264"/>
      <c r="B1168" s="282"/>
      <c r="C1168" s="354"/>
      <c r="D1168" s="356"/>
      <c r="E1168" s="352"/>
      <c r="F1168" s="258" t="s">
        <v>436</v>
      </c>
      <c r="G1168" s="285"/>
      <c r="H1168" s="267"/>
      <c r="I1168" s="270"/>
      <c r="J1168" s="270"/>
      <c r="K1168" s="140"/>
    </row>
    <row r="1169" spans="1:11">
      <c r="A1169" s="146"/>
      <c r="B1169" s="119"/>
      <c r="C1169" s="21"/>
      <c r="D1169" s="52"/>
      <c r="E1169" s="168"/>
      <c r="F1169" s="26"/>
      <c r="G1169" s="140"/>
      <c r="H1169" s="21"/>
      <c r="I1169" s="144"/>
      <c r="J1169" s="174"/>
      <c r="K1169" s="140"/>
    </row>
    <row r="1170" spans="1:11">
      <c r="A1170" s="264"/>
      <c r="B1170" s="265"/>
      <c r="C1170" s="267"/>
      <c r="D1170" s="356"/>
      <c r="E1170" s="352"/>
      <c r="F1170" s="26"/>
      <c r="G1170" s="285"/>
      <c r="H1170" s="267"/>
      <c r="I1170" s="270"/>
      <c r="J1170" s="270"/>
      <c r="K1170" s="29"/>
    </row>
    <row r="1171" spans="1:11">
      <c r="A1171" s="264"/>
      <c r="B1171" s="265"/>
      <c r="C1171" s="267"/>
      <c r="D1171" s="356"/>
      <c r="E1171" s="352"/>
      <c r="F1171" s="26"/>
      <c r="G1171" s="285"/>
      <c r="H1171" s="267"/>
      <c r="I1171" s="270"/>
      <c r="J1171" s="270"/>
      <c r="K1171" s="29"/>
    </row>
    <row r="1172" spans="1:11">
      <c r="A1172" s="21"/>
      <c r="B1172" s="29"/>
      <c r="C1172" s="29"/>
      <c r="D1172" s="52"/>
      <c r="E1172" s="169"/>
      <c r="F1172" s="21"/>
      <c r="G1172" s="30"/>
      <c r="H1172" s="29"/>
      <c r="I1172" s="148"/>
      <c r="J1172" s="181"/>
      <c r="K1172" s="140"/>
    </row>
    <row r="1173" spans="1:11" ht="32.25" customHeight="1">
      <c r="A1173" s="21"/>
      <c r="B1173" s="29"/>
      <c r="C1173" s="21"/>
      <c r="D1173" s="29"/>
      <c r="E1173" s="40"/>
      <c r="F1173" s="29"/>
      <c r="G1173" s="29"/>
      <c r="H1173" s="29"/>
      <c r="I1173" s="29"/>
      <c r="J1173" s="29"/>
      <c r="K1173" s="29"/>
    </row>
    <row r="1174" spans="1:11">
      <c r="A1174" s="21"/>
      <c r="B1174" s="29"/>
      <c r="C1174" s="21"/>
      <c r="D1174" s="29"/>
      <c r="E1174" s="40"/>
      <c r="F1174" s="21"/>
      <c r="G1174" s="21"/>
      <c r="H1174" s="29"/>
      <c r="I1174" s="41"/>
      <c r="J1174" s="41"/>
      <c r="K1174" s="29"/>
    </row>
    <row r="1175" spans="1:11" ht="12.75" customHeight="1">
      <c r="A1175" s="21"/>
      <c r="B1175" s="29"/>
      <c r="C1175" s="21"/>
      <c r="D1175" s="29"/>
      <c r="E1175" s="29"/>
      <c r="F1175" s="29"/>
      <c r="G1175" s="29"/>
      <c r="H1175" s="29"/>
      <c r="I1175" s="29"/>
      <c r="J1175" s="29"/>
      <c r="K1175" s="29"/>
    </row>
    <row r="1176" spans="1:11" ht="26.25" customHeight="1">
      <c r="A1176" s="32"/>
      <c r="B1176" s="33"/>
      <c r="C1176" s="32"/>
      <c r="D1176" s="33"/>
      <c r="E1176" s="33"/>
      <c r="F1176" s="33"/>
      <c r="G1176" s="33"/>
      <c r="H1176" s="33"/>
      <c r="I1176" s="56">
        <f>SUM(I1167:I1172)</f>
        <v>5830000</v>
      </c>
      <c r="J1176" s="56">
        <f>SUM(J1167:J1171)</f>
        <v>110000</v>
      </c>
      <c r="K1176" s="33"/>
    </row>
    <row r="1177" spans="1:11">
      <c r="A1177" s="1"/>
      <c r="B1177" s="4"/>
      <c r="C1177" s="1"/>
      <c r="D1177" s="4"/>
      <c r="E1177" s="4"/>
      <c r="F1177" s="4"/>
      <c r="G1177" s="4"/>
      <c r="H1177" s="4"/>
      <c r="I1177" s="4"/>
      <c r="J1177" s="4"/>
      <c r="K1177" s="4"/>
    </row>
    <row r="1178" spans="1:11" ht="12.75" customHeight="1">
      <c r="A1178" s="1"/>
      <c r="B1178" s="4"/>
      <c r="C1178" s="1"/>
      <c r="D1178" s="4"/>
      <c r="E1178" s="4"/>
      <c r="F1178" s="4"/>
      <c r="G1178" s="4"/>
      <c r="H1178" s="4"/>
      <c r="I1178" s="4"/>
      <c r="J1178" s="4"/>
      <c r="K1178" s="4"/>
    </row>
    <row r="1179" spans="1:11" ht="27" customHeight="1">
      <c r="A1179" s="1"/>
      <c r="B1179" s="4"/>
      <c r="C1179" s="1"/>
      <c r="D1179" s="4"/>
      <c r="F1179" s="8" t="s">
        <v>23</v>
      </c>
      <c r="K1179" s="4"/>
    </row>
    <row r="1180" spans="1:11" ht="15.75" customHeight="1">
      <c r="A1180" s="1"/>
      <c r="B1180" s="4"/>
      <c r="C1180" s="1"/>
      <c r="D1180" s="4"/>
      <c r="K1180" s="4"/>
    </row>
    <row r="1181" spans="1:11" ht="12.75" customHeight="1">
      <c r="A1181" s="1"/>
      <c r="B1181" s="4"/>
      <c r="C1181" s="1"/>
      <c r="D1181" s="4"/>
    </row>
    <row r="1182" spans="1:11" ht="30" customHeight="1">
      <c r="A1182" s="1"/>
      <c r="B1182" s="4"/>
      <c r="C1182" s="1"/>
      <c r="D1182" s="4"/>
    </row>
    <row r="1183" spans="1:11" ht="16.5">
      <c r="A1183" s="1"/>
      <c r="B1183" s="4"/>
      <c r="C1183" s="1"/>
      <c r="D1183" s="4"/>
      <c r="F1183" s="183" t="s">
        <v>395</v>
      </c>
      <c r="G1183" s="55"/>
    </row>
    <row r="1184" spans="1:11" ht="16.5">
      <c r="A1184" s="1"/>
      <c r="B1184" s="4"/>
      <c r="C1184" s="1"/>
      <c r="D1184" s="4"/>
      <c r="F1184" s="184" t="s">
        <v>396</v>
      </c>
    </row>
    <row r="1185" spans="1:11" ht="27.75" customHeight="1"/>
    <row r="1188" spans="1:11">
      <c r="A1188" s="271" t="s">
        <v>0</v>
      </c>
      <c r="B1188" s="271"/>
      <c r="C1188" s="271"/>
      <c r="D1188" s="271"/>
      <c r="E1188" s="271"/>
      <c r="F1188" s="271"/>
      <c r="G1188" s="271"/>
      <c r="H1188" s="271"/>
      <c r="I1188" s="271"/>
      <c r="J1188" s="271"/>
      <c r="K1188" s="271"/>
    </row>
    <row r="1189" spans="1:11">
      <c r="A1189" s="272" t="s">
        <v>416</v>
      </c>
      <c r="B1189" s="272"/>
      <c r="C1189" s="272"/>
      <c r="D1189" s="272"/>
      <c r="E1189" s="272"/>
      <c r="F1189" s="272"/>
      <c r="G1189" s="272"/>
      <c r="H1189" s="272"/>
      <c r="I1189" s="272"/>
      <c r="J1189" s="272"/>
      <c r="K1189" s="182"/>
    </row>
    <row r="1190" spans="1:11">
      <c r="A1190" s="272" t="s">
        <v>390</v>
      </c>
      <c r="B1190" s="272"/>
      <c r="C1190" s="272"/>
      <c r="D1190" s="272"/>
      <c r="E1190" s="272"/>
      <c r="F1190" s="272"/>
      <c r="G1190" s="272"/>
      <c r="H1190" s="272"/>
      <c r="I1190" s="272"/>
      <c r="J1190" s="272"/>
      <c r="K1190" s="272"/>
    </row>
    <row r="1191" spans="1:11">
      <c r="A1191" s="9"/>
      <c r="B1191" s="10"/>
      <c r="C1191" s="9"/>
      <c r="D1191" s="10"/>
      <c r="E1191" s="10"/>
      <c r="F1191" s="10"/>
      <c r="G1191" s="10"/>
      <c r="H1191" s="10"/>
      <c r="I1191" s="10"/>
      <c r="J1191" s="10"/>
      <c r="K1191" s="10"/>
    </row>
    <row r="1192" spans="1:11">
      <c r="A1192" s="12" t="s">
        <v>4</v>
      </c>
      <c r="B1192" s="273" t="s">
        <v>5</v>
      </c>
      <c r="C1192" s="274"/>
      <c r="D1192" s="132"/>
      <c r="E1192" s="275" t="s">
        <v>6</v>
      </c>
      <c r="F1192" s="277" t="s">
        <v>7</v>
      </c>
      <c r="G1192" s="278" t="s">
        <v>8</v>
      </c>
      <c r="H1192" s="279"/>
      <c r="I1192" s="280"/>
      <c r="J1192" s="277" t="s">
        <v>310</v>
      </c>
      <c r="K1192" s="277" t="s">
        <v>9</v>
      </c>
    </row>
    <row r="1193" spans="1:11" ht="38.25">
      <c r="A1193" s="157"/>
      <c r="B1193" s="13" t="s">
        <v>10</v>
      </c>
      <c r="C1193" s="13" t="s">
        <v>11</v>
      </c>
      <c r="D1193" s="13" t="s">
        <v>12</v>
      </c>
      <c r="E1193" s="276"/>
      <c r="F1193" s="276"/>
      <c r="G1193" s="278" t="s">
        <v>13</v>
      </c>
      <c r="H1193" s="280"/>
      <c r="I1193" s="180" t="s">
        <v>311</v>
      </c>
      <c r="J1193" s="276"/>
      <c r="K1193" s="276"/>
    </row>
    <row r="1194" spans="1:11">
      <c r="A1194" s="146"/>
      <c r="B1194" s="119"/>
      <c r="C1194" s="21"/>
      <c r="D1194" s="52"/>
      <c r="E1194" s="168"/>
      <c r="F1194" s="26"/>
      <c r="G1194" s="140"/>
      <c r="H1194" s="21"/>
      <c r="I1194" s="144"/>
      <c r="J1194" s="174"/>
      <c r="K1194" s="140"/>
    </row>
    <row r="1195" spans="1:11">
      <c r="A1195" s="264">
        <v>1</v>
      </c>
      <c r="B1195" s="282" t="s">
        <v>437</v>
      </c>
      <c r="C1195" s="353" t="s">
        <v>188</v>
      </c>
      <c r="D1195" s="355" t="s">
        <v>188</v>
      </c>
      <c r="E1195" s="352" t="s">
        <v>432</v>
      </c>
      <c r="F1195" s="258" t="s">
        <v>436</v>
      </c>
      <c r="G1195" s="285">
        <v>1</v>
      </c>
      <c r="H1195" s="267" t="s">
        <v>264</v>
      </c>
      <c r="I1195" s="270">
        <v>700000</v>
      </c>
      <c r="J1195" s="270">
        <v>10000</v>
      </c>
      <c r="K1195" s="140"/>
    </row>
    <row r="1196" spans="1:11" ht="30" customHeight="1">
      <c r="A1196" s="264"/>
      <c r="B1196" s="282"/>
      <c r="C1196" s="354"/>
      <c r="D1196" s="356"/>
      <c r="E1196" s="352"/>
      <c r="F1196" s="258" t="s">
        <v>436</v>
      </c>
      <c r="G1196" s="285"/>
      <c r="H1196" s="267"/>
      <c r="I1196" s="270"/>
      <c r="J1196" s="270"/>
      <c r="K1196" s="140"/>
    </row>
    <row r="1197" spans="1:11">
      <c r="A1197" s="146"/>
      <c r="B1197" s="119"/>
      <c r="C1197" s="21"/>
      <c r="D1197" s="52"/>
      <c r="E1197" s="168"/>
      <c r="F1197" s="26"/>
      <c r="G1197" s="140"/>
      <c r="H1197" s="21"/>
      <c r="I1197" s="144"/>
      <c r="J1197" s="174"/>
      <c r="K1197" s="140"/>
    </row>
    <row r="1198" spans="1:11">
      <c r="A1198" s="264"/>
      <c r="B1198" s="265"/>
      <c r="C1198" s="267"/>
      <c r="D1198" s="356"/>
      <c r="E1198" s="352"/>
      <c r="F1198" s="26"/>
      <c r="G1198" s="285"/>
      <c r="H1198" s="267"/>
      <c r="I1198" s="270"/>
      <c r="J1198" s="270"/>
      <c r="K1198" s="29"/>
    </row>
    <row r="1199" spans="1:11">
      <c r="A1199" s="264"/>
      <c r="B1199" s="265"/>
      <c r="C1199" s="267"/>
      <c r="D1199" s="356"/>
      <c r="E1199" s="352"/>
      <c r="F1199" s="26"/>
      <c r="G1199" s="285"/>
      <c r="H1199" s="267"/>
      <c r="I1199" s="270"/>
      <c r="J1199" s="270"/>
      <c r="K1199" s="29"/>
    </row>
    <row r="1200" spans="1:11">
      <c r="A1200" s="21"/>
      <c r="B1200" s="29"/>
      <c r="C1200" s="29"/>
      <c r="D1200" s="52"/>
      <c r="E1200" s="169"/>
      <c r="F1200" s="21"/>
      <c r="G1200" s="30"/>
      <c r="H1200" s="29"/>
      <c r="I1200" s="148"/>
      <c r="J1200" s="181"/>
      <c r="K1200" s="140"/>
    </row>
    <row r="1201" spans="1:11">
      <c r="A1201" s="21"/>
      <c r="B1201" s="29"/>
      <c r="C1201" s="21"/>
      <c r="D1201" s="29"/>
      <c r="E1201" s="40"/>
      <c r="F1201" s="29"/>
      <c r="G1201" s="29"/>
      <c r="H1201" s="29"/>
      <c r="I1201" s="29"/>
      <c r="J1201" s="29"/>
      <c r="K1201" s="29"/>
    </row>
    <row r="1202" spans="1:11">
      <c r="A1202" s="21"/>
      <c r="B1202" s="29"/>
      <c r="C1202" s="21"/>
      <c r="D1202" s="29"/>
      <c r="E1202" s="40"/>
      <c r="F1202" s="21"/>
      <c r="G1202" s="21"/>
      <c r="H1202" s="29"/>
      <c r="I1202" s="41"/>
      <c r="J1202" s="41"/>
      <c r="K1202" s="29"/>
    </row>
    <row r="1203" spans="1:11">
      <c r="A1203" s="21"/>
      <c r="B1203" s="29"/>
      <c r="C1203" s="21"/>
      <c r="D1203" s="29"/>
      <c r="E1203" s="29"/>
      <c r="F1203" s="29"/>
      <c r="G1203" s="29"/>
      <c r="H1203" s="29"/>
      <c r="I1203" s="29"/>
      <c r="J1203" s="29"/>
      <c r="K1203" s="29"/>
    </row>
    <row r="1204" spans="1:11">
      <c r="A1204" s="32"/>
      <c r="B1204" s="33"/>
      <c r="C1204" s="32"/>
      <c r="D1204" s="33"/>
      <c r="E1204" s="33"/>
      <c r="F1204" s="33"/>
      <c r="G1204" s="33"/>
      <c r="H1204" s="33"/>
      <c r="I1204" s="56">
        <f>SUM(I1195:I1200)</f>
        <v>700000</v>
      </c>
      <c r="J1204" s="56">
        <f>SUM(J1195:J1199)</f>
        <v>10000</v>
      </c>
      <c r="K1204" s="33"/>
    </row>
    <row r="1205" spans="1:11">
      <c r="A1205" s="1"/>
      <c r="B1205" s="4"/>
      <c r="C1205" s="1"/>
      <c r="D1205" s="4"/>
      <c r="E1205" s="4"/>
      <c r="F1205" s="4"/>
      <c r="G1205" s="4"/>
      <c r="H1205" s="4"/>
      <c r="I1205" s="4"/>
      <c r="J1205" s="4"/>
      <c r="K1205" s="4"/>
    </row>
    <row r="1206" spans="1:11">
      <c r="A1206" s="1"/>
      <c r="B1206" s="4"/>
      <c r="C1206" s="1"/>
      <c r="D1206" s="4"/>
      <c r="E1206" s="4"/>
      <c r="F1206" s="4"/>
      <c r="G1206" s="4"/>
      <c r="H1206" s="4"/>
      <c r="I1206" s="4"/>
      <c r="J1206" s="4"/>
      <c r="K1206" s="4"/>
    </row>
    <row r="1207" spans="1:11">
      <c r="A1207" s="1"/>
      <c r="B1207" s="4"/>
      <c r="C1207" s="1"/>
      <c r="D1207" s="4"/>
      <c r="F1207" s="8" t="s">
        <v>23</v>
      </c>
      <c r="K1207" s="4"/>
    </row>
    <row r="1208" spans="1:11">
      <c r="A1208" s="1"/>
      <c r="B1208" s="4"/>
      <c r="C1208" s="1"/>
      <c r="D1208" s="4"/>
      <c r="K1208" s="4"/>
    </row>
    <row r="1209" spans="1:11">
      <c r="A1209" s="1"/>
      <c r="B1209" s="4"/>
      <c r="C1209" s="1"/>
      <c r="D1209" s="4"/>
    </row>
    <row r="1210" spans="1:11">
      <c r="A1210" s="1"/>
      <c r="B1210" s="4"/>
      <c r="C1210" s="1"/>
      <c r="D1210" s="4"/>
    </row>
    <row r="1211" spans="1:11" ht="16.5">
      <c r="A1211" s="1"/>
      <c r="B1211" s="4"/>
      <c r="C1211" s="1"/>
      <c r="D1211" s="4"/>
      <c r="F1211" s="183" t="s">
        <v>395</v>
      </c>
      <c r="G1211" s="55"/>
    </row>
    <row r="1212" spans="1:11" ht="16.5">
      <c r="A1212" s="1"/>
      <c r="B1212" s="4"/>
      <c r="C1212" s="1"/>
      <c r="D1212" s="4"/>
      <c r="F1212" s="184" t="s">
        <v>396</v>
      </c>
    </row>
    <row r="1214" spans="1:11" ht="18.75" customHeight="1"/>
    <row r="1217" spans="1:23">
      <c r="A1217" s="271" t="s">
        <v>0</v>
      </c>
      <c r="B1217" s="271"/>
      <c r="C1217" s="271"/>
      <c r="D1217" s="271"/>
      <c r="E1217" s="271"/>
      <c r="F1217" s="271"/>
      <c r="G1217" s="271"/>
      <c r="H1217" s="271"/>
      <c r="I1217" s="271"/>
      <c r="J1217" s="271"/>
      <c r="K1217" s="271"/>
    </row>
    <row r="1218" spans="1:23" ht="19.5" customHeight="1">
      <c r="A1218" s="272" t="s">
        <v>438</v>
      </c>
      <c r="B1218" s="272"/>
      <c r="C1218" s="272"/>
      <c r="D1218" s="272"/>
      <c r="E1218" s="272"/>
      <c r="F1218" s="272"/>
      <c r="G1218" s="272"/>
      <c r="H1218" s="272"/>
      <c r="I1218" s="272"/>
      <c r="J1218" s="272"/>
      <c r="K1218" s="182"/>
    </row>
    <row r="1219" spans="1:23" ht="30.75" customHeight="1">
      <c r="A1219" s="272" t="s">
        <v>390</v>
      </c>
      <c r="B1219" s="272"/>
      <c r="C1219" s="272"/>
      <c r="D1219" s="272"/>
      <c r="E1219" s="272"/>
      <c r="F1219" s="272"/>
      <c r="G1219" s="272"/>
      <c r="H1219" s="272"/>
      <c r="I1219" s="272"/>
      <c r="J1219" s="272"/>
      <c r="K1219" s="272"/>
    </row>
    <row r="1220" spans="1:23">
      <c r="A1220" s="9"/>
      <c r="B1220" s="10"/>
      <c r="C1220" s="9"/>
      <c r="D1220" s="10"/>
      <c r="E1220" s="10"/>
      <c r="F1220" s="10"/>
      <c r="G1220" s="10"/>
      <c r="H1220" s="10"/>
      <c r="I1220" s="10"/>
      <c r="J1220" s="10"/>
      <c r="K1220" s="10"/>
    </row>
    <row r="1221" spans="1:23" ht="27" customHeight="1">
      <c r="A1221" s="12" t="s">
        <v>4</v>
      </c>
      <c r="B1221" s="273" t="s">
        <v>5</v>
      </c>
      <c r="C1221" s="274"/>
      <c r="D1221" s="132"/>
      <c r="E1221" s="275" t="s">
        <v>6</v>
      </c>
      <c r="F1221" s="277" t="s">
        <v>7</v>
      </c>
      <c r="G1221" s="278" t="s">
        <v>8</v>
      </c>
      <c r="H1221" s="279"/>
      <c r="I1221" s="280"/>
      <c r="J1221" s="277" t="s">
        <v>310</v>
      </c>
      <c r="K1221" s="277" t="s">
        <v>9</v>
      </c>
    </row>
    <row r="1222" spans="1:23" ht="33" customHeight="1">
      <c r="A1222" s="157"/>
      <c r="B1222" s="13" t="s">
        <v>10</v>
      </c>
      <c r="C1222" s="13" t="s">
        <v>11</v>
      </c>
      <c r="D1222" s="13" t="s">
        <v>12</v>
      </c>
      <c r="E1222" s="276"/>
      <c r="F1222" s="276"/>
      <c r="G1222" s="278" t="s">
        <v>13</v>
      </c>
      <c r="H1222" s="280"/>
      <c r="I1222" s="180" t="s">
        <v>311</v>
      </c>
      <c r="J1222" s="276"/>
      <c r="K1222" s="276"/>
    </row>
    <row r="1223" spans="1:23">
      <c r="A1223" s="146"/>
      <c r="B1223" s="119"/>
      <c r="C1223" s="21"/>
      <c r="D1223" s="52"/>
      <c r="E1223" s="168"/>
      <c r="F1223" s="26"/>
      <c r="G1223" s="140"/>
      <c r="H1223" s="21"/>
      <c r="I1223" s="144"/>
      <c r="J1223" s="174"/>
      <c r="K1223" s="140"/>
    </row>
    <row r="1224" spans="1:23" ht="24.75" customHeight="1">
      <c r="A1224" s="264">
        <v>1</v>
      </c>
      <c r="B1224" s="282" t="s">
        <v>439</v>
      </c>
      <c r="C1224" s="353" t="s">
        <v>440</v>
      </c>
      <c r="D1224" s="355" t="s">
        <v>354</v>
      </c>
      <c r="E1224" s="352" t="s">
        <v>426</v>
      </c>
      <c r="F1224" s="258" t="s">
        <v>441</v>
      </c>
      <c r="G1224" s="285">
        <v>1</v>
      </c>
      <c r="H1224" s="267" t="s">
        <v>264</v>
      </c>
      <c r="I1224" s="270">
        <v>2805000</v>
      </c>
      <c r="J1224" s="270">
        <v>55000</v>
      </c>
      <c r="K1224" s="140"/>
    </row>
    <row r="1225" spans="1:23" ht="32.25" customHeight="1">
      <c r="A1225" s="264"/>
      <c r="B1225" s="282"/>
      <c r="C1225" s="354"/>
      <c r="D1225" s="356"/>
      <c r="E1225" s="352"/>
      <c r="F1225" s="258" t="s">
        <v>441</v>
      </c>
      <c r="G1225" s="285"/>
      <c r="H1225" s="267"/>
      <c r="I1225" s="270"/>
      <c r="J1225" s="270"/>
      <c r="K1225" s="140"/>
    </row>
    <row r="1226" spans="1:23">
      <c r="A1226" s="146"/>
      <c r="B1226" s="119"/>
      <c r="C1226" s="21"/>
      <c r="D1226" s="52"/>
      <c r="E1226" s="168"/>
      <c r="F1226" s="26"/>
      <c r="G1226" s="140"/>
      <c r="H1226" s="21"/>
      <c r="I1226" s="144"/>
      <c r="J1226" s="174"/>
      <c r="K1226" s="140"/>
    </row>
    <row r="1227" spans="1:23" ht="29.25" customHeight="1">
      <c r="A1227" s="264"/>
      <c r="B1227" s="265"/>
      <c r="C1227" s="267"/>
      <c r="D1227" s="356"/>
      <c r="E1227" s="352"/>
      <c r="F1227" s="26"/>
      <c r="G1227" s="285"/>
      <c r="H1227" s="267"/>
      <c r="I1227" s="270"/>
      <c r="J1227" s="270"/>
      <c r="K1227" s="29"/>
    </row>
    <row r="1228" spans="1:23" ht="39" customHeight="1">
      <c r="A1228" s="264"/>
      <c r="B1228" s="265"/>
      <c r="C1228" s="267"/>
      <c r="D1228" s="356"/>
      <c r="E1228" s="352"/>
      <c r="F1228" s="26"/>
      <c r="G1228" s="285"/>
      <c r="H1228" s="267"/>
      <c r="I1228" s="270"/>
      <c r="J1228" s="270"/>
      <c r="K1228" s="29"/>
    </row>
    <row r="1229" spans="1:23">
      <c r="A1229" s="21"/>
      <c r="B1229" s="29"/>
      <c r="C1229" s="29"/>
      <c r="D1229" s="52"/>
      <c r="E1229" s="169"/>
      <c r="F1229" s="21"/>
      <c r="G1229" s="30"/>
      <c r="H1229" s="29"/>
      <c r="I1229" s="148"/>
      <c r="J1229" s="181"/>
      <c r="K1229" s="140"/>
    </row>
    <row r="1230" spans="1:23" s="128" customFormat="1" ht="18.75" customHeight="1">
      <c r="A1230" s="21"/>
      <c r="B1230" s="29"/>
      <c r="C1230" s="21"/>
      <c r="D1230" s="29"/>
      <c r="E1230" s="40"/>
      <c r="F1230" s="29"/>
      <c r="G1230" s="29"/>
      <c r="H1230" s="29"/>
      <c r="I1230" s="29"/>
      <c r="J1230" s="29"/>
      <c r="K1230" s="29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</row>
    <row r="1231" spans="1:23" s="128" customFormat="1" ht="18.75" customHeight="1">
      <c r="A1231" s="21"/>
      <c r="B1231" s="29"/>
      <c r="C1231" s="21"/>
      <c r="D1231" s="29"/>
      <c r="E1231" s="40"/>
      <c r="F1231" s="21"/>
      <c r="G1231" s="21"/>
      <c r="H1231" s="29"/>
      <c r="I1231" s="41"/>
      <c r="J1231" s="41"/>
      <c r="K1231" s="29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</row>
    <row r="1232" spans="1:23">
      <c r="A1232" s="21"/>
      <c r="B1232" s="29"/>
      <c r="C1232" s="21"/>
      <c r="D1232" s="29"/>
      <c r="E1232" s="29"/>
      <c r="F1232" s="29"/>
      <c r="G1232" s="29"/>
      <c r="H1232" s="29"/>
      <c r="I1232" s="29"/>
      <c r="J1232" s="29"/>
      <c r="K1232" s="29"/>
    </row>
    <row r="1233" spans="1:11">
      <c r="A1233" s="32"/>
      <c r="B1233" s="33"/>
      <c r="C1233" s="32"/>
      <c r="D1233" s="33"/>
      <c r="E1233" s="33"/>
      <c r="F1233" s="33"/>
      <c r="G1233" s="33"/>
      <c r="H1233" s="33"/>
      <c r="I1233" s="56">
        <f>SUM(I1224:I1229)</f>
        <v>2805000</v>
      </c>
      <c r="J1233" s="56">
        <f>SUM(J1224:J1228)</f>
        <v>55000</v>
      </c>
      <c r="K1233" s="33"/>
    </row>
    <row r="1234" spans="1:11">
      <c r="A1234" s="1"/>
      <c r="B1234" s="4"/>
      <c r="C1234" s="1"/>
      <c r="D1234" s="4"/>
      <c r="E1234" s="4"/>
      <c r="F1234" s="4"/>
      <c r="G1234" s="4"/>
      <c r="H1234" s="4"/>
      <c r="I1234" s="4"/>
      <c r="J1234" s="4"/>
      <c r="K1234" s="4"/>
    </row>
    <row r="1235" spans="1:11">
      <c r="A1235" s="1"/>
      <c r="B1235" s="4"/>
      <c r="C1235" s="1"/>
      <c r="D1235" s="4"/>
      <c r="E1235" s="4"/>
      <c r="F1235" s="4"/>
      <c r="G1235" s="4"/>
      <c r="H1235" s="4"/>
      <c r="I1235" s="4"/>
      <c r="J1235" s="4"/>
      <c r="K1235" s="4"/>
    </row>
    <row r="1236" spans="1:11">
      <c r="A1236" s="1"/>
      <c r="B1236" s="4"/>
      <c r="C1236" s="1"/>
      <c r="D1236" s="4"/>
      <c r="F1236" s="8" t="s">
        <v>23</v>
      </c>
      <c r="K1236" s="4"/>
    </row>
    <row r="1237" spans="1:11">
      <c r="A1237" s="1"/>
      <c r="B1237" s="4"/>
      <c r="C1237" s="1"/>
      <c r="D1237" s="4"/>
      <c r="K1237" s="4"/>
    </row>
    <row r="1238" spans="1:11">
      <c r="A1238" s="1"/>
      <c r="B1238" s="4"/>
      <c r="C1238" s="1"/>
      <c r="D1238" s="4"/>
    </row>
    <row r="1239" spans="1:11">
      <c r="A1239" s="1"/>
      <c r="B1239" s="4"/>
      <c r="C1239" s="1"/>
      <c r="D1239" s="4"/>
    </row>
    <row r="1240" spans="1:11" ht="16.5">
      <c r="A1240" s="1"/>
      <c r="B1240" s="4"/>
      <c r="C1240" s="1"/>
      <c r="D1240" s="4"/>
      <c r="F1240" s="183" t="s">
        <v>395</v>
      </c>
      <c r="G1240" s="55"/>
    </row>
    <row r="1241" spans="1:11" ht="16.5">
      <c r="A1241" s="1"/>
      <c r="B1241" s="4"/>
      <c r="C1241" s="1"/>
      <c r="D1241" s="4"/>
      <c r="F1241" s="184" t="s">
        <v>396</v>
      </c>
    </row>
    <row r="1245" spans="1:11">
      <c r="A1245" s="271" t="s">
        <v>0</v>
      </c>
      <c r="B1245" s="271"/>
      <c r="C1245" s="271"/>
      <c r="D1245" s="271"/>
      <c r="E1245" s="271"/>
      <c r="F1245" s="271"/>
      <c r="G1245" s="271"/>
      <c r="H1245" s="271"/>
      <c r="I1245" s="271"/>
      <c r="J1245" s="271"/>
      <c r="K1245" s="271"/>
    </row>
    <row r="1246" spans="1:11">
      <c r="A1246" s="272" t="s">
        <v>389</v>
      </c>
      <c r="B1246" s="272"/>
      <c r="C1246" s="272"/>
      <c r="D1246" s="272"/>
      <c r="E1246" s="272"/>
      <c r="F1246" s="272"/>
      <c r="G1246" s="272"/>
      <c r="H1246" s="272"/>
      <c r="I1246" s="272"/>
      <c r="J1246" s="272"/>
      <c r="K1246" s="182"/>
    </row>
    <row r="1247" spans="1:11">
      <c r="A1247" s="272" t="s">
        <v>390</v>
      </c>
      <c r="B1247" s="272"/>
      <c r="C1247" s="272"/>
      <c r="D1247" s="272"/>
      <c r="E1247" s="272"/>
      <c r="F1247" s="272"/>
      <c r="G1247" s="272"/>
      <c r="H1247" s="272"/>
      <c r="I1247" s="272"/>
      <c r="J1247" s="272"/>
      <c r="K1247" s="272"/>
    </row>
    <row r="1248" spans="1:11">
      <c r="A1248" s="9"/>
      <c r="B1248" s="10"/>
      <c r="C1248" s="9"/>
      <c r="D1248" s="10"/>
      <c r="E1248" s="10"/>
      <c r="F1248" s="10"/>
      <c r="G1248" s="10"/>
      <c r="H1248" s="10"/>
      <c r="I1248" s="10"/>
      <c r="J1248" s="10"/>
      <c r="K1248" s="10"/>
    </row>
    <row r="1249" spans="1:11">
      <c r="A1249" s="12" t="s">
        <v>4</v>
      </c>
      <c r="B1249" s="273" t="s">
        <v>5</v>
      </c>
      <c r="C1249" s="274"/>
      <c r="D1249" s="132"/>
      <c r="E1249" s="275" t="s">
        <v>6</v>
      </c>
      <c r="F1249" s="277" t="s">
        <v>7</v>
      </c>
      <c r="G1249" s="278" t="s">
        <v>8</v>
      </c>
      <c r="H1249" s="279"/>
      <c r="I1249" s="280"/>
      <c r="J1249" s="277" t="s">
        <v>310</v>
      </c>
      <c r="K1249" s="277" t="s">
        <v>9</v>
      </c>
    </row>
    <row r="1250" spans="1:11" ht="38.25">
      <c r="A1250" s="157"/>
      <c r="B1250" s="13" t="s">
        <v>10</v>
      </c>
      <c r="C1250" s="13" t="s">
        <v>11</v>
      </c>
      <c r="D1250" s="13" t="s">
        <v>12</v>
      </c>
      <c r="E1250" s="276"/>
      <c r="F1250" s="276"/>
      <c r="G1250" s="278" t="s">
        <v>13</v>
      </c>
      <c r="H1250" s="280"/>
      <c r="I1250" s="180" t="s">
        <v>311</v>
      </c>
      <c r="J1250" s="276"/>
      <c r="K1250" s="276"/>
    </row>
    <row r="1251" spans="1:11">
      <c r="A1251" s="146"/>
      <c r="B1251" s="119"/>
      <c r="C1251" s="21"/>
      <c r="D1251" s="52"/>
      <c r="E1251" s="168"/>
      <c r="F1251" s="26"/>
      <c r="G1251" s="140"/>
      <c r="H1251" s="21"/>
      <c r="I1251" s="144"/>
      <c r="J1251" s="174"/>
      <c r="K1251" s="140"/>
    </row>
    <row r="1252" spans="1:11">
      <c r="A1252" s="264">
        <v>1</v>
      </c>
      <c r="B1252" s="282" t="s">
        <v>442</v>
      </c>
      <c r="C1252" s="353" t="s">
        <v>443</v>
      </c>
      <c r="D1252" s="355" t="s">
        <v>188</v>
      </c>
      <c r="E1252" s="352" t="s">
        <v>444</v>
      </c>
      <c r="F1252" s="258" t="s">
        <v>445</v>
      </c>
      <c r="G1252" s="285">
        <v>1</v>
      </c>
      <c r="H1252" s="267" t="s">
        <v>264</v>
      </c>
      <c r="I1252" s="270">
        <v>2805000</v>
      </c>
      <c r="J1252" s="270">
        <v>55000</v>
      </c>
      <c r="K1252" s="140"/>
    </row>
    <row r="1253" spans="1:11">
      <c r="A1253" s="264"/>
      <c r="B1253" s="282"/>
      <c r="C1253" s="354"/>
      <c r="D1253" s="356"/>
      <c r="E1253" s="352"/>
      <c r="F1253" s="258" t="s">
        <v>445</v>
      </c>
      <c r="G1253" s="285"/>
      <c r="H1253" s="267"/>
      <c r="I1253" s="270"/>
      <c r="J1253" s="270"/>
      <c r="K1253" s="140"/>
    </row>
    <row r="1254" spans="1:11">
      <c r="A1254" s="146"/>
      <c r="B1254" s="119"/>
      <c r="C1254" s="21"/>
      <c r="D1254" s="52"/>
      <c r="E1254" s="168"/>
      <c r="F1254" s="26"/>
      <c r="G1254" s="140"/>
      <c r="H1254" s="21"/>
      <c r="I1254" s="144"/>
      <c r="J1254" s="174"/>
      <c r="K1254" s="140"/>
    </row>
    <row r="1255" spans="1:11">
      <c r="A1255" s="264"/>
      <c r="B1255" s="265"/>
      <c r="C1255" s="267"/>
      <c r="D1255" s="356"/>
      <c r="E1255" s="352"/>
      <c r="F1255" s="26"/>
      <c r="G1255" s="285"/>
      <c r="H1255" s="267"/>
      <c r="I1255" s="270"/>
      <c r="J1255" s="270"/>
      <c r="K1255" s="29"/>
    </row>
    <row r="1256" spans="1:11">
      <c r="A1256" s="264"/>
      <c r="B1256" s="265"/>
      <c r="C1256" s="267"/>
      <c r="D1256" s="356"/>
      <c r="E1256" s="352"/>
      <c r="F1256" s="26"/>
      <c r="G1256" s="285"/>
      <c r="H1256" s="267"/>
      <c r="I1256" s="270"/>
      <c r="J1256" s="270"/>
      <c r="K1256" s="29"/>
    </row>
    <row r="1257" spans="1:11">
      <c r="A1257" s="21"/>
      <c r="B1257" s="29"/>
      <c r="C1257" s="29"/>
      <c r="D1257" s="52"/>
      <c r="E1257" s="169"/>
      <c r="F1257" s="21"/>
      <c r="G1257" s="30"/>
      <c r="H1257" s="29"/>
      <c r="I1257" s="148"/>
      <c r="J1257" s="181"/>
      <c r="K1257" s="140"/>
    </row>
    <row r="1258" spans="1:11">
      <c r="A1258" s="21"/>
      <c r="B1258" s="29"/>
      <c r="C1258" s="21"/>
      <c r="D1258" s="29"/>
      <c r="E1258" s="40"/>
      <c r="F1258" s="29"/>
      <c r="G1258" s="29"/>
      <c r="H1258" s="29"/>
      <c r="I1258" s="29"/>
      <c r="J1258" s="29"/>
      <c r="K1258" s="29"/>
    </row>
    <row r="1259" spans="1:11">
      <c r="A1259" s="21"/>
      <c r="B1259" s="29"/>
      <c r="C1259" s="21"/>
      <c r="D1259" s="29"/>
      <c r="E1259" s="40"/>
      <c r="F1259" s="21"/>
      <c r="G1259" s="21"/>
      <c r="H1259" s="29"/>
      <c r="I1259" s="41"/>
      <c r="J1259" s="41"/>
      <c r="K1259" s="29"/>
    </row>
    <row r="1260" spans="1:11">
      <c r="A1260" s="21"/>
      <c r="B1260" s="29"/>
      <c r="C1260" s="21"/>
      <c r="D1260" s="29"/>
      <c r="E1260" s="29"/>
      <c r="F1260" s="29"/>
      <c r="G1260" s="29"/>
      <c r="H1260" s="29"/>
      <c r="I1260" s="29"/>
      <c r="J1260" s="29"/>
      <c r="K1260" s="29"/>
    </row>
    <row r="1261" spans="1:11">
      <c r="A1261" s="32"/>
      <c r="B1261" s="33"/>
      <c r="C1261" s="32"/>
      <c r="D1261" s="33"/>
      <c r="E1261" s="33"/>
      <c r="F1261" s="33"/>
      <c r="G1261" s="33"/>
      <c r="H1261" s="33"/>
      <c r="I1261" s="56">
        <f>SUM(I1252:I1257)</f>
        <v>2805000</v>
      </c>
      <c r="J1261" s="56">
        <f>SUM(J1252:J1256)</f>
        <v>55000</v>
      </c>
      <c r="K1261" s="33"/>
    </row>
    <row r="1262" spans="1:11">
      <c r="A1262" s="1"/>
      <c r="B1262" s="4"/>
      <c r="C1262" s="1"/>
      <c r="D1262" s="4"/>
      <c r="E1262" s="4"/>
      <c r="F1262" s="4"/>
      <c r="G1262" s="4"/>
      <c r="H1262" s="4"/>
      <c r="I1262" s="4"/>
      <c r="J1262" s="4"/>
      <c r="K1262" s="4"/>
    </row>
    <row r="1263" spans="1:11">
      <c r="A1263" s="1"/>
      <c r="B1263" s="4"/>
      <c r="C1263" s="1"/>
      <c r="D1263" s="4"/>
      <c r="E1263" s="4"/>
      <c r="F1263" s="4"/>
      <c r="G1263" s="4"/>
      <c r="H1263" s="4"/>
      <c r="I1263" s="4"/>
      <c r="J1263" s="4"/>
      <c r="K1263" s="4"/>
    </row>
    <row r="1264" spans="1:11">
      <c r="A1264" s="1"/>
      <c r="B1264" s="4"/>
      <c r="C1264" s="1"/>
      <c r="D1264" s="4"/>
      <c r="F1264" s="8" t="s">
        <v>23</v>
      </c>
      <c r="K1264" s="4"/>
    </row>
    <row r="1265" spans="1:23">
      <c r="A1265" s="1"/>
      <c r="B1265" s="4"/>
      <c r="C1265" s="1"/>
      <c r="D1265" s="4"/>
      <c r="K1265" s="4"/>
    </row>
    <row r="1266" spans="1:23">
      <c r="A1266" s="1"/>
      <c r="B1266" s="4"/>
      <c r="C1266" s="1"/>
      <c r="D1266" s="4"/>
    </row>
    <row r="1267" spans="1:23">
      <c r="A1267" s="1"/>
      <c r="B1267" s="4"/>
      <c r="C1267" s="1"/>
      <c r="D1267" s="4"/>
    </row>
    <row r="1268" spans="1:23" ht="16.5">
      <c r="A1268" s="1"/>
      <c r="B1268" s="4"/>
      <c r="C1268" s="1"/>
      <c r="D1268" s="4"/>
      <c r="F1268" s="183" t="s">
        <v>395</v>
      </c>
      <c r="G1268" s="55"/>
    </row>
    <row r="1269" spans="1:23" ht="16.5">
      <c r="A1269" s="1"/>
      <c r="B1269" s="4"/>
      <c r="C1269" s="1"/>
      <c r="D1269" s="4"/>
      <c r="F1269" s="184" t="s">
        <v>396</v>
      </c>
    </row>
    <row r="1273" spans="1:23">
      <c r="A1273" s="271" t="s">
        <v>0</v>
      </c>
      <c r="B1273" s="271"/>
      <c r="C1273" s="271"/>
      <c r="D1273" s="271"/>
      <c r="E1273" s="271"/>
      <c r="F1273" s="271"/>
      <c r="G1273" s="271"/>
      <c r="H1273" s="271"/>
      <c r="I1273" s="271"/>
      <c r="J1273" s="271"/>
      <c r="K1273" s="271"/>
    </row>
    <row r="1274" spans="1:23">
      <c r="A1274" s="272" t="s">
        <v>416</v>
      </c>
      <c r="B1274" s="272"/>
      <c r="C1274" s="272"/>
      <c r="D1274" s="272"/>
      <c r="E1274" s="272"/>
      <c r="F1274" s="272"/>
      <c r="G1274" s="272"/>
      <c r="H1274" s="272"/>
      <c r="I1274" s="272"/>
      <c r="J1274" s="272"/>
      <c r="K1274" s="182"/>
    </row>
    <row r="1275" spans="1:23">
      <c r="A1275" s="272" t="s">
        <v>390</v>
      </c>
      <c r="B1275" s="272"/>
      <c r="C1275" s="272"/>
      <c r="D1275" s="272"/>
      <c r="E1275" s="272"/>
      <c r="F1275" s="272"/>
      <c r="G1275" s="272"/>
      <c r="H1275" s="272"/>
      <c r="I1275" s="272"/>
      <c r="J1275" s="272"/>
      <c r="K1275" s="272"/>
    </row>
    <row r="1276" spans="1:23">
      <c r="A1276" s="9"/>
      <c r="B1276" s="10"/>
      <c r="C1276" s="9"/>
      <c r="D1276" s="10"/>
      <c r="E1276" s="10"/>
      <c r="F1276" s="10"/>
      <c r="G1276" s="10"/>
      <c r="H1276" s="10"/>
      <c r="I1276" s="10"/>
      <c r="J1276" s="10"/>
      <c r="K1276" s="10"/>
    </row>
    <row r="1277" spans="1:23">
      <c r="A1277" s="12" t="s">
        <v>4</v>
      </c>
      <c r="B1277" s="273" t="s">
        <v>5</v>
      </c>
      <c r="C1277" s="274"/>
      <c r="D1277" s="132"/>
      <c r="E1277" s="275" t="s">
        <v>6</v>
      </c>
      <c r="F1277" s="277" t="s">
        <v>7</v>
      </c>
      <c r="G1277" s="278" t="s">
        <v>8</v>
      </c>
      <c r="H1277" s="279"/>
      <c r="I1277" s="280"/>
      <c r="J1277" s="277" t="s">
        <v>310</v>
      </c>
      <c r="K1277" s="277" t="s">
        <v>9</v>
      </c>
    </row>
    <row r="1278" spans="1:23" ht="38.25">
      <c r="A1278" s="157"/>
      <c r="B1278" s="13" t="s">
        <v>10</v>
      </c>
      <c r="C1278" s="13" t="s">
        <v>11</v>
      </c>
      <c r="D1278" s="13" t="s">
        <v>12</v>
      </c>
      <c r="E1278" s="276"/>
      <c r="F1278" s="276"/>
      <c r="G1278" s="278" t="s">
        <v>13</v>
      </c>
      <c r="H1278" s="280"/>
      <c r="I1278" s="180" t="s">
        <v>311</v>
      </c>
      <c r="J1278" s="276"/>
      <c r="K1278" s="276"/>
    </row>
    <row r="1279" spans="1:23" s="128" customFormat="1" ht="22.5" customHeight="1">
      <c r="A1279" s="146"/>
      <c r="B1279" s="119"/>
      <c r="C1279" s="21"/>
      <c r="D1279" s="52"/>
      <c r="E1279" s="168"/>
      <c r="F1279" s="26"/>
      <c r="G1279" s="140"/>
      <c r="H1279" s="21"/>
      <c r="I1279" s="144"/>
      <c r="J1279" s="174"/>
      <c r="K1279" s="140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</row>
    <row r="1280" spans="1:23" s="128" customFormat="1" ht="22.5" customHeight="1">
      <c r="A1280" s="264">
        <v>1</v>
      </c>
      <c r="B1280" s="282" t="s">
        <v>446</v>
      </c>
      <c r="C1280" s="353" t="s">
        <v>447</v>
      </c>
      <c r="D1280" s="355" t="s">
        <v>188</v>
      </c>
      <c r="E1280" s="352" t="s">
        <v>444</v>
      </c>
      <c r="F1280" s="258" t="s">
        <v>448</v>
      </c>
      <c r="G1280" s="285">
        <v>1</v>
      </c>
      <c r="H1280" s="267" t="s">
        <v>264</v>
      </c>
      <c r="I1280" s="270">
        <v>775000</v>
      </c>
      <c r="J1280" s="270">
        <v>5000</v>
      </c>
      <c r="K1280" s="140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</row>
    <row r="1281" spans="1:11">
      <c r="A1281" s="264"/>
      <c r="B1281" s="282"/>
      <c r="C1281" s="354"/>
      <c r="D1281" s="356"/>
      <c r="E1281" s="352"/>
      <c r="F1281" s="258" t="s">
        <v>448</v>
      </c>
      <c r="G1281" s="285"/>
      <c r="H1281" s="267"/>
      <c r="I1281" s="270"/>
      <c r="J1281" s="270"/>
      <c r="K1281" s="140"/>
    </row>
    <row r="1282" spans="1:11">
      <c r="A1282" s="146"/>
      <c r="B1282" s="119"/>
      <c r="C1282" s="21"/>
      <c r="D1282" s="52"/>
      <c r="E1282" s="168"/>
      <c r="F1282" s="26"/>
      <c r="G1282" s="140"/>
      <c r="H1282" s="21"/>
      <c r="I1282" s="144"/>
      <c r="J1282" s="174"/>
      <c r="K1282" s="140"/>
    </row>
    <row r="1283" spans="1:11">
      <c r="A1283" s="264"/>
      <c r="B1283" s="265"/>
      <c r="C1283" s="267"/>
      <c r="D1283" s="356"/>
      <c r="E1283" s="352"/>
      <c r="F1283" s="26"/>
      <c r="G1283" s="285"/>
      <c r="H1283" s="267"/>
      <c r="I1283" s="270"/>
      <c r="J1283" s="270"/>
      <c r="K1283" s="29"/>
    </row>
    <row r="1284" spans="1:11">
      <c r="A1284" s="264"/>
      <c r="B1284" s="265"/>
      <c r="C1284" s="267"/>
      <c r="D1284" s="356"/>
      <c r="E1284" s="352"/>
      <c r="F1284" s="26"/>
      <c r="G1284" s="285"/>
      <c r="H1284" s="267"/>
      <c r="I1284" s="270"/>
      <c r="J1284" s="270"/>
      <c r="K1284" s="29"/>
    </row>
    <row r="1285" spans="1:11">
      <c r="A1285" s="21"/>
      <c r="B1285" s="29"/>
      <c r="C1285" s="29"/>
      <c r="D1285" s="52"/>
      <c r="E1285" s="169"/>
      <c r="F1285" s="21"/>
      <c r="G1285" s="30"/>
      <c r="H1285" s="29"/>
      <c r="I1285" s="148"/>
      <c r="J1285" s="181"/>
      <c r="K1285" s="140"/>
    </row>
    <row r="1286" spans="1:11">
      <c r="A1286" s="21"/>
      <c r="B1286" s="29"/>
      <c r="C1286" s="21"/>
      <c r="D1286" s="29"/>
      <c r="E1286" s="40"/>
      <c r="F1286" s="29"/>
      <c r="G1286" s="29"/>
      <c r="H1286" s="29"/>
      <c r="I1286" s="29"/>
      <c r="J1286" s="29"/>
      <c r="K1286" s="29"/>
    </row>
    <row r="1287" spans="1:11">
      <c r="A1287" s="21"/>
      <c r="B1287" s="29"/>
      <c r="C1287" s="21"/>
      <c r="D1287" s="29"/>
      <c r="E1287" s="40"/>
      <c r="F1287" s="21"/>
      <c r="G1287" s="21"/>
      <c r="H1287" s="29"/>
      <c r="I1287" s="41"/>
      <c r="J1287" s="41"/>
      <c r="K1287" s="29"/>
    </row>
    <row r="1288" spans="1:11">
      <c r="A1288" s="21"/>
      <c r="B1288" s="29"/>
      <c r="C1288" s="21"/>
      <c r="D1288" s="29"/>
      <c r="E1288" s="29"/>
      <c r="F1288" s="29"/>
      <c r="G1288" s="29"/>
      <c r="H1288" s="29"/>
      <c r="I1288" s="29"/>
      <c r="J1288" s="29"/>
      <c r="K1288" s="29"/>
    </row>
    <row r="1289" spans="1:11">
      <c r="A1289" s="32"/>
      <c r="B1289" s="33"/>
      <c r="C1289" s="32"/>
      <c r="D1289" s="33"/>
      <c r="E1289" s="33"/>
      <c r="F1289" s="33"/>
      <c r="G1289" s="33"/>
      <c r="H1289" s="33"/>
      <c r="I1289" s="56">
        <f>SUM(I1280:I1285)</f>
        <v>775000</v>
      </c>
      <c r="J1289" s="56">
        <f>SUM(J1280:J1284)</f>
        <v>5000</v>
      </c>
      <c r="K1289" s="33"/>
    </row>
    <row r="1290" spans="1:11">
      <c r="A1290" s="1"/>
      <c r="B1290" s="4"/>
      <c r="C1290" s="1"/>
      <c r="D1290" s="4"/>
      <c r="E1290" s="4"/>
      <c r="F1290" s="4"/>
      <c r="G1290" s="4"/>
      <c r="H1290" s="4"/>
      <c r="I1290" s="4"/>
      <c r="J1290" s="4"/>
      <c r="K1290" s="4"/>
    </row>
    <row r="1291" spans="1:11">
      <c r="A1291" s="1"/>
      <c r="B1291" s="4"/>
      <c r="C1291" s="1"/>
      <c r="D1291" s="4"/>
      <c r="E1291" s="4"/>
      <c r="F1291" s="4"/>
      <c r="G1291" s="4"/>
      <c r="H1291" s="4"/>
      <c r="I1291" s="4"/>
      <c r="J1291" s="4"/>
      <c r="K1291" s="4"/>
    </row>
    <row r="1292" spans="1:11">
      <c r="A1292" s="1"/>
      <c r="B1292" s="4"/>
      <c r="C1292" s="1"/>
      <c r="D1292" s="4"/>
      <c r="F1292" s="8" t="s">
        <v>23</v>
      </c>
      <c r="K1292" s="4"/>
    </row>
    <row r="1293" spans="1:11">
      <c r="A1293" s="1"/>
      <c r="B1293" s="4"/>
      <c r="C1293" s="1"/>
      <c r="D1293" s="4"/>
      <c r="K1293" s="4"/>
    </row>
    <row r="1294" spans="1:11">
      <c r="A1294" s="1"/>
      <c r="B1294" s="4"/>
      <c r="C1294" s="1"/>
      <c r="D1294" s="4"/>
    </row>
    <row r="1295" spans="1:11">
      <c r="A1295" s="1"/>
      <c r="B1295" s="4"/>
      <c r="C1295" s="1"/>
      <c r="D1295" s="4"/>
    </row>
    <row r="1296" spans="1:11" ht="16.5">
      <c r="A1296" s="1"/>
      <c r="B1296" s="4"/>
      <c r="C1296" s="1"/>
      <c r="D1296" s="4"/>
      <c r="F1296" s="183" t="s">
        <v>395</v>
      </c>
      <c r="G1296" s="55"/>
    </row>
    <row r="1297" spans="1:11" ht="16.5">
      <c r="A1297" s="1"/>
      <c r="B1297" s="4"/>
      <c r="C1297" s="1"/>
      <c r="D1297" s="4"/>
      <c r="F1297" s="184" t="s">
        <v>396</v>
      </c>
    </row>
    <row r="1301" spans="1:11">
      <c r="A1301" s="271" t="s">
        <v>0</v>
      </c>
      <c r="B1301" s="271"/>
      <c r="C1301" s="271"/>
      <c r="D1301" s="271"/>
      <c r="E1301" s="271"/>
      <c r="F1301" s="271"/>
      <c r="G1301" s="271"/>
      <c r="H1301" s="271"/>
      <c r="I1301" s="271"/>
      <c r="J1301" s="271"/>
      <c r="K1301" s="271"/>
    </row>
    <row r="1302" spans="1:11">
      <c r="A1302" s="272" t="s">
        <v>416</v>
      </c>
      <c r="B1302" s="272"/>
      <c r="C1302" s="272"/>
      <c r="D1302" s="272"/>
      <c r="E1302" s="272"/>
      <c r="F1302" s="272"/>
      <c r="G1302" s="272"/>
      <c r="H1302" s="272"/>
      <c r="I1302" s="272"/>
      <c r="J1302" s="272"/>
      <c r="K1302" s="182"/>
    </row>
    <row r="1303" spans="1:11">
      <c r="A1303" s="272" t="s">
        <v>390</v>
      </c>
      <c r="B1303" s="272"/>
      <c r="C1303" s="272"/>
      <c r="D1303" s="272"/>
      <c r="E1303" s="272"/>
      <c r="F1303" s="272"/>
      <c r="G1303" s="272"/>
      <c r="H1303" s="272"/>
      <c r="I1303" s="272"/>
      <c r="J1303" s="272"/>
      <c r="K1303" s="272"/>
    </row>
    <row r="1304" spans="1:11">
      <c r="A1304" s="9"/>
      <c r="B1304" s="10"/>
      <c r="C1304" s="9"/>
      <c r="D1304" s="10"/>
      <c r="E1304" s="10"/>
      <c r="F1304" s="10"/>
      <c r="G1304" s="10"/>
      <c r="H1304" s="10"/>
      <c r="I1304" s="10"/>
      <c r="J1304" s="10"/>
      <c r="K1304" s="10"/>
    </row>
    <row r="1305" spans="1:11">
      <c r="A1305" s="12" t="s">
        <v>4</v>
      </c>
      <c r="B1305" s="273" t="s">
        <v>5</v>
      </c>
      <c r="C1305" s="274"/>
      <c r="D1305" s="132"/>
      <c r="E1305" s="275" t="s">
        <v>6</v>
      </c>
      <c r="F1305" s="277" t="s">
        <v>7</v>
      </c>
      <c r="G1305" s="278" t="s">
        <v>8</v>
      </c>
      <c r="H1305" s="279"/>
      <c r="I1305" s="280"/>
      <c r="J1305" s="277" t="s">
        <v>310</v>
      </c>
      <c r="K1305" s="277" t="s">
        <v>9</v>
      </c>
    </row>
    <row r="1306" spans="1:11" ht="38.25">
      <c r="A1306" s="157"/>
      <c r="B1306" s="13" t="s">
        <v>10</v>
      </c>
      <c r="C1306" s="13" t="s">
        <v>11</v>
      </c>
      <c r="D1306" s="13" t="s">
        <v>12</v>
      </c>
      <c r="E1306" s="276"/>
      <c r="F1306" s="276"/>
      <c r="G1306" s="278" t="s">
        <v>13</v>
      </c>
      <c r="H1306" s="280"/>
      <c r="I1306" s="180" t="s">
        <v>311</v>
      </c>
      <c r="J1306" s="276"/>
      <c r="K1306" s="276"/>
    </row>
    <row r="1307" spans="1:11">
      <c r="A1307" s="146"/>
      <c r="B1307" s="119"/>
      <c r="C1307" s="21"/>
      <c r="D1307" s="52"/>
      <c r="E1307" s="168"/>
      <c r="F1307" s="26"/>
      <c r="G1307" s="140"/>
      <c r="H1307" s="21"/>
      <c r="I1307" s="144"/>
      <c r="J1307" s="174"/>
      <c r="K1307" s="140"/>
    </row>
    <row r="1308" spans="1:11" ht="12.75" customHeight="1">
      <c r="A1308" s="264">
        <v>1</v>
      </c>
      <c r="B1308" s="282" t="s">
        <v>449</v>
      </c>
      <c r="C1308" s="353" t="s">
        <v>450</v>
      </c>
      <c r="D1308" s="355" t="s">
        <v>188</v>
      </c>
      <c r="E1308" s="352" t="s">
        <v>444</v>
      </c>
      <c r="F1308" s="258" t="s">
        <v>448</v>
      </c>
      <c r="G1308" s="285">
        <v>1</v>
      </c>
      <c r="H1308" s="267" t="s">
        <v>264</v>
      </c>
      <c r="I1308" s="270">
        <v>2385000</v>
      </c>
      <c r="J1308" s="270">
        <v>45000</v>
      </c>
      <c r="K1308" s="140"/>
    </row>
    <row r="1309" spans="1:11" ht="12.75" customHeight="1">
      <c r="A1309" s="264"/>
      <c r="B1309" s="282"/>
      <c r="C1309" s="354"/>
      <c r="D1309" s="356"/>
      <c r="E1309" s="352"/>
      <c r="F1309" s="258" t="s">
        <v>448</v>
      </c>
      <c r="G1309" s="285"/>
      <c r="H1309" s="267"/>
      <c r="I1309" s="270"/>
      <c r="J1309" s="270"/>
      <c r="K1309" s="140"/>
    </row>
    <row r="1310" spans="1:11">
      <c r="A1310" s="146"/>
      <c r="B1310" s="119"/>
      <c r="C1310" s="21"/>
      <c r="D1310" s="52"/>
      <c r="E1310" s="168"/>
      <c r="F1310" s="26"/>
      <c r="G1310" s="140"/>
      <c r="H1310" s="21"/>
      <c r="I1310" s="144"/>
      <c r="J1310" s="174"/>
      <c r="K1310" s="140"/>
    </row>
    <row r="1311" spans="1:11">
      <c r="A1311" s="264"/>
      <c r="B1311" s="265"/>
      <c r="C1311" s="267"/>
      <c r="D1311" s="356"/>
      <c r="E1311" s="352"/>
      <c r="F1311" s="26"/>
      <c r="G1311" s="285"/>
      <c r="H1311" s="267"/>
      <c r="I1311" s="270"/>
      <c r="J1311" s="270"/>
      <c r="K1311" s="29"/>
    </row>
    <row r="1312" spans="1:11">
      <c r="A1312" s="264"/>
      <c r="B1312" s="265"/>
      <c r="C1312" s="267"/>
      <c r="D1312" s="356"/>
      <c r="E1312" s="352"/>
      <c r="F1312" s="26"/>
      <c r="G1312" s="285"/>
      <c r="H1312" s="267"/>
      <c r="I1312" s="270"/>
      <c r="J1312" s="270"/>
      <c r="K1312" s="29"/>
    </row>
    <row r="1313" spans="1:23">
      <c r="A1313" s="21"/>
      <c r="B1313" s="29"/>
      <c r="C1313" s="29"/>
      <c r="D1313" s="52"/>
      <c r="E1313" s="169"/>
      <c r="F1313" s="21"/>
      <c r="G1313" s="30"/>
      <c r="H1313" s="29"/>
      <c r="I1313" s="148"/>
      <c r="J1313" s="181"/>
      <c r="K1313" s="140"/>
    </row>
    <row r="1314" spans="1:23">
      <c r="A1314" s="21"/>
      <c r="B1314" s="29"/>
      <c r="C1314" s="21"/>
      <c r="D1314" s="29"/>
      <c r="E1314" s="40"/>
      <c r="F1314" s="29"/>
      <c r="G1314" s="29"/>
      <c r="H1314" s="29"/>
      <c r="I1314" s="29"/>
      <c r="J1314" s="29"/>
      <c r="K1314" s="29"/>
    </row>
    <row r="1315" spans="1:23">
      <c r="A1315" s="21"/>
      <c r="B1315" s="29"/>
      <c r="C1315" s="21"/>
      <c r="D1315" s="29"/>
      <c r="E1315" s="40"/>
      <c r="F1315" s="21"/>
      <c r="G1315" s="21"/>
      <c r="H1315" s="29"/>
      <c r="I1315" s="41"/>
      <c r="J1315" s="41"/>
      <c r="K1315" s="29"/>
    </row>
    <row r="1316" spans="1:23">
      <c r="A1316" s="21"/>
      <c r="B1316" s="29"/>
      <c r="C1316" s="21"/>
      <c r="D1316" s="29"/>
      <c r="E1316" s="29"/>
      <c r="F1316" s="29"/>
      <c r="G1316" s="29"/>
      <c r="H1316" s="29"/>
      <c r="I1316" s="29"/>
      <c r="J1316" s="29"/>
      <c r="K1316" s="29"/>
    </row>
    <row r="1317" spans="1:23">
      <c r="A1317" s="32"/>
      <c r="B1317" s="33"/>
      <c r="C1317" s="32"/>
      <c r="D1317" s="33"/>
      <c r="E1317" s="33"/>
      <c r="F1317" s="33"/>
      <c r="G1317" s="33"/>
      <c r="H1317" s="33"/>
      <c r="I1317" s="56">
        <f>SUM(I1308:I1313)</f>
        <v>2385000</v>
      </c>
      <c r="J1317" s="56">
        <f>SUM(J1308:J1312)</f>
        <v>45000</v>
      </c>
      <c r="K1317" s="33"/>
    </row>
    <row r="1318" spans="1:23">
      <c r="A1318" s="1"/>
      <c r="B1318" s="4"/>
      <c r="C1318" s="1"/>
      <c r="D1318" s="4"/>
      <c r="E1318" s="4"/>
      <c r="F1318" s="4"/>
      <c r="G1318" s="4"/>
      <c r="H1318" s="4"/>
      <c r="I1318" s="4"/>
      <c r="J1318" s="4"/>
      <c r="K1318" s="4"/>
    </row>
    <row r="1319" spans="1:23" s="128" customFormat="1" ht="15" customHeight="1">
      <c r="A1319" s="1"/>
      <c r="B1319" s="4"/>
      <c r="C1319" s="1"/>
      <c r="D1319" s="4"/>
      <c r="E1319" s="4"/>
      <c r="F1319" s="4"/>
      <c r="G1319" s="4"/>
      <c r="H1319" s="4"/>
      <c r="I1319" s="4"/>
      <c r="J1319" s="4"/>
      <c r="K1319" s="4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</row>
    <row r="1320" spans="1:23" s="128" customFormat="1" ht="15" customHeight="1">
      <c r="A1320" s="1"/>
      <c r="B1320" s="4"/>
      <c r="C1320" s="1"/>
      <c r="D1320" s="4"/>
      <c r="E1320" s="8"/>
      <c r="F1320" s="8" t="s">
        <v>23</v>
      </c>
      <c r="G1320" s="8"/>
      <c r="H1320" s="8"/>
      <c r="I1320" s="8"/>
      <c r="J1320" s="8"/>
      <c r="K1320" s="4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</row>
    <row r="1321" spans="1:23" s="128" customFormat="1" ht="15" customHeight="1">
      <c r="A1321" s="1"/>
      <c r="B1321" s="4"/>
      <c r="C1321" s="1"/>
      <c r="D1321" s="4"/>
      <c r="E1321" s="8"/>
      <c r="F1321" s="8"/>
      <c r="G1321" s="8"/>
      <c r="H1321" s="8"/>
      <c r="I1321" s="8"/>
      <c r="J1321" s="8"/>
      <c r="K1321" s="4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</row>
    <row r="1322" spans="1:23">
      <c r="A1322" s="1"/>
      <c r="B1322" s="4"/>
      <c r="C1322" s="1"/>
      <c r="D1322" s="4"/>
    </row>
    <row r="1323" spans="1:23">
      <c r="A1323" s="1"/>
      <c r="B1323" s="4"/>
      <c r="C1323" s="1"/>
      <c r="D1323" s="4"/>
    </row>
    <row r="1324" spans="1:23" ht="16.5">
      <c r="A1324" s="1"/>
      <c r="B1324" s="4"/>
      <c r="C1324" s="1"/>
      <c r="D1324" s="4"/>
      <c r="F1324" s="183" t="s">
        <v>395</v>
      </c>
      <c r="G1324" s="55"/>
    </row>
    <row r="1325" spans="1:23" ht="16.5">
      <c r="A1325" s="1"/>
      <c r="B1325" s="4"/>
      <c r="C1325" s="1"/>
      <c r="D1325" s="4"/>
      <c r="F1325" s="184" t="s">
        <v>396</v>
      </c>
    </row>
    <row r="1326" spans="1:23" s="128" customFormat="1" ht="23.25" customHeight="1">
      <c r="B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</row>
    <row r="1330" spans="1:11">
      <c r="A1330" s="271" t="s">
        <v>0</v>
      </c>
      <c r="B1330" s="271"/>
      <c r="C1330" s="271"/>
      <c r="D1330" s="271"/>
      <c r="E1330" s="271"/>
      <c r="F1330" s="271"/>
      <c r="G1330" s="271"/>
      <c r="H1330" s="271"/>
      <c r="I1330" s="271"/>
      <c r="J1330" s="271"/>
      <c r="K1330" s="271"/>
    </row>
    <row r="1331" spans="1:11">
      <c r="A1331" s="272" t="s">
        <v>331</v>
      </c>
      <c r="B1331" s="272"/>
      <c r="C1331" s="272"/>
      <c r="D1331" s="272"/>
      <c r="E1331" s="272"/>
      <c r="F1331" s="272"/>
      <c r="G1331" s="272"/>
      <c r="H1331" s="272"/>
      <c r="I1331" s="272"/>
      <c r="J1331" s="272"/>
      <c r="K1331" s="182"/>
    </row>
    <row r="1332" spans="1:11">
      <c r="A1332" s="272" t="s">
        <v>390</v>
      </c>
      <c r="B1332" s="272"/>
      <c r="C1332" s="272"/>
      <c r="D1332" s="272"/>
      <c r="E1332" s="272"/>
      <c r="F1332" s="272"/>
      <c r="G1332" s="272"/>
      <c r="H1332" s="272"/>
      <c r="I1332" s="272"/>
      <c r="J1332" s="272"/>
      <c r="K1332" s="272"/>
    </row>
    <row r="1333" spans="1:11">
      <c r="A1333" s="9"/>
      <c r="B1333" s="10"/>
      <c r="C1333" s="9"/>
      <c r="D1333" s="10"/>
      <c r="E1333" s="10"/>
      <c r="F1333" s="10"/>
      <c r="G1333" s="10"/>
      <c r="H1333" s="10"/>
      <c r="I1333" s="10"/>
      <c r="J1333" s="10"/>
      <c r="K1333" s="10"/>
    </row>
    <row r="1334" spans="1:11">
      <c r="A1334" s="12" t="s">
        <v>4</v>
      </c>
      <c r="B1334" s="273" t="s">
        <v>5</v>
      </c>
      <c r="C1334" s="274"/>
      <c r="D1334" s="132"/>
      <c r="E1334" s="275" t="s">
        <v>6</v>
      </c>
      <c r="F1334" s="277" t="s">
        <v>7</v>
      </c>
      <c r="G1334" s="278" t="s">
        <v>8</v>
      </c>
      <c r="H1334" s="279"/>
      <c r="I1334" s="280"/>
      <c r="J1334" s="277" t="s">
        <v>310</v>
      </c>
      <c r="K1334" s="277" t="s">
        <v>9</v>
      </c>
    </row>
    <row r="1335" spans="1:11" ht="38.25">
      <c r="A1335" s="157"/>
      <c r="B1335" s="13" t="s">
        <v>10</v>
      </c>
      <c r="C1335" s="13" t="s">
        <v>11</v>
      </c>
      <c r="D1335" s="13" t="s">
        <v>12</v>
      </c>
      <c r="E1335" s="276"/>
      <c r="F1335" s="276"/>
      <c r="G1335" s="278" t="s">
        <v>13</v>
      </c>
      <c r="H1335" s="280"/>
      <c r="I1335" s="180" t="s">
        <v>311</v>
      </c>
      <c r="J1335" s="276"/>
      <c r="K1335" s="276"/>
    </row>
    <row r="1336" spans="1:11">
      <c r="A1336" s="146"/>
      <c r="B1336" s="119"/>
      <c r="C1336" s="21"/>
      <c r="D1336" s="52"/>
      <c r="E1336" s="168"/>
      <c r="F1336" s="26"/>
      <c r="G1336" s="140"/>
      <c r="H1336" s="21"/>
      <c r="I1336" s="144"/>
      <c r="J1336" s="174"/>
      <c r="K1336" s="140"/>
    </row>
    <row r="1337" spans="1:11">
      <c r="A1337" s="264">
        <v>1</v>
      </c>
      <c r="B1337" s="282" t="s">
        <v>451</v>
      </c>
      <c r="C1337" s="353" t="s">
        <v>450</v>
      </c>
      <c r="D1337" s="355" t="s">
        <v>188</v>
      </c>
      <c r="E1337" s="352" t="s">
        <v>444</v>
      </c>
      <c r="F1337" s="258" t="s">
        <v>452</v>
      </c>
      <c r="G1337" s="285">
        <v>1</v>
      </c>
      <c r="H1337" s="267" t="s">
        <v>264</v>
      </c>
      <c r="I1337" s="270">
        <v>5035000</v>
      </c>
      <c r="J1337" s="270">
        <v>95000</v>
      </c>
      <c r="K1337" s="140"/>
    </row>
    <row r="1338" spans="1:11">
      <c r="A1338" s="264"/>
      <c r="B1338" s="282"/>
      <c r="C1338" s="354"/>
      <c r="D1338" s="356"/>
      <c r="E1338" s="352"/>
      <c r="F1338" s="258" t="s">
        <v>452</v>
      </c>
      <c r="G1338" s="285"/>
      <c r="H1338" s="267"/>
      <c r="I1338" s="270"/>
      <c r="J1338" s="270"/>
      <c r="K1338" s="140"/>
    </row>
    <row r="1339" spans="1:11">
      <c r="A1339" s="146"/>
      <c r="B1339" s="119"/>
      <c r="C1339" s="21"/>
      <c r="D1339" s="52"/>
      <c r="E1339" s="168"/>
      <c r="F1339" s="26"/>
      <c r="G1339" s="140"/>
      <c r="H1339" s="21"/>
      <c r="I1339" s="144"/>
      <c r="J1339" s="174"/>
      <c r="K1339" s="140"/>
    </row>
    <row r="1340" spans="1:11">
      <c r="A1340" s="264"/>
      <c r="B1340" s="265"/>
      <c r="C1340" s="267"/>
      <c r="D1340" s="356"/>
      <c r="E1340" s="352"/>
      <c r="F1340" s="26"/>
      <c r="G1340" s="285"/>
      <c r="H1340" s="267"/>
      <c r="I1340" s="270"/>
      <c r="J1340" s="270"/>
      <c r="K1340" s="29"/>
    </row>
    <row r="1341" spans="1:11">
      <c r="A1341" s="264"/>
      <c r="B1341" s="265"/>
      <c r="C1341" s="267"/>
      <c r="D1341" s="356"/>
      <c r="E1341" s="352"/>
      <c r="F1341" s="26"/>
      <c r="G1341" s="285"/>
      <c r="H1341" s="267"/>
      <c r="I1341" s="270"/>
      <c r="J1341" s="270"/>
      <c r="K1341" s="29"/>
    </row>
    <row r="1342" spans="1:11">
      <c r="A1342" s="21"/>
      <c r="B1342" s="29"/>
      <c r="C1342" s="29"/>
      <c r="D1342" s="52"/>
      <c r="E1342" s="169"/>
      <c r="F1342" s="21"/>
      <c r="G1342" s="30"/>
      <c r="H1342" s="29"/>
      <c r="I1342" s="148"/>
      <c r="J1342" s="181"/>
      <c r="K1342" s="140"/>
    </row>
    <row r="1343" spans="1:11">
      <c r="A1343" s="21"/>
      <c r="B1343" s="29"/>
      <c r="C1343" s="21"/>
      <c r="D1343" s="29"/>
      <c r="E1343" s="40"/>
      <c r="F1343" s="29"/>
      <c r="G1343" s="29"/>
      <c r="H1343" s="29"/>
      <c r="I1343" s="29"/>
      <c r="J1343" s="29"/>
      <c r="K1343" s="29"/>
    </row>
    <row r="1344" spans="1:11">
      <c r="A1344" s="21"/>
      <c r="B1344" s="29"/>
      <c r="C1344" s="21"/>
      <c r="D1344" s="29"/>
      <c r="E1344" s="40"/>
      <c r="F1344" s="21"/>
      <c r="G1344" s="21"/>
      <c r="H1344" s="29"/>
      <c r="I1344" s="41"/>
      <c r="J1344" s="41"/>
      <c r="K1344" s="29"/>
    </row>
    <row r="1345" spans="1:11">
      <c r="A1345" s="21"/>
      <c r="B1345" s="29"/>
      <c r="C1345" s="21"/>
      <c r="D1345" s="29"/>
      <c r="E1345" s="29"/>
      <c r="F1345" s="29"/>
      <c r="G1345" s="29"/>
      <c r="H1345" s="29"/>
      <c r="I1345" s="29"/>
      <c r="J1345" s="29"/>
      <c r="K1345" s="29"/>
    </row>
    <row r="1346" spans="1:11">
      <c r="A1346" s="32"/>
      <c r="B1346" s="33"/>
      <c r="C1346" s="32"/>
      <c r="D1346" s="33"/>
      <c r="E1346" s="33"/>
      <c r="F1346" s="33"/>
      <c r="G1346" s="33"/>
      <c r="H1346" s="33"/>
      <c r="I1346" s="56">
        <f>SUM(I1337:I1342)</f>
        <v>5035000</v>
      </c>
      <c r="J1346" s="56">
        <f>SUM(J1337:J1341)</f>
        <v>95000</v>
      </c>
      <c r="K1346" s="33"/>
    </row>
    <row r="1347" spans="1:11">
      <c r="A1347" s="1"/>
      <c r="B1347" s="4"/>
      <c r="C1347" s="1"/>
      <c r="D1347" s="4"/>
      <c r="E1347" s="4"/>
      <c r="F1347" s="4"/>
      <c r="G1347" s="4"/>
      <c r="H1347" s="4"/>
      <c r="I1347" s="4"/>
      <c r="J1347" s="4"/>
      <c r="K1347" s="4"/>
    </row>
    <row r="1348" spans="1:11">
      <c r="A1348" s="1"/>
      <c r="B1348" s="4"/>
      <c r="C1348" s="1"/>
      <c r="D1348" s="4"/>
      <c r="E1348" s="4"/>
      <c r="F1348" s="4"/>
      <c r="G1348" s="4"/>
      <c r="H1348" s="4"/>
      <c r="I1348" s="4"/>
      <c r="J1348" s="4"/>
      <c r="K1348" s="4"/>
    </row>
    <row r="1349" spans="1:11">
      <c r="A1349" s="1"/>
      <c r="B1349" s="4"/>
      <c r="C1349" s="1"/>
      <c r="D1349" s="4"/>
      <c r="F1349" s="8" t="s">
        <v>23</v>
      </c>
      <c r="K1349" s="4"/>
    </row>
    <row r="1350" spans="1:11">
      <c r="A1350" s="1"/>
      <c r="B1350" s="4"/>
      <c r="C1350" s="1"/>
      <c r="D1350" s="4"/>
      <c r="K1350" s="4"/>
    </row>
    <row r="1351" spans="1:11">
      <c r="A1351" s="1"/>
      <c r="B1351" s="4"/>
      <c r="C1351" s="1"/>
      <c r="D1351" s="4"/>
    </row>
    <row r="1352" spans="1:11">
      <c r="A1352" s="1"/>
      <c r="B1352" s="4"/>
      <c r="C1352" s="1"/>
      <c r="D1352" s="4"/>
    </row>
    <row r="1353" spans="1:11" ht="16.5">
      <c r="A1353" s="1"/>
      <c r="B1353" s="4"/>
      <c r="C1353" s="1"/>
      <c r="D1353" s="4"/>
      <c r="F1353" s="183" t="s">
        <v>395</v>
      </c>
      <c r="G1353" s="55"/>
    </row>
    <row r="1354" spans="1:11" ht="16.5">
      <c r="A1354" s="1"/>
      <c r="B1354" s="4"/>
      <c r="C1354" s="1"/>
      <c r="D1354" s="4"/>
      <c r="F1354" s="184" t="s">
        <v>396</v>
      </c>
    </row>
    <row r="1358" spans="1:11">
      <c r="A1358" s="271" t="s">
        <v>0</v>
      </c>
      <c r="B1358" s="271"/>
      <c r="C1358" s="271"/>
      <c r="D1358" s="271"/>
      <c r="E1358" s="271"/>
      <c r="F1358" s="271"/>
      <c r="G1358" s="271"/>
      <c r="H1358" s="271"/>
      <c r="I1358" s="271"/>
      <c r="J1358" s="271"/>
      <c r="K1358" s="271"/>
    </row>
    <row r="1359" spans="1:11">
      <c r="A1359" s="272" t="s">
        <v>453</v>
      </c>
      <c r="B1359" s="272"/>
      <c r="C1359" s="272"/>
      <c r="D1359" s="272"/>
      <c r="E1359" s="272"/>
      <c r="F1359" s="272"/>
      <c r="G1359" s="272"/>
      <c r="H1359" s="272"/>
      <c r="I1359" s="272"/>
      <c r="J1359" s="272"/>
      <c r="K1359" s="182"/>
    </row>
    <row r="1360" spans="1:11">
      <c r="A1360" s="272" t="s">
        <v>390</v>
      </c>
      <c r="B1360" s="272"/>
      <c r="C1360" s="272"/>
      <c r="D1360" s="272"/>
      <c r="E1360" s="272"/>
      <c r="F1360" s="272"/>
      <c r="G1360" s="272"/>
      <c r="H1360" s="272"/>
      <c r="I1360" s="272"/>
      <c r="J1360" s="272"/>
      <c r="K1360" s="272"/>
    </row>
    <row r="1361" spans="1:23">
      <c r="A1361" s="9"/>
      <c r="B1361" s="10"/>
      <c r="C1361" s="9"/>
      <c r="D1361" s="10"/>
      <c r="E1361" s="10"/>
      <c r="F1361" s="10"/>
      <c r="G1361" s="10"/>
      <c r="H1361" s="10"/>
      <c r="I1361" s="10"/>
      <c r="J1361" s="10"/>
      <c r="K1361" s="10"/>
    </row>
    <row r="1362" spans="1:23">
      <c r="A1362" s="12" t="s">
        <v>4</v>
      </c>
      <c r="B1362" s="273" t="s">
        <v>5</v>
      </c>
      <c r="C1362" s="274"/>
      <c r="D1362" s="132"/>
      <c r="E1362" s="275" t="s">
        <v>6</v>
      </c>
      <c r="F1362" s="277" t="s">
        <v>7</v>
      </c>
      <c r="G1362" s="278" t="s">
        <v>8</v>
      </c>
      <c r="H1362" s="279"/>
      <c r="I1362" s="280"/>
      <c r="J1362" s="277" t="s">
        <v>310</v>
      </c>
      <c r="K1362" s="277" t="s">
        <v>9</v>
      </c>
    </row>
    <row r="1363" spans="1:23" ht="38.25">
      <c r="A1363" s="157"/>
      <c r="B1363" s="13" t="s">
        <v>10</v>
      </c>
      <c r="C1363" s="13" t="s">
        <v>11</v>
      </c>
      <c r="D1363" s="13" t="s">
        <v>12</v>
      </c>
      <c r="E1363" s="276"/>
      <c r="F1363" s="276"/>
      <c r="G1363" s="278" t="s">
        <v>13</v>
      </c>
      <c r="H1363" s="280"/>
      <c r="I1363" s="180" t="s">
        <v>311</v>
      </c>
      <c r="J1363" s="276"/>
      <c r="K1363" s="276"/>
    </row>
    <row r="1364" spans="1:23">
      <c r="A1364" s="146"/>
      <c r="B1364" s="119"/>
      <c r="C1364" s="21"/>
      <c r="D1364" s="52"/>
      <c r="E1364" s="168"/>
      <c r="F1364" s="26"/>
      <c r="G1364" s="140"/>
      <c r="H1364" s="21"/>
      <c r="I1364" s="144"/>
      <c r="J1364" s="174"/>
      <c r="K1364" s="140"/>
    </row>
    <row r="1365" spans="1:23">
      <c r="A1365" s="264">
        <v>1</v>
      </c>
      <c r="B1365" s="282" t="s">
        <v>454</v>
      </c>
      <c r="C1365" s="353" t="s">
        <v>455</v>
      </c>
      <c r="D1365" s="355" t="s">
        <v>188</v>
      </c>
      <c r="E1365" s="352" t="s">
        <v>456</v>
      </c>
      <c r="F1365" s="258" t="s">
        <v>457</v>
      </c>
      <c r="G1365" s="285">
        <v>1</v>
      </c>
      <c r="H1365" s="267" t="s">
        <v>264</v>
      </c>
      <c r="I1365" s="270">
        <v>7420000</v>
      </c>
      <c r="J1365" s="270">
        <v>140000</v>
      </c>
      <c r="K1365" s="140"/>
    </row>
    <row r="1366" spans="1:23">
      <c r="A1366" s="264"/>
      <c r="B1366" s="282"/>
      <c r="C1366" s="354"/>
      <c r="D1366" s="356"/>
      <c r="E1366" s="352"/>
      <c r="F1366" s="258" t="s">
        <v>457</v>
      </c>
      <c r="G1366" s="285"/>
      <c r="H1366" s="267"/>
      <c r="I1366" s="270"/>
      <c r="J1366" s="270"/>
      <c r="K1366" s="140"/>
    </row>
    <row r="1367" spans="1:23">
      <c r="A1367" s="146"/>
      <c r="B1367" s="119"/>
      <c r="C1367" s="21"/>
      <c r="D1367" s="52"/>
      <c r="E1367" s="168"/>
      <c r="F1367" s="26"/>
      <c r="G1367" s="140"/>
      <c r="H1367" s="21"/>
      <c r="I1367" s="144"/>
      <c r="J1367" s="174"/>
      <c r="K1367" s="140"/>
    </row>
    <row r="1368" spans="1:23">
      <c r="A1368" s="264"/>
      <c r="B1368" s="265"/>
      <c r="C1368" s="267"/>
      <c r="D1368" s="356"/>
      <c r="E1368" s="352"/>
      <c r="F1368" s="26"/>
      <c r="G1368" s="285"/>
      <c r="H1368" s="267"/>
      <c r="I1368" s="270"/>
      <c r="J1368" s="270"/>
      <c r="K1368" s="29"/>
    </row>
    <row r="1369" spans="1:23" ht="51" customHeight="1">
      <c r="A1369" s="264"/>
      <c r="B1369" s="265"/>
      <c r="C1369" s="267"/>
      <c r="D1369" s="356"/>
      <c r="E1369" s="352"/>
      <c r="F1369" s="26"/>
      <c r="G1369" s="285"/>
      <c r="H1369" s="267"/>
      <c r="I1369" s="270"/>
      <c r="J1369" s="270"/>
      <c r="K1369" s="29"/>
    </row>
    <row r="1370" spans="1:23">
      <c r="A1370" s="21"/>
      <c r="B1370" s="29"/>
      <c r="C1370" s="29"/>
      <c r="D1370" s="52"/>
      <c r="E1370" s="169"/>
      <c r="F1370" s="21"/>
      <c r="G1370" s="30"/>
      <c r="H1370" s="29"/>
      <c r="I1370" s="148"/>
      <c r="J1370" s="181"/>
      <c r="K1370" s="140"/>
    </row>
    <row r="1371" spans="1:23">
      <c r="A1371" s="21"/>
      <c r="B1371" s="29"/>
      <c r="C1371" s="21"/>
      <c r="D1371" s="29"/>
      <c r="E1371" s="40"/>
      <c r="F1371" s="29"/>
      <c r="G1371" s="29"/>
      <c r="H1371" s="29"/>
      <c r="I1371" s="29"/>
      <c r="J1371" s="29"/>
      <c r="K1371" s="29"/>
    </row>
    <row r="1372" spans="1:23">
      <c r="A1372" s="21"/>
      <c r="B1372" s="29"/>
      <c r="C1372" s="21"/>
      <c r="D1372" s="29"/>
      <c r="E1372" s="40"/>
      <c r="F1372" s="21"/>
      <c r="G1372" s="21"/>
      <c r="H1372" s="29"/>
      <c r="I1372" s="41"/>
      <c r="J1372" s="41"/>
      <c r="K1372" s="29"/>
    </row>
    <row r="1373" spans="1:23">
      <c r="A1373" s="21"/>
      <c r="B1373" s="29"/>
      <c r="C1373" s="21"/>
      <c r="D1373" s="29"/>
      <c r="E1373" s="29"/>
      <c r="F1373" s="29"/>
      <c r="G1373" s="29"/>
      <c r="H1373" s="29"/>
      <c r="I1373" s="29"/>
      <c r="J1373" s="29"/>
      <c r="K1373" s="29"/>
    </row>
    <row r="1374" spans="1:23">
      <c r="A1374" s="32"/>
      <c r="B1374" s="33"/>
      <c r="C1374" s="32"/>
      <c r="D1374" s="33"/>
      <c r="E1374" s="33"/>
      <c r="F1374" s="33"/>
      <c r="G1374" s="33"/>
      <c r="H1374" s="33"/>
      <c r="I1374" s="56">
        <f>SUM(I1365:I1370)</f>
        <v>7420000</v>
      </c>
      <c r="J1374" s="56">
        <f>SUM(J1365:J1369)</f>
        <v>140000</v>
      </c>
      <c r="K1374" s="33"/>
    </row>
    <row r="1375" spans="1:23" s="128" customFormat="1" ht="33" customHeight="1">
      <c r="A1375" s="1"/>
      <c r="B1375" s="4"/>
      <c r="C1375" s="1"/>
      <c r="D1375" s="4"/>
      <c r="E1375" s="4"/>
      <c r="F1375" s="4"/>
      <c r="G1375" s="4"/>
      <c r="H1375" s="4"/>
      <c r="I1375" s="4"/>
      <c r="J1375" s="4"/>
      <c r="K1375" s="4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</row>
    <row r="1376" spans="1:23" s="128" customFormat="1" ht="21" customHeight="1">
      <c r="A1376" s="1"/>
      <c r="B1376" s="4"/>
      <c r="C1376" s="1"/>
      <c r="D1376" s="4"/>
      <c r="E1376" s="4"/>
      <c r="F1376" s="4"/>
      <c r="G1376" s="4"/>
      <c r="H1376" s="4"/>
      <c r="I1376" s="4"/>
      <c r="J1376" s="4"/>
      <c r="K1376" s="4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</row>
    <row r="1377" spans="1:11">
      <c r="A1377" s="1"/>
      <c r="B1377" s="4"/>
      <c r="C1377" s="1"/>
      <c r="D1377" s="4"/>
      <c r="F1377" s="8" t="s">
        <v>23</v>
      </c>
      <c r="K1377" s="4"/>
    </row>
    <row r="1378" spans="1:11">
      <c r="A1378" s="1"/>
      <c r="B1378" s="4"/>
      <c r="C1378" s="1"/>
      <c r="D1378" s="4"/>
      <c r="K1378" s="4"/>
    </row>
    <row r="1379" spans="1:11">
      <c r="A1379" s="1"/>
      <c r="B1379" s="4"/>
      <c r="C1379" s="1"/>
      <c r="D1379" s="4"/>
    </row>
    <row r="1380" spans="1:11">
      <c r="A1380" s="1"/>
      <c r="B1380" s="4"/>
      <c r="C1380" s="1"/>
      <c r="D1380" s="4"/>
    </row>
    <row r="1381" spans="1:11" ht="16.5">
      <c r="A1381" s="1"/>
      <c r="B1381" s="4"/>
      <c r="C1381" s="1"/>
      <c r="D1381" s="4"/>
      <c r="F1381" s="183" t="s">
        <v>395</v>
      </c>
      <c r="G1381" s="55"/>
    </row>
    <row r="1382" spans="1:11" ht="16.5">
      <c r="A1382" s="1"/>
      <c r="B1382" s="4"/>
      <c r="C1382" s="1"/>
      <c r="D1382" s="4"/>
      <c r="F1382" s="184" t="s">
        <v>396</v>
      </c>
    </row>
    <row r="1388" spans="1:11">
      <c r="A1388" s="271" t="s">
        <v>0</v>
      </c>
      <c r="B1388" s="271"/>
      <c r="C1388" s="271"/>
      <c r="D1388" s="271"/>
      <c r="E1388" s="271"/>
      <c r="F1388" s="271"/>
      <c r="G1388" s="271"/>
      <c r="H1388" s="271"/>
      <c r="I1388" s="271"/>
      <c r="J1388" s="271"/>
      <c r="K1388" s="271"/>
    </row>
    <row r="1389" spans="1:11" ht="12.75" customHeight="1">
      <c r="A1389" s="272" t="s">
        <v>458</v>
      </c>
      <c r="B1389" s="272"/>
      <c r="C1389" s="272"/>
      <c r="D1389" s="272"/>
      <c r="E1389" s="272"/>
      <c r="F1389" s="272"/>
      <c r="G1389" s="272"/>
      <c r="H1389" s="272"/>
      <c r="I1389" s="272"/>
      <c r="J1389" s="272"/>
      <c r="K1389" s="272"/>
    </row>
    <row r="1390" spans="1:11">
      <c r="A1390" s="272" t="s">
        <v>390</v>
      </c>
      <c r="B1390" s="272"/>
      <c r="C1390" s="272"/>
      <c r="D1390" s="272"/>
      <c r="E1390" s="272"/>
      <c r="F1390" s="272"/>
      <c r="G1390" s="272"/>
      <c r="H1390" s="272"/>
      <c r="I1390" s="272"/>
      <c r="J1390" s="272"/>
      <c r="K1390" s="272"/>
    </row>
    <row r="1391" spans="1:11">
      <c r="A1391" s="9"/>
      <c r="B1391" s="10"/>
      <c r="C1391" s="9"/>
      <c r="D1391" s="10"/>
      <c r="E1391" s="10"/>
      <c r="F1391" s="10"/>
      <c r="G1391" s="10"/>
      <c r="H1391" s="10"/>
      <c r="I1391" s="10"/>
      <c r="J1391" s="10"/>
      <c r="K1391" s="10"/>
    </row>
    <row r="1392" spans="1:11">
      <c r="A1392" s="12" t="s">
        <v>4</v>
      </c>
      <c r="B1392" s="273" t="s">
        <v>5</v>
      </c>
      <c r="C1392" s="274"/>
      <c r="D1392" s="132"/>
      <c r="E1392" s="275" t="s">
        <v>6</v>
      </c>
      <c r="F1392" s="277" t="s">
        <v>7</v>
      </c>
      <c r="G1392" s="278" t="s">
        <v>8</v>
      </c>
      <c r="H1392" s="279"/>
      <c r="I1392" s="280"/>
      <c r="J1392" s="277" t="s">
        <v>310</v>
      </c>
      <c r="K1392" s="277" t="s">
        <v>9</v>
      </c>
    </row>
    <row r="1393" spans="1:11" ht="38.25">
      <c r="A1393" s="157"/>
      <c r="B1393" s="13" t="s">
        <v>10</v>
      </c>
      <c r="C1393" s="13" t="s">
        <v>11</v>
      </c>
      <c r="D1393" s="13" t="s">
        <v>12</v>
      </c>
      <c r="E1393" s="276"/>
      <c r="F1393" s="276"/>
      <c r="G1393" s="278" t="s">
        <v>13</v>
      </c>
      <c r="H1393" s="280"/>
      <c r="I1393" s="180" t="s">
        <v>311</v>
      </c>
      <c r="J1393" s="276"/>
      <c r="K1393" s="276"/>
    </row>
    <row r="1394" spans="1:11">
      <c r="A1394" s="146"/>
      <c r="B1394" s="119"/>
      <c r="C1394" s="21"/>
      <c r="D1394" s="52"/>
      <c r="E1394" s="168"/>
      <c r="F1394" s="26"/>
      <c r="G1394" s="140"/>
      <c r="H1394" s="21"/>
      <c r="I1394" s="144"/>
      <c r="J1394" s="174"/>
      <c r="K1394" s="140"/>
    </row>
    <row r="1395" spans="1:11">
      <c r="A1395" s="264">
        <v>1</v>
      </c>
      <c r="B1395" s="282" t="s">
        <v>459</v>
      </c>
      <c r="C1395" s="353" t="s">
        <v>455</v>
      </c>
      <c r="D1395" s="355" t="s">
        <v>188</v>
      </c>
      <c r="E1395" s="352" t="s">
        <v>456</v>
      </c>
      <c r="F1395" s="258" t="s">
        <v>460</v>
      </c>
      <c r="G1395" s="285">
        <v>1</v>
      </c>
      <c r="H1395" s="267" t="s">
        <v>264</v>
      </c>
      <c r="I1395" s="270">
        <v>1000000</v>
      </c>
      <c r="J1395" s="270">
        <v>50000</v>
      </c>
      <c r="K1395" s="140"/>
    </row>
    <row r="1396" spans="1:11">
      <c r="A1396" s="264"/>
      <c r="B1396" s="282"/>
      <c r="C1396" s="354"/>
      <c r="D1396" s="356"/>
      <c r="E1396" s="352"/>
      <c r="F1396" s="258" t="s">
        <v>460</v>
      </c>
      <c r="G1396" s="285"/>
      <c r="H1396" s="267"/>
      <c r="I1396" s="270"/>
      <c r="J1396" s="270"/>
      <c r="K1396" s="140"/>
    </row>
    <row r="1397" spans="1:11">
      <c r="A1397" s="146"/>
      <c r="B1397" s="119"/>
      <c r="C1397" s="21"/>
      <c r="D1397" s="52"/>
      <c r="E1397" s="168"/>
      <c r="F1397" s="26"/>
      <c r="G1397" s="140"/>
      <c r="H1397" s="21"/>
      <c r="I1397" s="144"/>
      <c r="J1397" s="174"/>
      <c r="K1397" s="140"/>
    </row>
    <row r="1398" spans="1:11">
      <c r="A1398" s="264"/>
      <c r="B1398" s="265"/>
      <c r="C1398" s="267"/>
      <c r="D1398" s="356"/>
      <c r="E1398" s="352"/>
      <c r="F1398" s="26"/>
      <c r="G1398" s="285"/>
      <c r="H1398" s="267"/>
      <c r="I1398" s="270"/>
      <c r="J1398" s="270"/>
      <c r="K1398" s="29"/>
    </row>
    <row r="1399" spans="1:11">
      <c r="A1399" s="264"/>
      <c r="B1399" s="265"/>
      <c r="C1399" s="267"/>
      <c r="D1399" s="356"/>
      <c r="E1399" s="352"/>
      <c r="F1399" s="26"/>
      <c r="G1399" s="285"/>
      <c r="H1399" s="267"/>
      <c r="I1399" s="270"/>
      <c r="J1399" s="270"/>
      <c r="K1399" s="29"/>
    </row>
    <row r="1400" spans="1:11">
      <c r="A1400" s="21"/>
      <c r="B1400" s="29"/>
      <c r="C1400" s="29"/>
      <c r="D1400" s="52"/>
      <c r="E1400" s="169"/>
      <c r="F1400" s="21"/>
      <c r="G1400" s="30"/>
      <c r="H1400" s="29"/>
      <c r="I1400" s="148"/>
      <c r="J1400" s="181"/>
      <c r="K1400" s="140"/>
    </row>
    <row r="1401" spans="1:11">
      <c r="A1401" s="21"/>
      <c r="B1401" s="29"/>
      <c r="C1401" s="21"/>
      <c r="D1401" s="29"/>
      <c r="E1401" s="40"/>
      <c r="F1401" s="29"/>
      <c r="G1401" s="29"/>
      <c r="H1401" s="29"/>
      <c r="I1401" s="29"/>
      <c r="J1401" s="29"/>
      <c r="K1401" s="29"/>
    </row>
    <row r="1402" spans="1:11">
      <c r="A1402" s="21"/>
      <c r="B1402" s="29"/>
      <c r="C1402" s="21"/>
      <c r="D1402" s="29"/>
      <c r="E1402" s="40"/>
      <c r="F1402" s="21"/>
      <c r="G1402" s="21"/>
      <c r="H1402" s="29"/>
      <c r="I1402" s="41"/>
      <c r="J1402" s="41"/>
      <c r="K1402" s="29"/>
    </row>
    <row r="1403" spans="1:11">
      <c r="A1403" s="21"/>
      <c r="B1403" s="29"/>
      <c r="C1403" s="21"/>
      <c r="D1403" s="29"/>
      <c r="E1403" s="29"/>
      <c r="F1403" s="29"/>
      <c r="G1403" s="29"/>
      <c r="H1403" s="29"/>
      <c r="I1403" s="29"/>
      <c r="J1403" s="29"/>
      <c r="K1403" s="29"/>
    </row>
    <row r="1404" spans="1:11">
      <c r="A1404" s="32"/>
      <c r="B1404" s="33"/>
      <c r="C1404" s="32"/>
      <c r="D1404" s="33"/>
      <c r="E1404" s="33"/>
      <c r="F1404" s="33"/>
      <c r="G1404" s="33"/>
      <c r="H1404" s="33"/>
      <c r="I1404" s="56">
        <f>SUM(I1395:I1400)</f>
        <v>1000000</v>
      </c>
      <c r="J1404" s="56">
        <f>SUM(J1395:J1399)</f>
        <v>50000</v>
      </c>
      <c r="K1404" s="33"/>
    </row>
    <row r="1405" spans="1:11">
      <c r="A1405" s="1"/>
      <c r="B1405" s="4"/>
      <c r="C1405" s="1"/>
      <c r="D1405" s="4"/>
      <c r="E1405" s="4"/>
      <c r="F1405" s="4"/>
      <c r="G1405" s="4"/>
      <c r="H1405" s="4"/>
      <c r="I1405" s="4"/>
      <c r="J1405" s="4"/>
      <c r="K1405" s="4"/>
    </row>
    <row r="1406" spans="1:11">
      <c r="A1406" s="1"/>
      <c r="B1406" s="4"/>
      <c r="C1406" s="1"/>
      <c r="D1406" s="4"/>
      <c r="E1406" s="4"/>
      <c r="F1406" s="4"/>
      <c r="G1406" s="4"/>
      <c r="H1406" s="4"/>
      <c r="I1406" s="4"/>
      <c r="J1406" s="4"/>
      <c r="K1406" s="4"/>
    </row>
    <row r="1407" spans="1:11">
      <c r="A1407" s="1"/>
      <c r="B1407" s="4"/>
      <c r="C1407" s="1"/>
      <c r="D1407" s="4"/>
      <c r="F1407" s="8" t="s">
        <v>23</v>
      </c>
      <c r="K1407" s="4"/>
    </row>
    <row r="1408" spans="1:11">
      <c r="A1408" s="1"/>
      <c r="B1408" s="4"/>
      <c r="C1408" s="1"/>
      <c r="D1408" s="4"/>
      <c r="K1408" s="4"/>
    </row>
    <row r="1409" spans="1:23">
      <c r="A1409" s="1"/>
      <c r="B1409" s="4"/>
      <c r="C1409" s="1"/>
      <c r="D1409" s="4"/>
    </row>
    <row r="1410" spans="1:23">
      <c r="A1410" s="1"/>
      <c r="B1410" s="4"/>
      <c r="C1410" s="1"/>
      <c r="D1410" s="4"/>
    </row>
    <row r="1411" spans="1:23" ht="16.5">
      <c r="A1411" s="1"/>
      <c r="B1411" s="4"/>
      <c r="C1411" s="1"/>
      <c r="D1411" s="4"/>
      <c r="F1411" s="183" t="s">
        <v>461</v>
      </c>
      <c r="G1411" s="55"/>
    </row>
    <row r="1412" spans="1:23" ht="16.5">
      <c r="A1412" s="1"/>
      <c r="B1412" s="4"/>
      <c r="C1412" s="1"/>
      <c r="D1412" s="4"/>
      <c r="F1412" s="184" t="s">
        <v>462</v>
      </c>
    </row>
    <row r="1416" spans="1:23" s="128" customFormat="1" ht="17.25" customHeight="1">
      <c r="A1416" s="271" t="s">
        <v>0</v>
      </c>
      <c r="B1416" s="271"/>
      <c r="C1416" s="271"/>
      <c r="D1416" s="271"/>
      <c r="E1416" s="271"/>
      <c r="F1416" s="271"/>
      <c r="G1416" s="271"/>
      <c r="H1416" s="271"/>
      <c r="I1416" s="271"/>
      <c r="J1416" s="271"/>
      <c r="K1416" s="271"/>
      <c r="L1416" s="8"/>
      <c r="M1416" s="271" t="s">
        <v>0</v>
      </c>
      <c r="N1416" s="271"/>
      <c r="O1416" s="271"/>
      <c r="P1416" s="271"/>
      <c r="Q1416" s="271"/>
      <c r="R1416" s="271"/>
      <c r="S1416" s="271"/>
      <c r="T1416" s="271"/>
      <c r="U1416" s="271"/>
      <c r="V1416" s="271"/>
      <c r="W1416" s="271"/>
    </row>
    <row r="1417" spans="1:23" s="128" customFormat="1" ht="17.25" customHeight="1">
      <c r="A1417" s="272" t="s">
        <v>463</v>
      </c>
      <c r="B1417" s="272"/>
      <c r="C1417" s="272"/>
      <c r="D1417" s="272"/>
      <c r="E1417" s="272"/>
      <c r="F1417" s="272"/>
      <c r="G1417" s="272"/>
      <c r="H1417" s="272"/>
      <c r="I1417" s="272"/>
      <c r="J1417" s="272"/>
      <c r="K1417" s="182"/>
      <c r="L1417" s="8"/>
      <c r="M1417" s="272" t="s">
        <v>463</v>
      </c>
      <c r="N1417" s="272"/>
      <c r="O1417" s="272"/>
      <c r="P1417" s="272"/>
      <c r="Q1417" s="272"/>
      <c r="R1417" s="272"/>
      <c r="S1417" s="272"/>
      <c r="T1417" s="272"/>
      <c r="U1417" s="272"/>
      <c r="V1417" s="272"/>
      <c r="W1417" s="182"/>
    </row>
    <row r="1418" spans="1:23" s="128" customFormat="1" ht="17.25" customHeight="1">
      <c r="A1418" s="272" t="s">
        <v>390</v>
      </c>
      <c r="B1418" s="272"/>
      <c r="C1418" s="272"/>
      <c r="D1418" s="272"/>
      <c r="E1418" s="272"/>
      <c r="F1418" s="272"/>
      <c r="G1418" s="272"/>
      <c r="H1418" s="272"/>
      <c r="I1418" s="272"/>
      <c r="J1418" s="272"/>
      <c r="K1418" s="272"/>
      <c r="L1418" s="8"/>
      <c r="M1418" s="272" t="s">
        <v>390</v>
      </c>
      <c r="N1418" s="272"/>
      <c r="O1418" s="272"/>
      <c r="P1418" s="272"/>
      <c r="Q1418" s="272"/>
      <c r="R1418" s="272"/>
      <c r="S1418" s="272"/>
      <c r="T1418" s="272"/>
      <c r="U1418" s="272"/>
      <c r="V1418" s="272"/>
      <c r="W1418" s="272"/>
    </row>
    <row r="1419" spans="1:23">
      <c r="A1419" s="9"/>
      <c r="B1419" s="10"/>
      <c r="C1419" s="9"/>
      <c r="D1419" s="10"/>
      <c r="E1419" s="10"/>
      <c r="F1419" s="10"/>
      <c r="G1419" s="10"/>
      <c r="H1419" s="10"/>
      <c r="I1419" s="10"/>
      <c r="J1419" s="10"/>
      <c r="K1419" s="10"/>
      <c r="M1419" s="9"/>
      <c r="N1419" s="10"/>
      <c r="O1419" s="9"/>
      <c r="P1419" s="10"/>
      <c r="Q1419" s="10"/>
      <c r="R1419" s="10"/>
      <c r="S1419" s="10"/>
      <c r="T1419" s="10"/>
      <c r="U1419" s="10"/>
      <c r="V1419" s="10"/>
      <c r="W1419" s="10"/>
    </row>
    <row r="1420" spans="1:23" ht="13.5" customHeight="1">
      <c r="A1420" s="12" t="s">
        <v>4</v>
      </c>
      <c r="B1420" s="273" t="s">
        <v>5</v>
      </c>
      <c r="C1420" s="274"/>
      <c r="D1420" s="132"/>
      <c r="E1420" s="275" t="s">
        <v>6</v>
      </c>
      <c r="F1420" s="277" t="s">
        <v>7</v>
      </c>
      <c r="G1420" s="278" t="s">
        <v>8</v>
      </c>
      <c r="H1420" s="279"/>
      <c r="I1420" s="280"/>
      <c r="J1420" s="277" t="s">
        <v>310</v>
      </c>
      <c r="K1420" s="277" t="s">
        <v>9</v>
      </c>
      <c r="M1420" s="12" t="s">
        <v>4</v>
      </c>
      <c r="N1420" s="273" t="s">
        <v>5</v>
      </c>
      <c r="O1420" s="274"/>
      <c r="P1420" s="132"/>
      <c r="Q1420" s="275" t="s">
        <v>6</v>
      </c>
      <c r="R1420" s="277" t="s">
        <v>7</v>
      </c>
      <c r="S1420" s="278" t="s">
        <v>8</v>
      </c>
      <c r="T1420" s="279"/>
      <c r="U1420" s="280"/>
      <c r="V1420" s="277" t="s">
        <v>310</v>
      </c>
      <c r="W1420" s="277" t="s">
        <v>9</v>
      </c>
    </row>
    <row r="1421" spans="1:23" ht="38.25" customHeight="1">
      <c r="A1421" s="157"/>
      <c r="B1421" s="13" t="s">
        <v>10</v>
      </c>
      <c r="C1421" s="13" t="s">
        <v>11</v>
      </c>
      <c r="D1421" s="13" t="s">
        <v>12</v>
      </c>
      <c r="E1421" s="276"/>
      <c r="F1421" s="276"/>
      <c r="G1421" s="278" t="s">
        <v>13</v>
      </c>
      <c r="H1421" s="280"/>
      <c r="I1421" s="180" t="s">
        <v>311</v>
      </c>
      <c r="J1421" s="276"/>
      <c r="K1421" s="276"/>
      <c r="M1421" s="157"/>
      <c r="N1421" s="13" t="s">
        <v>10</v>
      </c>
      <c r="O1421" s="13" t="s">
        <v>11</v>
      </c>
      <c r="P1421" s="13" t="s">
        <v>12</v>
      </c>
      <c r="Q1421" s="276"/>
      <c r="R1421" s="276"/>
      <c r="S1421" s="278" t="s">
        <v>13</v>
      </c>
      <c r="T1421" s="280"/>
      <c r="U1421" s="180" t="s">
        <v>311</v>
      </c>
      <c r="V1421" s="276"/>
      <c r="W1421" s="276"/>
    </row>
    <row r="1422" spans="1:23" ht="12.75" customHeight="1">
      <c r="A1422" s="146"/>
      <c r="B1422" s="119"/>
      <c r="C1422" s="21"/>
      <c r="D1422" s="52"/>
      <c r="E1422" s="168"/>
      <c r="F1422" s="26"/>
      <c r="G1422" s="140"/>
      <c r="H1422" s="21"/>
      <c r="I1422" s="144"/>
      <c r="J1422" s="174"/>
      <c r="K1422" s="140"/>
      <c r="M1422" s="146"/>
      <c r="N1422" s="119"/>
      <c r="O1422" s="21"/>
      <c r="P1422" s="52"/>
      <c r="Q1422" s="168"/>
      <c r="R1422" s="26"/>
      <c r="S1422" s="140"/>
      <c r="T1422" s="21"/>
      <c r="U1422" s="144"/>
      <c r="V1422" s="174"/>
      <c r="W1422" s="140"/>
    </row>
    <row r="1423" spans="1:23" s="128" customFormat="1" ht="27" customHeight="1">
      <c r="A1423" s="264">
        <v>1</v>
      </c>
      <c r="B1423" s="282" t="s">
        <v>464</v>
      </c>
      <c r="C1423" s="353" t="s">
        <v>188</v>
      </c>
      <c r="D1423" s="355" t="s">
        <v>188</v>
      </c>
      <c r="E1423" s="352" t="s">
        <v>444</v>
      </c>
      <c r="F1423" s="261" t="s">
        <v>448</v>
      </c>
      <c r="G1423" s="285">
        <v>1</v>
      </c>
      <c r="H1423" s="267" t="s">
        <v>264</v>
      </c>
      <c r="I1423" s="270">
        <v>1300000</v>
      </c>
      <c r="J1423" s="270">
        <v>65000</v>
      </c>
      <c r="K1423" s="140"/>
      <c r="L1423" s="8"/>
      <c r="M1423" s="264">
        <v>1</v>
      </c>
      <c r="N1423" s="282" t="s">
        <v>465</v>
      </c>
      <c r="O1423" s="353" t="s">
        <v>188</v>
      </c>
      <c r="P1423" s="355" t="s">
        <v>188</v>
      </c>
      <c r="Q1423" s="352" t="s">
        <v>444</v>
      </c>
      <c r="R1423" s="261" t="s">
        <v>448</v>
      </c>
      <c r="S1423" s="285">
        <v>1</v>
      </c>
      <c r="T1423" s="267" t="s">
        <v>264</v>
      </c>
      <c r="U1423" s="270">
        <v>1300000</v>
      </c>
      <c r="V1423" s="270">
        <v>65000</v>
      </c>
      <c r="W1423" s="140"/>
    </row>
    <row r="1424" spans="1:23" s="128" customFormat="1" ht="19.5" customHeight="1">
      <c r="A1424" s="264"/>
      <c r="B1424" s="282"/>
      <c r="C1424" s="354"/>
      <c r="D1424" s="356"/>
      <c r="E1424" s="352"/>
      <c r="F1424" s="261" t="s">
        <v>448</v>
      </c>
      <c r="G1424" s="285"/>
      <c r="H1424" s="267"/>
      <c r="I1424" s="270"/>
      <c r="J1424" s="270"/>
      <c r="K1424" s="140"/>
      <c r="L1424" s="8"/>
      <c r="M1424" s="264"/>
      <c r="N1424" s="282"/>
      <c r="O1424" s="354"/>
      <c r="P1424" s="356"/>
      <c r="Q1424" s="352"/>
      <c r="R1424" s="261" t="s">
        <v>448</v>
      </c>
      <c r="S1424" s="285"/>
      <c r="T1424" s="267"/>
      <c r="U1424" s="270"/>
      <c r="V1424" s="270"/>
      <c r="W1424" s="140"/>
    </row>
    <row r="1425" spans="1:23">
      <c r="A1425" s="146"/>
      <c r="B1425" s="119"/>
      <c r="C1425" s="21"/>
      <c r="D1425" s="52"/>
      <c r="E1425" s="168"/>
      <c r="F1425" s="26"/>
      <c r="G1425" s="140"/>
      <c r="H1425" s="21"/>
      <c r="I1425" s="144"/>
      <c r="J1425" s="174"/>
      <c r="K1425" s="140"/>
      <c r="M1425" s="146"/>
      <c r="N1425" s="119"/>
      <c r="O1425" s="21"/>
      <c r="P1425" s="52"/>
      <c r="Q1425" s="168"/>
      <c r="R1425" s="26"/>
      <c r="S1425" s="140"/>
      <c r="T1425" s="21"/>
      <c r="U1425" s="144"/>
      <c r="V1425" s="174"/>
      <c r="W1425" s="140"/>
    </row>
    <row r="1426" spans="1:23">
      <c r="A1426" s="264"/>
      <c r="B1426" s="265"/>
      <c r="C1426" s="267"/>
      <c r="D1426" s="356"/>
      <c r="E1426" s="352"/>
      <c r="F1426" s="26"/>
      <c r="G1426" s="285"/>
      <c r="H1426" s="267"/>
      <c r="I1426" s="270"/>
      <c r="J1426" s="270"/>
      <c r="K1426" s="29"/>
      <c r="M1426" s="264"/>
      <c r="N1426" s="265"/>
      <c r="O1426" s="267"/>
      <c r="P1426" s="356"/>
      <c r="Q1426" s="352"/>
      <c r="R1426" s="26"/>
      <c r="S1426" s="285"/>
      <c r="T1426" s="267"/>
      <c r="U1426" s="270"/>
      <c r="V1426" s="270"/>
      <c r="W1426" s="29"/>
    </row>
    <row r="1427" spans="1:23" ht="12.75" customHeight="1">
      <c r="A1427" s="264"/>
      <c r="B1427" s="265"/>
      <c r="C1427" s="267"/>
      <c r="D1427" s="356"/>
      <c r="E1427" s="352"/>
      <c r="F1427" s="26"/>
      <c r="G1427" s="285"/>
      <c r="H1427" s="267"/>
      <c r="I1427" s="270"/>
      <c r="J1427" s="270"/>
      <c r="K1427" s="29"/>
      <c r="M1427" s="264"/>
      <c r="N1427" s="265"/>
      <c r="O1427" s="267"/>
      <c r="P1427" s="356"/>
      <c r="Q1427" s="352"/>
      <c r="R1427" s="26"/>
      <c r="S1427" s="285"/>
      <c r="T1427" s="267"/>
      <c r="U1427" s="270"/>
      <c r="V1427" s="270"/>
      <c r="W1427" s="29"/>
    </row>
    <row r="1428" spans="1:23" ht="12.75" customHeight="1">
      <c r="A1428" s="21"/>
      <c r="B1428" s="29"/>
      <c r="C1428" s="29"/>
      <c r="D1428" s="52"/>
      <c r="E1428" s="169"/>
      <c r="F1428" s="21"/>
      <c r="G1428" s="30"/>
      <c r="H1428" s="29"/>
      <c r="I1428" s="148"/>
      <c r="J1428" s="181"/>
      <c r="K1428" s="140"/>
      <c r="M1428" s="21"/>
      <c r="N1428" s="29"/>
      <c r="O1428" s="29"/>
      <c r="P1428" s="52"/>
      <c r="Q1428" s="169"/>
      <c r="R1428" s="21"/>
      <c r="S1428" s="30"/>
      <c r="T1428" s="29"/>
      <c r="U1428" s="148"/>
      <c r="V1428" s="181"/>
      <c r="W1428" s="140"/>
    </row>
    <row r="1429" spans="1:23">
      <c r="A1429" s="21"/>
      <c r="B1429" s="29"/>
      <c r="C1429" s="21"/>
      <c r="D1429" s="29"/>
      <c r="E1429" s="40"/>
      <c r="F1429" s="29"/>
      <c r="G1429" s="29"/>
      <c r="H1429" s="29"/>
      <c r="I1429" s="29"/>
      <c r="J1429" s="29"/>
      <c r="K1429" s="29"/>
      <c r="M1429" s="21"/>
      <c r="N1429" s="29"/>
      <c r="O1429" s="21"/>
      <c r="P1429" s="29"/>
      <c r="Q1429" s="40"/>
      <c r="R1429" s="29"/>
      <c r="S1429" s="29"/>
      <c r="T1429" s="29"/>
      <c r="U1429" s="29"/>
      <c r="V1429" s="29"/>
      <c r="W1429" s="29"/>
    </row>
    <row r="1430" spans="1:23">
      <c r="A1430" s="21"/>
      <c r="B1430" s="29"/>
      <c r="C1430" s="21"/>
      <c r="D1430" s="29"/>
      <c r="E1430" s="40"/>
      <c r="F1430" s="21"/>
      <c r="G1430" s="21"/>
      <c r="H1430" s="29"/>
      <c r="I1430" s="41"/>
      <c r="J1430" s="41"/>
      <c r="K1430" s="29"/>
      <c r="M1430" s="21"/>
      <c r="N1430" s="29"/>
      <c r="O1430" s="21"/>
      <c r="P1430" s="29"/>
      <c r="Q1430" s="40"/>
      <c r="R1430" s="21"/>
      <c r="S1430" s="21"/>
      <c r="T1430" s="29"/>
      <c r="U1430" s="41"/>
      <c r="V1430" s="41"/>
      <c r="W1430" s="29"/>
    </row>
    <row r="1431" spans="1:23">
      <c r="A1431" s="21"/>
      <c r="B1431" s="29"/>
      <c r="C1431" s="21"/>
      <c r="D1431" s="29"/>
      <c r="E1431" s="29"/>
      <c r="F1431" s="29"/>
      <c r="G1431" s="29"/>
      <c r="H1431" s="29"/>
      <c r="I1431" s="29"/>
      <c r="J1431" s="29"/>
      <c r="K1431" s="29"/>
      <c r="M1431" s="21"/>
      <c r="N1431" s="29"/>
      <c r="O1431" s="21"/>
      <c r="P1431" s="29"/>
      <c r="Q1431" s="29"/>
      <c r="R1431" s="29"/>
      <c r="S1431" s="29"/>
      <c r="T1431" s="29"/>
      <c r="U1431" s="29"/>
      <c r="V1431" s="29"/>
      <c r="W1431" s="29"/>
    </row>
    <row r="1432" spans="1:23">
      <c r="A1432" s="32"/>
      <c r="B1432" s="33"/>
      <c r="C1432" s="32"/>
      <c r="D1432" s="33"/>
      <c r="E1432" s="33"/>
      <c r="F1432" s="33"/>
      <c r="G1432" s="33"/>
      <c r="H1432" s="33"/>
      <c r="I1432" s="56">
        <f>SUM(I1423:I1428)</f>
        <v>1300000</v>
      </c>
      <c r="J1432" s="56">
        <f>SUM(J1423:J1427)</f>
        <v>65000</v>
      </c>
      <c r="K1432" s="33"/>
      <c r="M1432" s="32"/>
      <c r="N1432" s="33"/>
      <c r="O1432" s="32"/>
      <c r="P1432" s="33"/>
      <c r="Q1432" s="33"/>
      <c r="R1432" s="33"/>
      <c r="S1432" s="33"/>
      <c r="T1432" s="33"/>
      <c r="U1432" s="56">
        <f>SUM(U1423:U1428)</f>
        <v>1300000</v>
      </c>
      <c r="V1432" s="56">
        <f>SUM(V1423:V1427)</f>
        <v>65000</v>
      </c>
      <c r="W1432" s="33"/>
    </row>
    <row r="1433" spans="1:23">
      <c r="A1433" s="1"/>
      <c r="B1433" s="4"/>
      <c r="C1433" s="1"/>
      <c r="D1433" s="4"/>
      <c r="E1433" s="4"/>
      <c r="F1433" s="4"/>
      <c r="G1433" s="4"/>
      <c r="H1433" s="4"/>
      <c r="I1433" s="4"/>
      <c r="J1433" s="4"/>
      <c r="K1433" s="4"/>
      <c r="M1433" s="1"/>
      <c r="N1433" s="4"/>
      <c r="O1433" s="1"/>
      <c r="P1433" s="4"/>
      <c r="Q1433" s="4"/>
      <c r="R1433" s="4"/>
      <c r="S1433" s="4"/>
      <c r="T1433" s="4"/>
      <c r="U1433" s="4"/>
      <c r="V1433" s="4"/>
      <c r="W1433" s="4"/>
    </row>
    <row r="1434" spans="1:23">
      <c r="A1434" s="1"/>
      <c r="B1434" s="4"/>
      <c r="C1434" s="1"/>
      <c r="D1434" s="4"/>
      <c r="E1434" s="4"/>
      <c r="F1434" s="4"/>
      <c r="G1434" s="4"/>
      <c r="H1434" s="4"/>
      <c r="I1434" s="4"/>
      <c r="J1434" s="4"/>
      <c r="K1434" s="4"/>
      <c r="M1434" s="1"/>
      <c r="N1434" s="4"/>
      <c r="O1434" s="1"/>
      <c r="P1434" s="4"/>
      <c r="Q1434" s="4"/>
      <c r="R1434" s="4"/>
      <c r="S1434" s="4"/>
      <c r="T1434" s="4"/>
      <c r="U1434" s="4"/>
      <c r="V1434" s="4"/>
      <c r="W1434" s="4"/>
    </row>
    <row r="1435" spans="1:23">
      <c r="A1435" s="1"/>
      <c r="B1435" s="4"/>
      <c r="C1435" s="1"/>
      <c r="D1435" s="4"/>
      <c r="F1435" s="8" t="s">
        <v>23</v>
      </c>
      <c r="K1435" s="4"/>
      <c r="M1435" s="1"/>
      <c r="N1435" s="4"/>
      <c r="O1435" s="1"/>
      <c r="P1435" s="4"/>
      <c r="R1435" s="8" t="s">
        <v>23</v>
      </c>
      <c r="W1435" s="4"/>
    </row>
    <row r="1436" spans="1:23">
      <c r="A1436" s="1"/>
      <c r="B1436" s="4"/>
      <c r="C1436" s="1"/>
      <c r="D1436" s="4"/>
      <c r="K1436" s="4"/>
      <c r="M1436" s="1"/>
      <c r="N1436" s="4"/>
      <c r="O1436" s="1"/>
      <c r="P1436" s="4"/>
      <c r="W1436" s="4"/>
    </row>
    <row r="1437" spans="1:23">
      <c r="A1437" s="1"/>
      <c r="B1437" s="4"/>
      <c r="C1437" s="1"/>
      <c r="D1437" s="4"/>
      <c r="M1437" s="1"/>
      <c r="N1437" s="4"/>
      <c r="O1437" s="1"/>
      <c r="P1437" s="4"/>
    </row>
    <row r="1438" spans="1:23">
      <c r="A1438" s="1"/>
      <c r="B1438" s="4"/>
      <c r="C1438" s="1"/>
      <c r="D1438" s="4"/>
      <c r="M1438" s="1"/>
      <c r="N1438" s="4"/>
      <c r="O1438" s="1"/>
      <c r="P1438" s="4"/>
    </row>
    <row r="1439" spans="1:23" ht="16.5">
      <c r="A1439" s="1"/>
      <c r="B1439" s="4"/>
      <c r="C1439" s="1"/>
      <c r="D1439" s="4"/>
      <c r="F1439" s="183" t="s">
        <v>395</v>
      </c>
      <c r="G1439" s="55"/>
      <c r="M1439" s="1"/>
      <c r="N1439" s="4"/>
      <c r="O1439" s="1"/>
      <c r="P1439" s="4"/>
      <c r="R1439" s="183" t="s">
        <v>395</v>
      </c>
      <c r="S1439" s="55"/>
    </row>
    <row r="1440" spans="1:23" ht="16.5">
      <c r="A1440" s="1"/>
      <c r="B1440" s="4"/>
      <c r="C1440" s="1"/>
      <c r="D1440" s="4"/>
      <c r="F1440" s="184" t="s">
        <v>396</v>
      </c>
      <c r="M1440" s="1"/>
      <c r="N1440" s="4"/>
      <c r="O1440" s="1"/>
      <c r="P1440" s="4"/>
      <c r="R1440" s="184" t="s">
        <v>396</v>
      </c>
    </row>
    <row r="1444" spans="1:23">
      <c r="A1444" s="271" t="s">
        <v>0</v>
      </c>
      <c r="B1444" s="271"/>
      <c r="C1444" s="271"/>
      <c r="D1444" s="271"/>
      <c r="E1444" s="271"/>
      <c r="F1444" s="271"/>
      <c r="G1444" s="271"/>
      <c r="H1444" s="271"/>
      <c r="I1444" s="271"/>
      <c r="J1444" s="271"/>
      <c r="K1444" s="271"/>
      <c r="M1444" s="271" t="s">
        <v>0</v>
      </c>
      <c r="N1444" s="271"/>
      <c r="O1444" s="271"/>
      <c r="P1444" s="271"/>
      <c r="Q1444" s="271"/>
      <c r="R1444" s="271"/>
      <c r="S1444" s="271"/>
      <c r="T1444" s="271"/>
      <c r="U1444" s="271"/>
      <c r="V1444" s="271"/>
      <c r="W1444" s="271"/>
    </row>
    <row r="1445" spans="1:23">
      <c r="A1445" s="272" t="s">
        <v>463</v>
      </c>
      <c r="B1445" s="272"/>
      <c r="C1445" s="272"/>
      <c r="D1445" s="272"/>
      <c r="E1445" s="272"/>
      <c r="F1445" s="272"/>
      <c r="G1445" s="272"/>
      <c r="H1445" s="272"/>
      <c r="I1445" s="272"/>
      <c r="J1445" s="272"/>
      <c r="K1445" s="182"/>
      <c r="M1445" s="272" t="s">
        <v>463</v>
      </c>
      <c r="N1445" s="272"/>
      <c r="O1445" s="272"/>
      <c r="P1445" s="272"/>
      <c r="Q1445" s="272"/>
      <c r="R1445" s="272"/>
      <c r="S1445" s="272"/>
      <c r="T1445" s="272"/>
      <c r="U1445" s="272"/>
      <c r="V1445" s="272"/>
      <c r="W1445" s="182"/>
    </row>
    <row r="1446" spans="1:23">
      <c r="A1446" s="272" t="s">
        <v>390</v>
      </c>
      <c r="B1446" s="272"/>
      <c r="C1446" s="272"/>
      <c r="D1446" s="272"/>
      <c r="E1446" s="272"/>
      <c r="F1446" s="272"/>
      <c r="G1446" s="272"/>
      <c r="H1446" s="272"/>
      <c r="I1446" s="272"/>
      <c r="J1446" s="272"/>
      <c r="K1446" s="272"/>
      <c r="M1446" s="272" t="s">
        <v>390</v>
      </c>
      <c r="N1446" s="272"/>
      <c r="O1446" s="272"/>
      <c r="P1446" s="272"/>
      <c r="Q1446" s="272"/>
      <c r="R1446" s="272"/>
      <c r="S1446" s="272"/>
      <c r="T1446" s="272"/>
      <c r="U1446" s="272"/>
      <c r="V1446" s="272"/>
      <c r="W1446" s="272"/>
    </row>
    <row r="1447" spans="1:23">
      <c r="A1447" s="9"/>
      <c r="B1447" s="10"/>
      <c r="C1447" s="9"/>
      <c r="D1447" s="10"/>
      <c r="E1447" s="10"/>
      <c r="F1447" s="10"/>
      <c r="G1447" s="10"/>
      <c r="H1447" s="10"/>
      <c r="I1447" s="10"/>
      <c r="J1447" s="10"/>
      <c r="K1447" s="10"/>
      <c r="M1447" s="9"/>
      <c r="N1447" s="10"/>
      <c r="O1447" s="9"/>
      <c r="P1447" s="10"/>
      <c r="Q1447" s="10"/>
      <c r="R1447" s="10"/>
      <c r="S1447" s="10"/>
      <c r="T1447" s="10"/>
      <c r="U1447" s="10"/>
      <c r="V1447" s="10"/>
      <c r="W1447" s="10"/>
    </row>
    <row r="1448" spans="1:23">
      <c r="A1448" s="12" t="s">
        <v>4</v>
      </c>
      <c r="B1448" s="273" t="s">
        <v>5</v>
      </c>
      <c r="C1448" s="274"/>
      <c r="D1448" s="132"/>
      <c r="E1448" s="275" t="s">
        <v>6</v>
      </c>
      <c r="F1448" s="277" t="s">
        <v>7</v>
      </c>
      <c r="G1448" s="278" t="s">
        <v>8</v>
      </c>
      <c r="H1448" s="279"/>
      <c r="I1448" s="280"/>
      <c r="J1448" s="277" t="s">
        <v>310</v>
      </c>
      <c r="K1448" s="277" t="s">
        <v>9</v>
      </c>
      <c r="M1448" s="12" t="s">
        <v>4</v>
      </c>
      <c r="N1448" s="273" t="s">
        <v>5</v>
      </c>
      <c r="O1448" s="274"/>
      <c r="P1448" s="132"/>
      <c r="Q1448" s="275" t="s">
        <v>6</v>
      </c>
      <c r="R1448" s="277" t="s">
        <v>7</v>
      </c>
      <c r="S1448" s="278" t="s">
        <v>8</v>
      </c>
      <c r="T1448" s="279"/>
      <c r="U1448" s="280"/>
      <c r="V1448" s="277" t="s">
        <v>310</v>
      </c>
      <c r="W1448" s="277" t="s">
        <v>9</v>
      </c>
    </row>
    <row r="1449" spans="1:23" ht="38.25">
      <c r="A1449" s="157"/>
      <c r="B1449" s="13" t="s">
        <v>10</v>
      </c>
      <c r="C1449" s="13" t="s">
        <v>11</v>
      </c>
      <c r="D1449" s="13" t="s">
        <v>12</v>
      </c>
      <c r="E1449" s="276"/>
      <c r="F1449" s="276"/>
      <c r="G1449" s="278" t="s">
        <v>13</v>
      </c>
      <c r="H1449" s="280"/>
      <c r="I1449" s="180" t="s">
        <v>311</v>
      </c>
      <c r="J1449" s="276"/>
      <c r="K1449" s="276"/>
      <c r="M1449" s="157"/>
      <c r="N1449" s="13" t="s">
        <v>10</v>
      </c>
      <c r="O1449" s="13" t="s">
        <v>11</v>
      </c>
      <c r="P1449" s="13" t="s">
        <v>12</v>
      </c>
      <c r="Q1449" s="276"/>
      <c r="R1449" s="276"/>
      <c r="S1449" s="278" t="s">
        <v>13</v>
      </c>
      <c r="T1449" s="280"/>
      <c r="U1449" s="180" t="s">
        <v>311</v>
      </c>
      <c r="V1449" s="276"/>
      <c r="W1449" s="276"/>
    </row>
    <row r="1450" spans="1:23">
      <c r="A1450" s="146"/>
      <c r="B1450" s="119"/>
      <c r="C1450" s="21"/>
      <c r="D1450" s="52"/>
      <c r="E1450" s="168"/>
      <c r="F1450" s="26"/>
      <c r="G1450" s="140"/>
      <c r="H1450" s="21"/>
      <c r="I1450" s="144"/>
      <c r="J1450" s="174"/>
      <c r="K1450" s="140"/>
      <c r="M1450" s="146"/>
      <c r="N1450" s="119"/>
      <c r="O1450" s="21"/>
      <c r="P1450" s="52"/>
      <c r="Q1450" s="168"/>
      <c r="R1450" s="26"/>
      <c r="S1450" s="140"/>
      <c r="T1450" s="21"/>
      <c r="U1450" s="144"/>
      <c r="V1450" s="174"/>
      <c r="W1450" s="140"/>
    </row>
    <row r="1451" spans="1:23">
      <c r="A1451" s="264">
        <v>1</v>
      </c>
      <c r="B1451" s="282" t="s">
        <v>466</v>
      </c>
      <c r="C1451" s="353" t="s">
        <v>188</v>
      </c>
      <c r="D1451" s="355" t="s">
        <v>188</v>
      </c>
      <c r="E1451" s="352" t="s">
        <v>444</v>
      </c>
      <c r="F1451" s="261" t="s">
        <v>448</v>
      </c>
      <c r="G1451" s="285">
        <v>1</v>
      </c>
      <c r="H1451" s="267" t="s">
        <v>264</v>
      </c>
      <c r="I1451" s="270">
        <v>1300000</v>
      </c>
      <c r="J1451" s="270">
        <v>65000</v>
      </c>
      <c r="K1451" s="140"/>
      <c r="M1451" s="264">
        <v>1</v>
      </c>
      <c r="N1451" s="282" t="s">
        <v>467</v>
      </c>
      <c r="O1451" s="353" t="s">
        <v>188</v>
      </c>
      <c r="P1451" s="355" t="s">
        <v>188</v>
      </c>
      <c r="Q1451" s="352" t="s">
        <v>444</v>
      </c>
      <c r="R1451" s="261" t="s">
        <v>448</v>
      </c>
      <c r="S1451" s="285">
        <v>1</v>
      </c>
      <c r="T1451" s="267" t="s">
        <v>264</v>
      </c>
      <c r="U1451" s="270">
        <v>1300000</v>
      </c>
      <c r="V1451" s="270">
        <v>65000</v>
      </c>
      <c r="W1451" s="140"/>
    </row>
    <row r="1452" spans="1:23">
      <c r="A1452" s="264"/>
      <c r="B1452" s="282"/>
      <c r="C1452" s="354"/>
      <c r="D1452" s="356"/>
      <c r="E1452" s="352"/>
      <c r="F1452" s="261" t="s">
        <v>448</v>
      </c>
      <c r="G1452" s="285"/>
      <c r="H1452" s="267"/>
      <c r="I1452" s="270"/>
      <c r="J1452" s="270"/>
      <c r="K1452" s="140"/>
      <c r="M1452" s="264"/>
      <c r="N1452" s="282"/>
      <c r="O1452" s="354"/>
      <c r="P1452" s="356"/>
      <c r="Q1452" s="352"/>
      <c r="R1452" s="261" t="s">
        <v>448</v>
      </c>
      <c r="S1452" s="285"/>
      <c r="T1452" s="267"/>
      <c r="U1452" s="270"/>
      <c r="V1452" s="270"/>
      <c r="W1452" s="140"/>
    </row>
    <row r="1453" spans="1:23">
      <c r="A1453" s="146"/>
      <c r="B1453" s="119"/>
      <c r="C1453" s="21"/>
      <c r="D1453" s="52"/>
      <c r="E1453" s="168"/>
      <c r="F1453" s="26"/>
      <c r="G1453" s="140"/>
      <c r="H1453" s="21"/>
      <c r="I1453" s="144"/>
      <c r="J1453" s="174"/>
      <c r="K1453" s="140"/>
      <c r="M1453" s="146"/>
      <c r="N1453" s="119"/>
      <c r="O1453" s="21"/>
      <c r="P1453" s="52"/>
      <c r="Q1453" s="168"/>
      <c r="R1453" s="26"/>
      <c r="S1453" s="140"/>
      <c r="T1453" s="21"/>
      <c r="U1453" s="144"/>
      <c r="V1453" s="174"/>
      <c r="W1453" s="140"/>
    </row>
    <row r="1454" spans="1:23">
      <c r="A1454" s="264"/>
      <c r="B1454" s="265"/>
      <c r="C1454" s="267"/>
      <c r="D1454" s="356"/>
      <c r="E1454" s="352"/>
      <c r="F1454" s="26"/>
      <c r="G1454" s="285"/>
      <c r="H1454" s="267"/>
      <c r="I1454" s="270"/>
      <c r="J1454" s="270"/>
      <c r="K1454" s="29"/>
      <c r="M1454" s="264"/>
      <c r="N1454" s="265"/>
      <c r="O1454" s="267"/>
      <c r="P1454" s="356"/>
      <c r="Q1454" s="352"/>
      <c r="R1454" s="26"/>
      <c r="S1454" s="285"/>
      <c r="T1454" s="267"/>
      <c r="U1454" s="270"/>
      <c r="V1454" s="270"/>
      <c r="W1454" s="29"/>
    </row>
    <row r="1455" spans="1:23">
      <c r="A1455" s="264"/>
      <c r="B1455" s="265"/>
      <c r="C1455" s="267"/>
      <c r="D1455" s="356"/>
      <c r="E1455" s="352"/>
      <c r="F1455" s="26"/>
      <c r="G1455" s="285"/>
      <c r="H1455" s="267"/>
      <c r="I1455" s="270"/>
      <c r="J1455" s="270"/>
      <c r="K1455" s="29"/>
      <c r="M1455" s="264"/>
      <c r="N1455" s="265"/>
      <c r="O1455" s="267"/>
      <c r="P1455" s="356"/>
      <c r="Q1455" s="352"/>
      <c r="R1455" s="26"/>
      <c r="S1455" s="285"/>
      <c r="T1455" s="267"/>
      <c r="U1455" s="270"/>
      <c r="V1455" s="270"/>
      <c r="W1455" s="29"/>
    </row>
    <row r="1456" spans="1:23">
      <c r="A1456" s="21"/>
      <c r="B1456" s="29"/>
      <c r="C1456" s="29"/>
      <c r="D1456" s="52"/>
      <c r="E1456" s="169"/>
      <c r="F1456" s="21"/>
      <c r="G1456" s="30"/>
      <c r="H1456" s="29"/>
      <c r="I1456" s="148"/>
      <c r="J1456" s="181"/>
      <c r="K1456" s="140"/>
      <c r="M1456" s="21"/>
      <c r="N1456" s="29"/>
      <c r="O1456" s="29"/>
      <c r="P1456" s="52"/>
      <c r="Q1456" s="169"/>
      <c r="R1456" s="21"/>
      <c r="S1456" s="30"/>
      <c r="T1456" s="29"/>
      <c r="U1456" s="148"/>
      <c r="V1456" s="181"/>
      <c r="W1456" s="140"/>
    </row>
    <row r="1457" spans="1:23">
      <c r="A1457" s="21"/>
      <c r="B1457" s="29"/>
      <c r="C1457" s="21"/>
      <c r="D1457" s="29"/>
      <c r="E1457" s="40"/>
      <c r="F1457" s="29"/>
      <c r="G1457" s="29"/>
      <c r="H1457" s="29"/>
      <c r="I1457" s="29"/>
      <c r="J1457" s="29"/>
      <c r="K1457" s="29"/>
      <c r="M1457" s="21"/>
      <c r="N1457" s="29"/>
      <c r="O1457" s="21"/>
      <c r="P1457" s="29"/>
      <c r="Q1457" s="40"/>
      <c r="R1457" s="29"/>
      <c r="S1457" s="29"/>
      <c r="T1457" s="29"/>
      <c r="U1457" s="29"/>
      <c r="V1457" s="29"/>
      <c r="W1457" s="29"/>
    </row>
    <row r="1458" spans="1:23">
      <c r="A1458" s="21"/>
      <c r="B1458" s="29"/>
      <c r="C1458" s="21"/>
      <c r="D1458" s="29"/>
      <c r="E1458" s="40"/>
      <c r="F1458" s="21"/>
      <c r="G1458" s="21"/>
      <c r="H1458" s="29"/>
      <c r="I1458" s="41"/>
      <c r="J1458" s="41"/>
      <c r="K1458" s="29"/>
      <c r="M1458" s="21"/>
      <c r="N1458" s="29"/>
      <c r="O1458" s="21"/>
      <c r="P1458" s="29"/>
      <c r="Q1458" s="40"/>
      <c r="R1458" s="21"/>
      <c r="S1458" s="21"/>
      <c r="T1458" s="29"/>
      <c r="U1458" s="41"/>
      <c r="V1458" s="41"/>
      <c r="W1458" s="29"/>
    </row>
    <row r="1459" spans="1:23">
      <c r="A1459" s="21"/>
      <c r="B1459" s="29"/>
      <c r="C1459" s="21"/>
      <c r="D1459" s="29"/>
      <c r="E1459" s="29"/>
      <c r="F1459" s="29"/>
      <c r="G1459" s="29"/>
      <c r="H1459" s="29"/>
      <c r="I1459" s="29"/>
      <c r="J1459" s="29"/>
      <c r="K1459" s="29"/>
      <c r="M1459" s="21"/>
      <c r="N1459" s="29"/>
      <c r="O1459" s="21"/>
      <c r="P1459" s="29"/>
      <c r="Q1459" s="29"/>
      <c r="R1459" s="29"/>
      <c r="S1459" s="29"/>
      <c r="T1459" s="29"/>
      <c r="U1459" s="29"/>
      <c r="V1459" s="29"/>
      <c r="W1459" s="29"/>
    </row>
    <row r="1460" spans="1:23">
      <c r="A1460" s="32"/>
      <c r="B1460" s="33"/>
      <c r="C1460" s="32"/>
      <c r="D1460" s="33"/>
      <c r="E1460" s="33"/>
      <c r="F1460" s="33"/>
      <c r="G1460" s="33"/>
      <c r="H1460" s="33"/>
      <c r="I1460" s="56">
        <f>SUM(I1451:I1456)</f>
        <v>1300000</v>
      </c>
      <c r="J1460" s="56">
        <f>SUM(J1451:J1455)</f>
        <v>65000</v>
      </c>
      <c r="K1460" s="33"/>
      <c r="M1460" s="32"/>
      <c r="N1460" s="33"/>
      <c r="O1460" s="32"/>
      <c r="P1460" s="33"/>
      <c r="Q1460" s="33"/>
      <c r="R1460" s="33"/>
      <c r="S1460" s="33"/>
      <c r="T1460" s="33"/>
      <c r="U1460" s="56">
        <f>SUM(U1451:U1456)</f>
        <v>1300000</v>
      </c>
      <c r="V1460" s="56">
        <f>SUM(V1451:V1455)</f>
        <v>65000</v>
      </c>
      <c r="W1460" s="33"/>
    </row>
    <row r="1461" spans="1:23">
      <c r="A1461" s="1"/>
      <c r="B1461" s="4"/>
      <c r="C1461" s="1"/>
      <c r="D1461" s="4"/>
      <c r="E1461" s="4"/>
      <c r="F1461" s="4"/>
      <c r="G1461" s="4"/>
      <c r="H1461" s="4"/>
      <c r="I1461" s="4"/>
      <c r="J1461" s="4"/>
      <c r="K1461" s="4"/>
      <c r="M1461" s="1"/>
      <c r="N1461" s="4"/>
      <c r="O1461" s="1"/>
      <c r="P1461" s="4"/>
      <c r="Q1461" s="4"/>
      <c r="R1461" s="4"/>
      <c r="S1461" s="4"/>
      <c r="T1461" s="4"/>
      <c r="U1461" s="4"/>
      <c r="V1461" s="4"/>
      <c r="W1461" s="4"/>
    </row>
    <row r="1462" spans="1:23">
      <c r="A1462" s="1"/>
      <c r="B1462" s="4"/>
      <c r="C1462" s="1"/>
      <c r="D1462" s="4"/>
      <c r="E1462" s="4"/>
      <c r="F1462" s="4"/>
      <c r="G1462" s="4"/>
      <c r="H1462" s="4"/>
      <c r="I1462" s="4"/>
      <c r="J1462" s="4"/>
      <c r="K1462" s="4"/>
      <c r="M1462" s="1"/>
      <c r="N1462" s="4"/>
      <c r="O1462" s="1"/>
      <c r="P1462" s="4"/>
      <c r="Q1462" s="4"/>
      <c r="R1462" s="4"/>
      <c r="S1462" s="4"/>
      <c r="T1462" s="4"/>
      <c r="U1462" s="4"/>
      <c r="V1462" s="4"/>
      <c r="W1462" s="4"/>
    </row>
    <row r="1463" spans="1:23">
      <c r="A1463" s="1"/>
      <c r="B1463" s="4"/>
      <c r="C1463" s="1"/>
      <c r="D1463" s="4"/>
      <c r="F1463" s="8" t="s">
        <v>23</v>
      </c>
      <c r="K1463" s="4"/>
      <c r="M1463" s="1"/>
      <c r="N1463" s="4"/>
      <c r="O1463" s="1"/>
      <c r="P1463" s="4"/>
      <c r="R1463" s="8" t="s">
        <v>23</v>
      </c>
      <c r="W1463" s="4"/>
    </row>
    <row r="1464" spans="1:23">
      <c r="A1464" s="1"/>
      <c r="B1464" s="4"/>
      <c r="C1464" s="1"/>
      <c r="D1464" s="4"/>
      <c r="K1464" s="4"/>
      <c r="M1464" s="1"/>
      <c r="N1464" s="4"/>
      <c r="O1464" s="1"/>
      <c r="P1464" s="4"/>
      <c r="W1464" s="4"/>
    </row>
    <row r="1465" spans="1:23">
      <c r="A1465" s="1"/>
      <c r="B1465" s="4"/>
      <c r="C1465" s="1"/>
      <c r="D1465" s="4"/>
      <c r="M1465" s="1"/>
      <c r="N1465" s="4"/>
      <c r="O1465" s="1"/>
      <c r="P1465" s="4"/>
    </row>
    <row r="1466" spans="1:23">
      <c r="A1466" s="1"/>
      <c r="B1466" s="4"/>
      <c r="C1466" s="1"/>
      <c r="D1466" s="4"/>
      <c r="M1466" s="1"/>
      <c r="N1466" s="4"/>
      <c r="O1466" s="1"/>
      <c r="P1466" s="4"/>
    </row>
    <row r="1467" spans="1:23" s="128" customFormat="1" ht="16.5" customHeight="1">
      <c r="A1467" s="1"/>
      <c r="B1467" s="4"/>
      <c r="C1467" s="1"/>
      <c r="D1467" s="4"/>
      <c r="E1467" s="8"/>
      <c r="F1467" s="183" t="s">
        <v>395</v>
      </c>
      <c r="G1467" s="55"/>
      <c r="H1467" s="8"/>
      <c r="I1467" s="8"/>
      <c r="J1467" s="8"/>
      <c r="K1467" s="8"/>
      <c r="L1467" s="8"/>
      <c r="M1467" s="1"/>
      <c r="N1467" s="4"/>
      <c r="O1467" s="1"/>
      <c r="P1467" s="4"/>
      <c r="Q1467" s="8"/>
      <c r="R1467" s="183" t="s">
        <v>395</v>
      </c>
      <c r="S1467" s="55"/>
      <c r="T1467" s="8"/>
      <c r="U1467" s="8"/>
      <c r="V1467" s="8"/>
      <c r="W1467" s="8"/>
    </row>
    <row r="1468" spans="1:23" s="128" customFormat="1" ht="16.5" customHeight="1">
      <c r="A1468" s="1"/>
      <c r="B1468" s="4"/>
      <c r="C1468" s="1"/>
      <c r="D1468" s="4"/>
      <c r="E1468" s="8"/>
      <c r="F1468" s="184" t="s">
        <v>396</v>
      </c>
      <c r="G1468" s="8"/>
      <c r="H1468" s="8"/>
      <c r="I1468" s="8"/>
      <c r="J1468" s="8"/>
      <c r="K1468" s="8"/>
      <c r="L1468" s="8"/>
      <c r="M1468" s="1"/>
      <c r="N1468" s="4"/>
      <c r="O1468" s="1"/>
      <c r="P1468" s="4"/>
      <c r="Q1468" s="8"/>
      <c r="R1468" s="184" t="s">
        <v>396</v>
      </c>
      <c r="S1468" s="8"/>
      <c r="T1468" s="8"/>
      <c r="U1468" s="8"/>
      <c r="V1468" s="8"/>
      <c r="W1468" s="8"/>
    </row>
    <row r="1469" spans="1:23" s="128" customFormat="1" ht="16.5" customHeight="1">
      <c r="B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</row>
    <row r="1473" spans="1:23">
      <c r="A1473" s="271" t="s">
        <v>0</v>
      </c>
      <c r="B1473" s="271"/>
      <c r="C1473" s="271"/>
      <c r="D1473" s="271"/>
      <c r="E1473" s="271"/>
      <c r="F1473" s="271"/>
      <c r="G1473" s="271"/>
      <c r="H1473" s="271"/>
      <c r="I1473" s="271"/>
      <c r="J1473" s="271"/>
      <c r="K1473" s="271"/>
    </row>
    <row r="1474" spans="1:23">
      <c r="A1474" s="272" t="s">
        <v>463</v>
      </c>
      <c r="B1474" s="272"/>
      <c r="C1474" s="272"/>
      <c r="D1474" s="272"/>
      <c r="E1474" s="272"/>
      <c r="F1474" s="272"/>
      <c r="G1474" s="272"/>
      <c r="H1474" s="272"/>
      <c r="I1474" s="272"/>
      <c r="J1474" s="272"/>
      <c r="K1474" s="182"/>
    </row>
    <row r="1475" spans="1:23" s="128" customFormat="1" ht="20.25" customHeight="1">
      <c r="A1475" s="272" t="s">
        <v>390</v>
      </c>
      <c r="B1475" s="272"/>
      <c r="C1475" s="272"/>
      <c r="D1475" s="272"/>
      <c r="E1475" s="272"/>
      <c r="F1475" s="272"/>
      <c r="G1475" s="272"/>
      <c r="H1475" s="272"/>
      <c r="I1475" s="272"/>
      <c r="J1475" s="272"/>
      <c r="K1475" s="272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</row>
    <row r="1476" spans="1:23">
      <c r="A1476" s="9"/>
      <c r="B1476" s="10"/>
      <c r="C1476" s="9"/>
      <c r="D1476" s="10"/>
      <c r="E1476" s="10"/>
      <c r="F1476" s="10"/>
      <c r="G1476" s="10"/>
      <c r="H1476" s="10"/>
      <c r="I1476" s="10"/>
      <c r="J1476" s="10"/>
      <c r="K1476" s="10"/>
    </row>
    <row r="1477" spans="1:23">
      <c r="A1477" s="12" t="s">
        <v>4</v>
      </c>
      <c r="B1477" s="273" t="s">
        <v>5</v>
      </c>
      <c r="C1477" s="274"/>
      <c r="D1477" s="132"/>
      <c r="E1477" s="275" t="s">
        <v>6</v>
      </c>
      <c r="F1477" s="277" t="s">
        <v>7</v>
      </c>
      <c r="G1477" s="278" t="s">
        <v>8</v>
      </c>
      <c r="H1477" s="279"/>
      <c r="I1477" s="280"/>
      <c r="J1477" s="277" t="s">
        <v>310</v>
      </c>
      <c r="K1477" s="277" t="s">
        <v>9</v>
      </c>
    </row>
    <row r="1478" spans="1:23" ht="38.25">
      <c r="A1478" s="157"/>
      <c r="B1478" s="13" t="s">
        <v>10</v>
      </c>
      <c r="C1478" s="13" t="s">
        <v>11</v>
      </c>
      <c r="D1478" s="13" t="s">
        <v>12</v>
      </c>
      <c r="E1478" s="276"/>
      <c r="F1478" s="276"/>
      <c r="G1478" s="278" t="s">
        <v>13</v>
      </c>
      <c r="H1478" s="280"/>
      <c r="I1478" s="180" t="s">
        <v>311</v>
      </c>
      <c r="J1478" s="276"/>
      <c r="K1478" s="276"/>
    </row>
    <row r="1479" spans="1:23">
      <c r="A1479" s="146"/>
      <c r="B1479" s="119"/>
      <c r="C1479" s="21"/>
      <c r="D1479" s="52"/>
      <c r="E1479" s="168"/>
      <c r="F1479" s="26"/>
      <c r="G1479" s="140"/>
      <c r="H1479" s="21"/>
      <c r="I1479" s="144"/>
      <c r="J1479" s="174"/>
      <c r="K1479" s="140"/>
    </row>
    <row r="1480" spans="1:23">
      <c r="A1480" s="264">
        <v>1</v>
      </c>
      <c r="B1480" s="282" t="s">
        <v>468</v>
      </c>
      <c r="C1480" s="353" t="s">
        <v>188</v>
      </c>
      <c r="D1480" s="355" t="s">
        <v>188</v>
      </c>
      <c r="E1480" s="352" t="s">
        <v>444</v>
      </c>
      <c r="F1480" s="261" t="s">
        <v>448</v>
      </c>
      <c r="G1480" s="285">
        <v>1</v>
      </c>
      <c r="H1480" s="267" t="s">
        <v>264</v>
      </c>
      <c r="I1480" s="270">
        <v>1300000</v>
      </c>
      <c r="J1480" s="270">
        <v>65000</v>
      </c>
      <c r="K1480" s="140"/>
    </row>
    <row r="1481" spans="1:23">
      <c r="A1481" s="264"/>
      <c r="B1481" s="282"/>
      <c r="C1481" s="354"/>
      <c r="D1481" s="356"/>
      <c r="E1481" s="352"/>
      <c r="F1481" s="261" t="s">
        <v>448</v>
      </c>
      <c r="G1481" s="285"/>
      <c r="H1481" s="267"/>
      <c r="I1481" s="270"/>
      <c r="J1481" s="270"/>
      <c r="K1481" s="140"/>
    </row>
    <row r="1482" spans="1:23">
      <c r="A1482" s="146"/>
      <c r="B1482" s="119"/>
      <c r="C1482" s="21"/>
      <c r="D1482" s="52"/>
      <c r="E1482" s="168"/>
      <c r="F1482" s="26"/>
      <c r="G1482" s="140"/>
      <c r="H1482" s="21"/>
      <c r="I1482" s="144"/>
      <c r="J1482" s="174"/>
      <c r="K1482" s="140"/>
    </row>
    <row r="1483" spans="1:23">
      <c r="A1483" s="264"/>
      <c r="B1483" s="265"/>
      <c r="C1483" s="267"/>
      <c r="D1483" s="356"/>
      <c r="E1483" s="352"/>
      <c r="F1483" s="26"/>
      <c r="G1483" s="285"/>
      <c r="H1483" s="267"/>
      <c r="I1483" s="270"/>
      <c r="J1483" s="270"/>
      <c r="K1483" s="29"/>
    </row>
    <row r="1484" spans="1:23">
      <c r="A1484" s="264"/>
      <c r="B1484" s="265"/>
      <c r="C1484" s="267"/>
      <c r="D1484" s="356"/>
      <c r="E1484" s="352"/>
      <c r="F1484" s="26"/>
      <c r="G1484" s="285"/>
      <c r="H1484" s="267"/>
      <c r="I1484" s="270"/>
      <c r="J1484" s="270"/>
      <c r="K1484" s="29"/>
    </row>
    <row r="1485" spans="1:23">
      <c r="A1485" s="21"/>
      <c r="B1485" s="29"/>
      <c r="C1485" s="29"/>
      <c r="D1485" s="52"/>
      <c r="E1485" s="169"/>
      <c r="F1485" s="21"/>
      <c r="G1485" s="30"/>
      <c r="H1485" s="29"/>
      <c r="I1485" s="148"/>
      <c r="J1485" s="181"/>
      <c r="K1485" s="140"/>
    </row>
    <row r="1486" spans="1:23">
      <c r="A1486" s="21"/>
      <c r="B1486" s="29"/>
      <c r="C1486" s="21"/>
      <c r="D1486" s="29"/>
      <c r="E1486" s="40"/>
      <c r="F1486" s="29"/>
      <c r="G1486" s="29"/>
      <c r="H1486" s="29"/>
      <c r="I1486" s="29"/>
      <c r="J1486" s="29"/>
      <c r="K1486" s="29"/>
    </row>
    <row r="1487" spans="1:23">
      <c r="A1487" s="21"/>
      <c r="B1487" s="29"/>
      <c r="C1487" s="21"/>
      <c r="D1487" s="29"/>
      <c r="E1487" s="40"/>
      <c r="F1487" s="21"/>
      <c r="G1487" s="21"/>
      <c r="H1487" s="29"/>
      <c r="I1487" s="41"/>
      <c r="J1487" s="41"/>
      <c r="K1487" s="29"/>
    </row>
    <row r="1488" spans="1:23">
      <c r="A1488" s="21"/>
      <c r="B1488" s="29"/>
      <c r="C1488" s="21"/>
      <c r="D1488" s="29"/>
      <c r="E1488" s="29"/>
      <c r="F1488" s="29"/>
      <c r="G1488" s="29"/>
      <c r="H1488" s="29"/>
      <c r="I1488" s="29"/>
      <c r="J1488" s="29"/>
      <c r="K1488" s="29"/>
    </row>
    <row r="1489" spans="1:11">
      <c r="A1489" s="32"/>
      <c r="B1489" s="33"/>
      <c r="C1489" s="32"/>
      <c r="D1489" s="33"/>
      <c r="E1489" s="33"/>
      <c r="F1489" s="33"/>
      <c r="G1489" s="33"/>
      <c r="H1489" s="33"/>
      <c r="I1489" s="56">
        <f>SUM(I1480:I1485)</f>
        <v>1300000</v>
      </c>
      <c r="J1489" s="56">
        <f>SUM(J1480:J1484)</f>
        <v>65000</v>
      </c>
      <c r="K1489" s="33"/>
    </row>
    <row r="1490" spans="1:11">
      <c r="A1490" s="1"/>
      <c r="B1490" s="4"/>
      <c r="C1490" s="1"/>
      <c r="D1490" s="4"/>
      <c r="E1490" s="4"/>
      <c r="F1490" s="4"/>
      <c r="G1490" s="4"/>
      <c r="H1490" s="4"/>
      <c r="I1490" s="4"/>
      <c r="J1490" s="4"/>
      <c r="K1490" s="4"/>
    </row>
    <row r="1491" spans="1:11">
      <c r="A1491" s="1"/>
      <c r="B1491" s="4"/>
      <c r="C1491" s="1"/>
      <c r="D1491" s="4"/>
      <c r="E1491" s="4"/>
      <c r="F1491" s="4"/>
      <c r="G1491" s="4"/>
      <c r="H1491" s="4"/>
      <c r="I1491" s="4"/>
      <c r="J1491" s="4"/>
      <c r="K1491" s="4"/>
    </row>
    <row r="1492" spans="1:11">
      <c r="A1492" s="1"/>
      <c r="B1492" s="4"/>
      <c r="C1492" s="1"/>
      <c r="D1492" s="4"/>
      <c r="F1492" s="8" t="s">
        <v>23</v>
      </c>
      <c r="K1492" s="4"/>
    </row>
    <row r="1493" spans="1:11">
      <c r="A1493" s="1"/>
      <c r="B1493" s="4"/>
      <c r="C1493" s="1"/>
      <c r="D1493" s="4"/>
      <c r="K1493" s="4"/>
    </row>
    <row r="1494" spans="1:11">
      <c r="A1494" s="1"/>
      <c r="B1494" s="4"/>
      <c r="C1494" s="1"/>
      <c r="D1494" s="4"/>
    </row>
    <row r="1495" spans="1:11">
      <c r="A1495" s="1"/>
      <c r="B1495" s="4"/>
      <c r="C1495" s="1"/>
      <c r="D1495" s="4"/>
    </row>
    <row r="1496" spans="1:11" ht="16.5">
      <c r="A1496" s="1"/>
      <c r="B1496" s="4"/>
      <c r="C1496" s="1"/>
      <c r="D1496" s="4"/>
      <c r="F1496" s="183" t="s">
        <v>395</v>
      </c>
      <c r="G1496" s="55"/>
    </row>
    <row r="1497" spans="1:11" ht="16.5">
      <c r="A1497" s="1"/>
      <c r="B1497" s="4"/>
      <c r="C1497" s="1"/>
      <c r="D1497" s="4"/>
      <c r="F1497" s="184" t="s">
        <v>396</v>
      </c>
    </row>
    <row r="1502" spans="1:11">
      <c r="A1502" s="8"/>
      <c r="C1502" s="8"/>
    </row>
    <row r="1503" spans="1:11">
      <c r="A1503" s="271" t="s">
        <v>0</v>
      </c>
      <c r="B1503" s="271"/>
      <c r="C1503" s="271"/>
      <c r="D1503" s="271"/>
      <c r="E1503" s="271"/>
      <c r="F1503" s="271"/>
      <c r="G1503" s="271"/>
      <c r="H1503" s="271"/>
      <c r="I1503" s="271"/>
      <c r="J1503" s="271"/>
      <c r="K1503" s="271"/>
    </row>
    <row r="1504" spans="1:11">
      <c r="A1504" s="272" t="s">
        <v>469</v>
      </c>
      <c r="B1504" s="272"/>
      <c r="C1504" s="272"/>
      <c r="D1504" s="272"/>
      <c r="E1504" s="272"/>
      <c r="F1504" s="272"/>
      <c r="G1504" s="272"/>
      <c r="H1504" s="272"/>
      <c r="I1504" s="272"/>
      <c r="J1504" s="272"/>
      <c r="K1504" s="182"/>
    </row>
    <row r="1505" spans="1:11">
      <c r="A1505" s="272" t="s">
        <v>390</v>
      </c>
      <c r="B1505" s="272"/>
      <c r="C1505" s="272"/>
      <c r="D1505" s="272"/>
      <c r="E1505" s="272"/>
      <c r="F1505" s="272"/>
      <c r="G1505" s="272"/>
      <c r="H1505" s="272"/>
      <c r="I1505" s="272"/>
      <c r="J1505" s="272"/>
      <c r="K1505" s="272"/>
    </row>
    <row r="1506" spans="1:11">
      <c r="A1506" s="9"/>
      <c r="B1506" s="10"/>
      <c r="C1506" s="9"/>
      <c r="D1506" s="10"/>
      <c r="E1506" s="10"/>
      <c r="F1506" s="10"/>
      <c r="G1506" s="10"/>
      <c r="H1506" s="10"/>
      <c r="I1506" s="10"/>
      <c r="J1506" s="10"/>
      <c r="K1506" s="10"/>
    </row>
    <row r="1507" spans="1:11">
      <c r="A1507" s="12" t="s">
        <v>4</v>
      </c>
      <c r="B1507" s="273" t="s">
        <v>5</v>
      </c>
      <c r="C1507" s="274"/>
      <c r="D1507" s="132"/>
      <c r="E1507" s="275" t="s">
        <v>6</v>
      </c>
      <c r="F1507" s="277" t="s">
        <v>7</v>
      </c>
      <c r="G1507" s="278" t="s">
        <v>8</v>
      </c>
      <c r="H1507" s="279"/>
      <c r="I1507" s="280"/>
      <c r="J1507" s="277" t="s">
        <v>310</v>
      </c>
      <c r="K1507" s="277" t="s">
        <v>9</v>
      </c>
    </row>
    <row r="1508" spans="1:11" ht="38.25">
      <c r="A1508" s="157"/>
      <c r="B1508" s="13" t="s">
        <v>10</v>
      </c>
      <c r="C1508" s="13" t="s">
        <v>11</v>
      </c>
      <c r="D1508" s="13" t="s">
        <v>12</v>
      </c>
      <c r="E1508" s="276"/>
      <c r="F1508" s="276"/>
      <c r="G1508" s="278" t="s">
        <v>13</v>
      </c>
      <c r="H1508" s="280"/>
      <c r="I1508" s="180" t="s">
        <v>311</v>
      </c>
      <c r="J1508" s="276"/>
      <c r="K1508" s="276"/>
    </row>
    <row r="1509" spans="1:11">
      <c r="A1509" s="146"/>
      <c r="B1509" s="119"/>
      <c r="C1509" s="21"/>
      <c r="D1509" s="52"/>
      <c r="E1509" s="168"/>
      <c r="F1509" s="26"/>
      <c r="G1509" s="140"/>
      <c r="H1509" s="21"/>
      <c r="I1509" s="144"/>
      <c r="J1509" s="174"/>
      <c r="K1509" s="140"/>
    </row>
    <row r="1510" spans="1:11">
      <c r="A1510" s="264">
        <v>1</v>
      </c>
      <c r="B1510" s="282" t="s">
        <v>470</v>
      </c>
      <c r="C1510" s="353" t="s">
        <v>188</v>
      </c>
      <c r="D1510" s="355" t="s">
        <v>188</v>
      </c>
      <c r="E1510" s="352" t="s">
        <v>456</v>
      </c>
      <c r="F1510" s="262" t="s">
        <v>471</v>
      </c>
      <c r="G1510" s="285">
        <v>1</v>
      </c>
      <c r="H1510" s="267" t="s">
        <v>264</v>
      </c>
      <c r="I1510" s="270">
        <v>765000</v>
      </c>
      <c r="J1510" s="270">
        <v>15000</v>
      </c>
      <c r="K1510" s="140"/>
    </row>
    <row r="1511" spans="1:11">
      <c r="A1511" s="264"/>
      <c r="B1511" s="282"/>
      <c r="C1511" s="354"/>
      <c r="D1511" s="356"/>
      <c r="E1511" s="352"/>
      <c r="F1511" s="262" t="s">
        <v>471</v>
      </c>
      <c r="G1511" s="285"/>
      <c r="H1511" s="267"/>
      <c r="I1511" s="270"/>
      <c r="J1511" s="270"/>
      <c r="K1511" s="140"/>
    </row>
    <row r="1512" spans="1:11">
      <c r="A1512" s="146"/>
      <c r="B1512" s="119"/>
      <c r="C1512" s="21"/>
      <c r="D1512" s="52"/>
      <c r="E1512" s="168"/>
      <c r="F1512" s="185"/>
      <c r="G1512" s="140"/>
      <c r="H1512" s="21"/>
      <c r="I1512" s="144"/>
      <c r="J1512" s="174"/>
      <c r="K1512" s="140"/>
    </row>
    <row r="1513" spans="1:11">
      <c r="A1513" s="264"/>
      <c r="B1513" s="265"/>
      <c r="C1513" s="267"/>
      <c r="D1513" s="356"/>
      <c r="E1513" s="352"/>
      <c r="F1513" s="26"/>
      <c r="G1513" s="285"/>
      <c r="H1513" s="267"/>
      <c r="I1513" s="270"/>
      <c r="J1513" s="270"/>
      <c r="K1513" s="29"/>
    </row>
    <row r="1514" spans="1:11">
      <c r="A1514" s="264"/>
      <c r="B1514" s="265"/>
      <c r="C1514" s="267"/>
      <c r="D1514" s="356"/>
      <c r="E1514" s="352"/>
      <c r="F1514" s="26"/>
      <c r="G1514" s="285"/>
      <c r="H1514" s="267"/>
      <c r="I1514" s="270"/>
      <c r="J1514" s="270"/>
      <c r="K1514" s="29"/>
    </row>
    <row r="1515" spans="1:11">
      <c r="A1515" s="21"/>
      <c r="B1515" s="29"/>
      <c r="C1515" s="29"/>
      <c r="D1515" s="52"/>
      <c r="E1515" s="169"/>
      <c r="F1515" s="21"/>
      <c r="G1515" s="30"/>
      <c r="H1515" s="29"/>
      <c r="I1515" s="148"/>
      <c r="J1515" s="181"/>
      <c r="K1515" s="140"/>
    </row>
    <row r="1516" spans="1:11">
      <c r="A1516" s="21"/>
      <c r="B1516" s="29"/>
      <c r="C1516" s="21"/>
      <c r="D1516" s="29"/>
      <c r="E1516" s="40"/>
      <c r="F1516" s="29"/>
      <c r="G1516" s="29"/>
      <c r="H1516" s="29"/>
      <c r="I1516" s="29"/>
      <c r="J1516" s="29"/>
      <c r="K1516" s="29"/>
    </row>
    <row r="1517" spans="1:11">
      <c r="A1517" s="21"/>
      <c r="B1517" s="29"/>
      <c r="C1517" s="21"/>
      <c r="D1517" s="29"/>
      <c r="E1517" s="40"/>
      <c r="F1517" s="21"/>
      <c r="G1517" s="21"/>
      <c r="H1517" s="29"/>
      <c r="I1517" s="41"/>
      <c r="J1517" s="41"/>
      <c r="K1517" s="29"/>
    </row>
    <row r="1518" spans="1:11">
      <c r="A1518" s="21"/>
      <c r="B1518" s="29"/>
      <c r="C1518" s="21"/>
      <c r="D1518" s="29"/>
      <c r="E1518" s="29"/>
      <c r="F1518" s="29"/>
      <c r="G1518" s="29"/>
      <c r="H1518" s="29"/>
      <c r="I1518" s="29"/>
      <c r="J1518" s="29"/>
      <c r="K1518" s="29"/>
    </row>
    <row r="1519" spans="1:11">
      <c r="A1519" s="32"/>
      <c r="B1519" s="33"/>
      <c r="C1519" s="32"/>
      <c r="D1519" s="33"/>
      <c r="E1519" s="33"/>
      <c r="F1519" s="33"/>
      <c r="G1519" s="33"/>
      <c r="H1519" s="33"/>
      <c r="I1519" s="56">
        <f>SUM(I1510:I1515)</f>
        <v>765000</v>
      </c>
      <c r="J1519" s="56">
        <f>SUM(J1510:J1514)</f>
        <v>15000</v>
      </c>
      <c r="K1519" s="33"/>
    </row>
    <row r="1520" spans="1:11">
      <c r="A1520" s="1"/>
      <c r="B1520" s="4"/>
      <c r="C1520" s="1"/>
      <c r="D1520" s="4"/>
      <c r="E1520" s="4"/>
      <c r="F1520" s="4"/>
      <c r="G1520" s="4"/>
      <c r="H1520" s="4"/>
      <c r="I1520" s="4"/>
      <c r="J1520" s="4"/>
      <c r="K1520" s="4"/>
    </row>
    <row r="1521" spans="1:11">
      <c r="A1521" s="1"/>
      <c r="B1521" s="4"/>
      <c r="C1521" s="1"/>
      <c r="D1521" s="4"/>
      <c r="E1521" s="4"/>
      <c r="F1521" s="4"/>
      <c r="G1521" s="4"/>
      <c r="H1521" s="4"/>
      <c r="I1521" s="4"/>
      <c r="J1521" s="4"/>
      <c r="K1521" s="4"/>
    </row>
    <row r="1522" spans="1:11">
      <c r="A1522" s="1"/>
      <c r="B1522" s="4"/>
      <c r="C1522" s="1"/>
      <c r="D1522" s="4"/>
      <c r="F1522" s="8" t="s">
        <v>23</v>
      </c>
      <c r="K1522" s="4"/>
    </row>
    <row r="1523" spans="1:11">
      <c r="A1523" s="1"/>
      <c r="B1523" s="4"/>
      <c r="C1523" s="1"/>
      <c r="D1523" s="4"/>
      <c r="K1523" s="4"/>
    </row>
    <row r="1524" spans="1:11">
      <c r="A1524" s="1"/>
      <c r="B1524" s="4"/>
      <c r="C1524" s="1"/>
      <c r="D1524" s="4"/>
    </row>
    <row r="1525" spans="1:11">
      <c r="A1525" s="1"/>
      <c r="B1525" s="4"/>
      <c r="C1525" s="1"/>
      <c r="D1525" s="4"/>
    </row>
    <row r="1526" spans="1:11" ht="16.5">
      <c r="A1526" s="1"/>
      <c r="B1526" s="4"/>
      <c r="C1526" s="1"/>
      <c r="D1526" s="4"/>
      <c r="F1526" s="183" t="s">
        <v>395</v>
      </c>
      <c r="G1526" s="55"/>
    </row>
    <row r="1527" spans="1:11" ht="16.5">
      <c r="A1527" s="1"/>
      <c r="B1527" s="4"/>
      <c r="C1527" s="1"/>
      <c r="D1527" s="4"/>
      <c r="F1527" s="184" t="s">
        <v>396</v>
      </c>
    </row>
    <row r="1531" spans="1:11">
      <c r="A1531" s="271" t="s">
        <v>0</v>
      </c>
      <c r="B1531" s="271"/>
      <c r="C1531" s="271"/>
      <c r="D1531" s="271"/>
      <c r="E1531" s="271"/>
      <c r="F1531" s="271"/>
      <c r="G1531" s="271"/>
      <c r="H1531" s="271"/>
      <c r="I1531" s="271"/>
      <c r="J1531" s="271"/>
      <c r="K1531" s="271"/>
    </row>
    <row r="1532" spans="1:11">
      <c r="A1532" s="272" t="s">
        <v>472</v>
      </c>
      <c r="B1532" s="272"/>
      <c r="C1532" s="272"/>
      <c r="D1532" s="272"/>
      <c r="E1532" s="272"/>
      <c r="F1532" s="272"/>
      <c r="G1532" s="272"/>
      <c r="H1532" s="272"/>
      <c r="I1532" s="272"/>
      <c r="J1532" s="272"/>
      <c r="K1532" s="182"/>
    </row>
    <row r="1533" spans="1:11">
      <c r="A1533" s="272" t="s">
        <v>390</v>
      </c>
      <c r="B1533" s="272"/>
      <c r="C1533" s="272"/>
      <c r="D1533" s="272"/>
      <c r="E1533" s="272"/>
      <c r="F1533" s="272"/>
      <c r="G1533" s="272"/>
      <c r="H1533" s="272"/>
      <c r="I1533" s="272"/>
      <c r="J1533" s="272"/>
      <c r="K1533" s="272"/>
    </row>
    <row r="1534" spans="1:11">
      <c r="A1534" s="9"/>
      <c r="B1534" s="10"/>
      <c r="C1534" s="9"/>
      <c r="D1534" s="10"/>
      <c r="E1534" s="10"/>
      <c r="F1534" s="10"/>
      <c r="G1534" s="10"/>
      <c r="H1534" s="10"/>
      <c r="I1534" s="10"/>
      <c r="J1534" s="10"/>
      <c r="K1534" s="10"/>
    </row>
    <row r="1535" spans="1:11">
      <c r="A1535" s="12" t="s">
        <v>4</v>
      </c>
      <c r="B1535" s="273" t="s">
        <v>5</v>
      </c>
      <c r="C1535" s="274"/>
      <c r="D1535" s="132"/>
      <c r="E1535" s="275" t="s">
        <v>6</v>
      </c>
      <c r="F1535" s="277" t="s">
        <v>7</v>
      </c>
      <c r="G1535" s="278" t="s">
        <v>8</v>
      </c>
      <c r="H1535" s="279"/>
      <c r="I1535" s="280"/>
      <c r="J1535" s="277" t="s">
        <v>310</v>
      </c>
      <c r="K1535" s="277" t="s">
        <v>9</v>
      </c>
    </row>
    <row r="1536" spans="1:11" ht="38.25">
      <c r="A1536" s="157"/>
      <c r="B1536" s="13" t="s">
        <v>10</v>
      </c>
      <c r="C1536" s="13" t="s">
        <v>11</v>
      </c>
      <c r="D1536" s="13" t="s">
        <v>12</v>
      </c>
      <c r="E1536" s="276"/>
      <c r="F1536" s="276"/>
      <c r="G1536" s="278" t="s">
        <v>13</v>
      </c>
      <c r="H1536" s="280"/>
      <c r="I1536" s="180" t="s">
        <v>311</v>
      </c>
      <c r="J1536" s="276"/>
      <c r="K1536" s="276"/>
    </row>
    <row r="1537" spans="1:11">
      <c r="A1537" s="146"/>
      <c r="B1537" s="119"/>
      <c r="C1537" s="21"/>
      <c r="D1537" s="52"/>
      <c r="E1537" s="168"/>
      <c r="F1537" s="26"/>
      <c r="G1537" s="140"/>
      <c r="H1537" s="21"/>
      <c r="I1537" s="144"/>
      <c r="J1537" s="174"/>
      <c r="K1537" s="140"/>
    </row>
    <row r="1538" spans="1:11" ht="12.75" customHeight="1">
      <c r="A1538" s="264">
        <v>1</v>
      </c>
      <c r="B1538" s="282" t="s">
        <v>473</v>
      </c>
      <c r="C1538" s="353" t="s">
        <v>188</v>
      </c>
      <c r="D1538" s="355" t="s">
        <v>188</v>
      </c>
      <c r="E1538" s="352" t="s">
        <v>444</v>
      </c>
      <c r="F1538" s="262" t="s">
        <v>474</v>
      </c>
      <c r="G1538" s="285">
        <v>1</v>
      </c>
      <c r="H1538" s="267" t="s">
        <v>264</v>
      </c>
      <c r="I1538" s="270">
        <v>765000</v>
      </c>
      <c r="J1538" s="270">
        <v>15000</v>
      </c>
      <c r="K1538" s="140"/>
    </row>
    <row r="1539" spans="1:11">
      <c r="A1539" s="264"/>
      <c r="B1539" s="282"/>
      <c r="C1539" s="354"/>
      <c r="D1539" s="356"/>
      <c r="E1539" s="352"/>
      <c r="F1539" s="262" t="s">
        <v>474</v>
      </c>
      <c r="G1539" s="285"/>
      <c r="H1539" s="267"/>
      <c r="I1539" s="270"/>
      <c r="J1539" s="270"/>
      <c r="K1539" s="140"/>
    </row>
    <row r="1540" spans="1:11">
      <c r="A1540" s="146"/>
      <c r="B1540" s="119"/>
      <c r="C1540" s="21"/>
      <c r="D1540" s="52"/>
      <c r="E1540" s="168"/>
      <c r="F1540" s="185"/>
      <c r="G1540" s="140"/>
      <c r="H1540" s="21"/>
      <c r="I1540" s="144"/>
      <c r="J1540" s="174"/>
      <c r="K1540" s="140"/>
    </row>
    <row r="1541" spans="1:11">
      <c r="A1541" s="264"/>
      <c r="B1541" s="265"/>
      <c r="C1541" s="267"/>
      <c r="D1541" s="356"/>
      <c r="E1541" s="352"/>
      <c r="F1541" s="26"/>
      <c r="G1541" s="285"/>
      <c r="H1541" s="267"/>
      <c r="I1541" s="270"/>
      <c r="J1541" s="270"/>
      <c r="K1541" s="29"/>
    </row>
    <row r="1542" spans="1:11">
      <c r="A1542" s="264"/>
      <c r="B1542" s="265"/>
      <c r="C1542" s="267"/>
      <c r="D1542" s="356"/>
      <c r="E1542" s="352"/>
      <c r="F1542" s="26"/>
      <c r="G1542" s="285"/>
      <c r="H1542" s="267"/>
      <c r="I1542" s="270"/>
      <c r="J1542" s="270"/>
      <c r="K1542" s="29"/>
    </row>
    <row r="1543" spans="1:11">
      <c r="A1543" s="21"/>
      <c r="B1543" s="29"/>
      <c r="C1543" s="29"/>
      <c r="D1543" s="52"/>
      <c r="E1543" s="169"/>
      <c r="F1543" s="21"/>
      <c r="G1543" s="30"/>
      <c r="H1543" s="29"/>
      <c r="I1543" s="148"/>
      <c r="J1543" s="181"/>
      <c r="K1543" s="140"/>
    </row>
    <row r="1544" spans="1:11">
      <c r="A1544" s="21"/>
      <c r="B1544" s="29"/>
      <c r="C1544" s="21"/>
      <c r="D1544" s="29"/>
      <c r="E1544" s="40"/>
      <c r="F1544" s="29"/>
      <c r="G1544" s="29"/>
      <c r="H1544" s="29"/>
      <c r="I1544" s="29"/>
      <c r="J1544" s="29"/>
      <c r="K1544" s="29"/>
    </row>
    <row r="1545" spans="1:11">
      <c r="A1545" s="21"/>
      <c r="B1545" s="29"/>
      <c r="C1545" s="21"/>
      <c r="D1545" s="29"/>
      <c r="E1545" s="40"/>
      <c r="F1545" s="21"/>
      <c r="G1545" s="21"/>
      <c r="H1545" s="29"/>
      <c r="I1545" s="41"/>
      <c r="J1545" s="41"/>
      <c r="K1545" s="29"/>
    </row>
    <row r="1546" spans="1:11">
      <c r="A1546" s="21"/>
      <c r="B1546" s="29"/>
      <c r="C1546" s="21"/>
      <c r="D1546" s="29"/>
      <c r="E1546" s="29"/>
      <c r="F1546" s="29"/>
      <c r="G1546" s="29"/>
      <c r="H1546" s="29"/>
      <c r="I1546" s="29"/>
      <c r="J1546" s="29"/>
      <c r="K1546" s="29"/>
    </row>
    <row r="1547" spans="1:11">
      <c r="A1547" s="32"/>
      <c r="B1547" s="33"/>
      <c r="C1547" s="32"/>
      <c r="D1547" s="33"/>
      <c r="E1547" s="33"/>
      <c r="F1547" s="33"/>
      <c r="G1547" s="33"/>
      <c r="H1547" s="33"/>
      <c r="I1547" s="56">
        <f>SUM(I1538:I1543)</f>
        <v>765000</v>
      </c>
      <c r="J1547" s="56">
        <f>SUM(J1538:J1542)</f>
        <v>15000</v>
      </c>
      <c r="K1547" s="33"/>
    </row>
    <row r="1548" spans="1:11">
      <c r="A1548" s="1"/>
      <c r="B1548" s="4"/>
      <c r="C1548" s="1"/>
      <c r="D1548" s="4"/>
      <c r="E1548" s="4"/>
      <c r="F1548" s="4"/>
      <c r="G1548" s="4"/>
      <c r="H1548" s="4"/>
      <c r="I1548" s="4"/>
      <c r="J1548" s="4"/>
      <c r="K1548" s="4"/>
    </row>
    <row r="1549" spans="1:11">
      <c r="A1549" s="1"/>
      <c r="B1549" s="4"/>
      <c r="C1549" s="1"/>
      <c r="D1549" s="4"/>
      <c r="E1549" s="4"/>
      <c r="F1549" s="4"/>
      <c r="G1549" s="4"/>
      <c r="H1549" s="4"/>
      <c r="I1549" s="4"/>
      <c r="J1549" s="4"/>
      <c r="K1549" s="4"/>
    </row>
    <row r="1550" spans="1:11">
      <c r="A1550" s="1"/>
      <c r="B1550" s="4"/>
      <c r="C1550" s="1"/>
      <c r="D1550" s="4"/>
      <c r="F1550" s="8" t="s">
        <v>23</v>
      </c>
      <c r="K1550" s="4"/>
    </row>
    <row r="1551" spans="1:11">
      <c r="A1551" s="1"/>
      <c r="B1551" s="4"/>
      <c r="C1551" s="1"/>
      <c r="D1551" s="4"/>
      <c r="K1551" s="4"/>
    </row>
    <row r="1552" spans="1:11">
      <c r="A1552" s="1"/>
      <c r="B1552" s="4"/>
      <c r="C1552" s="1"/>
      <c r="D1552" s="4"/>
    </row>
    <row r="1553" spans="1:23">
      <c r="A1553" s="1"/>
      <c r="B1553" s="4"/>
      <c r="C1553" s="1"/>
      <c r="D1553" s="4"/>
    </row>
    <row r="1554" spans="1:23" ht="16.5">
      <c r="A1554" s="1"/>
      <c r="B1554" s="4"/>
      <c r="C1554" s="1"/>
      <c r="D1554" s="4"/>
      <c r="F1554" s="183" t="s">
        <v>395</v>
      </c>
      <c r="G1554" s="55"/>
    </row>
    <row r="1555" spans="1:23" ht="16.5">
      <c r="A1555" s="1"/>
      <c r="B1555" s="4"/>
      <c r="C1555" s="1"/>
      <c r="D1555" s="4"/>
      <c r="F1555" s="184" t="s">
        <v>396</v>
      </c>
    </row>
    <row r="1559" spans="1:23">
      <c r="A1559" s="271" t="s">
        <v>0</v>
      </c>
      <c r="B1559" s="271"/>
      <c r="C1559" s="271"/>
      <c r="D1559" s="271"/>
      <c r="E1559" s="271"/>
      <c r="F1559" s="271"/>
      <c r="G1559" s="271"/>
      <c r="H1559" s="271"/>
      <c r="I1559" s="271"/>
      <c r="J1559" s="271"/>
      <c r="K1559" s="271"/>
    </row>
    <row r="1560" spans="1:23">
      <c r="A1560" s="272" t="s">
        <v>472</v>
      </c>
      <c r="B1560" s="272"/>
      <c r="C1560" s="272"/>
      <c r="D1560" s="272"/>
      <c r="E1560" s="272"/>
      <c r="F1560" s="272"/>
      <c r="G1560" s="272"/>
      <c r="H1560" s="272"/>
      <c r="I1560" s="272"/>
      <c r="J1560" s="272"/>
      <c r="K1560" s="182"/>
    </row>
    <row r="1561" spans="1:23" s="128" customFormat="1" ht="16.5" customHeight="1">
      <c r="A1561" s="272" t="s">
        <v>390</v>
      </c>
      <c r="B1561" s="272"/>
      <c r="C1561" s="272"/>
      <c r="D1561" s="272"/>
      <c r="E1561" s="272"/>
      <c r="F1561" s="272"/>
      <c r="G1561" s="272"/>
      <c r="H1561" s="272"/>
      <c r="I1561" s="272"/>
      <c r="J1561" s="272"/>
      <c r="K1561" s="272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</row>
    <row r="1562" spans="1:23" s="128" customFormat="1" ht="18" customHeight="1">
      <c r="A1562" s="9"/>
      <c r="B1562" s="10"/>
      <c r="C1562" s="9"/>
      <c r="D1562" s="10"/>
      <c r="E1562" s="10"/>
      <c r="F1562" s="10"/>
      <c r="G1562" s="10"/>
      <c r="H1562" s="10"/>
      <c r="I1562" s="10"/>
      <c r="J1562" s="10"/>
      <c r="K1562" s="10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</row>
    <row r="1563" spans="1:23" s="128" customFormat="1" ht="18" customHeight="1">
      <c r="A1563" s="12" t="s">
        <v>4</v>
      </c>
      <c r="B1563" s="273" t="s">
        <v>5</v>
      </c>
      <c r="C1563" s="274"/>
      <c r="D1563" s="132"/>
      <c r="E1563" s="275" t="s">
        <v>6</v>
      </c>
      <c r="F1563" s="277" t="s">
        <v>7</v>
      </c>
      <c r="G1563" s="278" t="s">
        <v>8</v>
      </c>
      <c r="H1563" s="279"/>
      <c r="I1563" s="280"/>
      <c r="J1563" s="277" t="s">
        <v>310</v>
      </c>
      <c r="K1563" s="277" t="s">
        <v>9</v>
      </c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</row>
    <row r="1564" spans="1:23" ht="38.25">
      <c r="A1564" s="157"/>
      <c r="B1564" s="13" t="s">
        <v>10</v>
      </c>
      <c r="C1564" s="13" t="s">
        <v>11</v>
      </c>
      <c r="D1564" s="13" t="s">
        <v>12</v>
      </c>
      <c r="E1564" s="276"/>
      <c r="F1564" s="276"/>
      <c r="G1564" s="278" t="s">
        <v>13</v>
      </c>
      <c r="H1564" s="280"/>
      <c r="I1564" s="180" t="s">
        <v>311</v>
      </c>
      <c r="J1564" s="276"/>
      <c r="K1564" s="276"/>
    </row>
    <row r="1565" spans="1:23">
      <c r="A1565" s="146"/>
      <c r="B1565" s="119"/>
      <c r="C1565" s="21"/>
      <c r="D1565" s="52"/>
      <c r="E1565" s="168"/>
      <c r="F1565" s="26"/>
      <c r="G1565" s="140"/>
      <c r="H1565" s="21"/>
      <c r="I1565" s="144"/>
      <c r="J1565" s="174"/>
      <c r="K1565" s="140"/>
    </row>
    <row r="1566" spans="1:23">
      <c r="A1566" s="264">
        <v>1</v>
      </c>
      <c r="B1566" s="282" t="s">
        <v>475</v>
      </c>
      <c r="C1566" s="353" t="s">
        <v>188</v>
      </c>
      <c r="D1566" s="355" t="s">
        <v>188</v>
      </c>
      <c r="E1566" s="352" t="s">
        <v>444</v>
      </c>
      <c r="F1566" s="262" t="s">
        <v>474</v>
      </c>
      <c r="G1566" s="285">
        <v>1</v>
      </c>
      <c r="H1566" s="267" t="s">
        <v>264</v>
      </c>
      <c r="I1566" s="270">
        <v>255000</v>
      </c>
      <c r="J1566" s="270">
        <v>5000</v>
      </c>
      <c r="K1566" s="140"/>
    </row>
    <row r="1567" spans="1:23" ht="15.75" customHeight="1">
      <c r="A1567" s="264"/>
      <c r="B1567" s="282"/>
      <c r="C1567" s="354"/>
      <c r="D1567" s="356"/>
      <c r="E1567" s="352"/>
      <c r="F1567" s="262" t="s">
        <v>474</v>
      </c>
      <c r="G1567" s="285"/>
      <c r="H1567" s="267"/>
      <c r="I1567" s="270"/>
      <c r="J1567" s="270"/>
      <c r="K1567" s="140"/>
    </row>
    <row r="1568" spans="1:23" s="128" customFormat="1" ht="26.25" customHeight="1">
      <c r="A1568" s="146"/>
      <c r="B1568" s="119"/>
      <c r="C1568" s="21"/>
      <c r="D1568" s="52"/>
      <c r="E1568" s="168"/>
      <c r="F1568" s="185"/>
      <c r="G1568" s="140"/>
      <c r="H1568" s="21"/>
      <c r="I1568" s="144"/>
      <c r="J1568" s="174"/>
      <c r="K1568" s="140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</row>
    <row r="1569" spans="1:23" s="128" customFormat="1" ht="20.25" customHeight="1">
      <c r="A1569" s="264"/>
      <c r="B1569" s="265"/>
      <c r="C1569" s="267"/>
      <c r="D1569" s="356"/>
      <c r="E1569" s="352"/>
      <c r="F1569" s="26"/>
      <c r="G1569" s="285"/>
      <c r="H1569" s="267"/>
      <c r="I1569" s="270"/>
      <c r="J1569" s="270"/>
      <c r="K1569" s="29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</row>
    <row r="1570" spans="1:23" s="128" customFormat="1" ht="16.5" customHeight="1">
      <c r="A1570" s="264"/>
      <c r="B1570" s="265"/>
      <c r="C1570" s="267"/>
      <c r="D1570" s="356"/>
      <c r="E1570" s="352"/>
      <c r="F1570" s="26"/>
      <c r="G1570" s="285"/>
      <c r="H1570" s="267"/>
      <c r="I1570" s="270"/>
      <c r="J1570" s="270"/>
      <c r="K1570" s="29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</row>
    <row r="1571" spans="1:23" s="128" customFormat="1" ht="21" customHeight="1">
      <c r="A1571" s="21"/>
      <c r="B1571" s="29"/>
      <c r="C1571" s="29"/>
      <c r="D1571" s="52"/>
      <c r="E1571" s="169"/>
      <c r="F1571" s="21"/>
      <c r="G1571" s="30"/>
      <c r="H1571" s="29"/>
      <c r="I1571" s="148"/>
      <c r="J1571" s="181"/>
      <c r="K1571" s="140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</row>
    <row r="1572" spans="1:23" s="128" customFormat="1" ht="21" customHeight="1">
      <c r="A1572" s="21"/>
      <c r="B1572" s="29"/>
      <c r="C1572" s="21"/>
      <c r="D1572" s="29"/>
      <c r="E1572" s="40"/>
      <c r="F1572" s="29"/>
      <c r="G1572" s="29"/>
      <c r="H1572" s="29"/>
      <c r="I1572" s="29"/>
      <c r="J1572" s="29"/>
      <c r="K1572" s="29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</row>
    <row r="1573" spans="1:23">
      <c r="A1573" s="21"/>
      <c r="B1573" s="29"/>
      <c r="C1573" s="21"/>
      <c r="D1573" s="29"/>
      <c r="E1573" s="40"/>
      <c r="F1573" s="21"/>
      <c r="G1573" s="21"/>
      <c r="H1573" s="29"/>
      <c r="I1573" s="41"/>
      <c r="J1573" s="41"/>
      <c r="K1573" s="29"/>
    </row>
    <row r="1574" spans="1:23">
      <c r="A1574" s="21"/>
      <c r="B1574" s="29"/>
      <c r="C1574" s="21"/>
      <c r="D1574" s="29"/>
      <c r="E1574" s="29"/>
      <c r="F1574" s="29"/>
      <c r="G1574" s="29"/>
      <c r="H1574" s="29"/>
      <c r="I1574" s="29"/>
      <c r="J1574" s="29"/>
      <c r="K1574" s="29"/>
    </row>
    <row r="1575" spans="1:23">
      <c r="A1575" s="32"/>
      <c r="B1575" s="33"/>
      <c r="C1575" s="32"/>
      <c r="D1575" s="33"/>
      <c r="E1575" s="33"/>
      <c r="F1575" s="33"/>
      <c r="G1575" s="33"/>
      <c r="H1575" s="33"/>
      <c r="I1575" s="56">
        <f>SUM(I1566:I1571)</f>
        <v>255000</v>
      </c>
      <c r="J1575" s="56">
        <f>SUM(J1566:J1570)</f>
        <v>5000</v>
      </c>
      <c r="K1575" s="33"/>
    </row>
    <row r="1576" spans="1:23">
      <c r="A1576" s="1"/>
      <c r="B1576" s="4"/>
      <c r="C1576" s="1"/>
      <c r="D1576" s="4"/>
      <c r="E1576" s="4"/>
      <c r="F1576" s="4"/>
      <c r="G1576" s="4"/>
      <c r="H1576" s="4"/>
      <c r="I1576" s="4"/>
      <c r="J1576" s="4"/>
      <c r="K1576" s="4"/>
    </row>
    <row r="1577" spans="1:23">
      <c r="A1577" s="1"/>
      <c r="B1577" s="4"/>
      <c r="C1577" s="1"/>
      <c r="D1577" s="4"/>
      <c r="E1577" s="4"/>
      <c r="F1577" s="4"/>
      <c r="G1577" s="4"/>
      <c r="H1577" s="4"/>
      <c r="I1577" s="4"/>
      <c r="J1577" s="4"/>
      <c r="K1577" s="4"/>
    </row>
    <row r="1578" spans="1:23">
      <c r="A1578" s="1"/>
      <c r="B1578" s="4"/>
      <c r="C1578" s="1"/>
      <c r="D1578" s="4"/>
      <c r="F1578" s="8" t="s">
        <v>23</v>
      </c>
      <c r="K1578" s="4"/>
    </row>
    <row r="1579" spans="1:23">
      <c r="A1579" s="1"/>
      <c r="B1579" s="4"/>
      <c r="C1579" s="1"/>
      <c r="D1579" s="4"/>
      <c r="K1579" s="4"/>
    </row>
    <row r="1580" spans="1:23">
      <c r="A1580" s="1"/>
      <c r="B1580" s="4"/>
      <c r="C1580" s="1"/>
      <c r="D1580" s="4"/>
    </row>
    <row r="1581" spans="1:23">
      <c r="A1581" s="1"/>
      <c r="B1581" s="4"/>
      <c r="C1581" s="1"/>
      <c r="D1581" s="4"/>
    </row>
    <row r="1582" spans="1:23" ht="16.5">
      <c r="A1582" s="1"/>
      <c r="B1582" s="4"/>
      <c r="C1582" s="1"/>
      <c r="D1582" s="4"/>
      <c r="F1582" s="183" t="s">
        <v>395</v>
      </c>
      <c r="G1582" s="55"/>
    </row>
    <row r="1583" spans="1:23" ht="16.5">
      <c r="A1583" s="1"/>
      <c r="B1583" s="4"/>
      <c r="C1583" s="1"/>
      <c r="D1583" s="4"/>
      <c r="F1583" s="184" t="s">
        <v>396</v>
      </c>
    </row>
    <row r="1588" spans="1:11">
      <c r="A1588" s="271" t="s">
        <v>0</v>
      </c>
      <c r="B1588" s="271"/>
      <c r="C1588" s="271"/>
      <c r="D1588" s="271"/>
      <c r="E1588" s="271"/>
      <c r="F1588" s="271"/>
      <c r="G1588" s="271"/>
      <c r="H1588" s="271"/>
      <c r="I1588" s="271"/>
      <c r="J1588" s="271"/>
      <c r="K1588" s="271"/>
    </row>
    <row r="1589" spans="1:11">
      <c r="A1589" s="272" t="s">
        <v>472</v>
      </c>
      <c r="B1589" s="272"/>
      <c r="C1589" s="272"/>
      <c r="D1589" s="272"/>
      <c r="E1589" s="272"/>
      <c r="F1589" s="272"/>
      <c r="G1589" s="272"/>
      <c r="H1589" s="272"/>
      <c r="I1589" s="272"/>
      <c r="J1589" s="272"/>
      <c r="K1589" s="182"/>
    </row>
    <row r="1590" spans="1:11">
      <c r="A1590" s="272" t="s">
        <v>390</v>
      </c>
      <c r="B1590" s="272"/>
      <c r="C1590" s="272"/>
      <c r="D1590" s="272"/>
      <c r="E1590" s="272"/>
      <c r="F1590" s="272"/>
      <c r="G1590" s="272"/>
      <c r="H1590" s="272"/>
      <c r="I1590" s="272"/>
      <c r="J1590" s="272"/>
      <c r="K1590" s="272"/>
    </row>
    <row r="1591" spans="1:11">
      <c r="A1591" s="9"/>
      <c r="B1591" s="10"/>
      <c r="C1591" s="9"/>
      <c r="D1591" s="10"/>
      <c r="E1591" s="10"/>
      <c r="F1591" s="10"/>
      <c r="G1591" s="10"/>
      <c r="H1591" s="10"/>
      <c r="I1591" s="10"/>
      <c r="J1591" s="10"/>
      <c r="K1591" s="10"/>
    </row>
    <row r="1592" spans="1:11">
      <c r="A1592" s="12" t="s">
        <v>4</v>
      </c>
      <c r="B1592" s="273" t="s">
        <v>5</v>
      </c>
      <c r="C1592" s="274"/>
      <c r="D1592" s="132"/>
      <c r="E1592" s="275" t="s">
        <v>6</v>
      </c>
      <c r="F1592" s="277" t="s">
        <v>7</v>
      </c>
      <c r="G1592" s="278" t="s">
        <v>8</v>
      </c>
      <c r="H1592" s="279"/>
      <c r="I1592" s="280"/>
      <c r="J1592" s="277" t="s">
        <v>310</v>
      </c>
      <c r="K1592" s="277" t="s">
        <v>9</v>
      </c>
    </row>
    <row r="1593" spans="1:11" ht="38.25">
      <c r="A1593" s="157"/>
      <c r="B1593" s="13" t="s">
        <v>10</v>
      </c>
      <c r="C1593" s="13" t="s">
        <v>11</v>
      </c>
      <c r="D1593" s="13" t="s">
        <v>12</v>
      </c>
      <c r="E1593" s="276"/>
      <c r="F1593" s="276"/>
      <c r="G1593" s="278" t="s">
        <v>13</v>
      </c>
      <c r="H1593" s="280"/>
      <c r="I1593" s="180" t="s">
        <v>311</v>
      </c>
      <c r="J1593" s="276"/>
      <c r="K1593" s="276"/>
    </row>
    <row r="1594" spans="1:11">
      <c r="A1594" s="146"/>
      <c r="B1594" s="119"/>
      <c r="C1594" s="21"/>
      <c r="D1594" s="52"/>
      <c r="E1594" s="168"/>
      <c r="F1594" s="26"/>
      <c r="G1594" s="140"/>
      <c r="H1594" s="21"/>
      <c r="I1594" s="144"/>
      <c r="J1594" s="174"/>
      <c r="K1594" s="140"/>
    </row>
    <row r="1595" spans="1:11">
      <c r="A1595" s="264">
        <v>1</v>
      </c>
      <c r="B1595" s="282" t="s">
        <v>476</v>
      </c>
      <c r="C1595" s="353" t="s">
        <v>188</v>
      </c>
      <c r="D1595" s="355" t="s">
        <v>188</v>
      </c>
      <c r="E1595" s="352" t="s">
        <v>444</v>
      </c>
      <c r="F1595" s="262" t="s">
        <v>474</v>
      </c>
      <c r="G1595" s="285">
        <v>2</v>
      </c>
      <c r="H1595" s="267" t="s">
        <v>264</v>
      </c>
      <c r="I1595" s="270">
        <v>2040000</v>
      </c>
      <c r="J1595" s="270">
        <v>40000</v>
      </c>
      <c r="K1595" s="140"/>
    </row>
    <row r="1596" spans="1:11">
      <c r="A1596" s="264"/>
      <c r="B1596" s="282"/>
      <c r="C1596" s="354"/>
      <c r="D1596" s="356"/>
      <c r="E1596" s="352"/>
      <c r="F1596" s="262" t="s">
        <v>477</v>
      </c>
      <c r="G1596" s="285"/>
      <c r="H1596" s="267"/>
      <c r="I1596" s="270"/>
      <c r="J1596" s="270"/>
      <c r="K1596" s="140"/>
    </row>
    <row r="1597" spans="1:11">
      <c r="A1597" s="146"/>
      <c r="B1597" s="119"/>
      <c r="C1597" s="21"/>
      <c r="D1597" s="52"/>
      <c r="E1597" s="168"/>
      <c r="F1597" s="185"/>
      <c r="G1597" s="140"/>
      <c r="H1597" s="21"/>
      <c r="I1597" s="144"/>
      <c r="J1597" s="174"/>
      <c r="K1597" s="140"/>
    </row>
    <row r="1598" spans="1:11">
      <c r="A1598" s="264"/>
      <c r="B1598" s="265"/>
      <c r="C1598" s="267"/>
      <c r="D1598" s="356"/>
      <c r="E1598" s="352"/>
      <c r="F1598" s="26"/>
      <c r="G1598" s="285"/>
      <c r="H1598" s="267"/>
      <c r="I1598" s="270"/>
      <c r="J1598" s="270"/>
      <c r="K1598" s="29"/>
    </row>
    <row r="1599" spans="1:11">
      <c r="A1599" s="264"/>
      <c r="B1599" s="265"/>
      <c r="C1599" s="267"/>
      <c r="D1599" s="356"/>
      <c r="E1599" s="352"/>
      <c r="F1599" s="26"/>
      <c r="G1599" s="285"/>
      <c r="H1599" s="267"/>
      <c r="I1599" s="270"/>
      <c r="J1599" s="270"/>
      <c r="K1599" s="29"/>
    </row>
    <row r="1600" spans="1:11">
      <c r="A1600" s="21"/>
      <c r="B1600" s="29"/>
      <c r="C1600" s="29"/>
      <c r="D1600" s="52"/>
      <c r="E1600" s="169"/>
      <c r="F1600" s="21"/>
      <c r="G1600" s="30"/>
      <c r="H1600" s="29"/>
      <c r="I1600" s="148"/>
      <c r="J1600" s="181"/>
      <c r="K1600" s="140"/>
    </row>
    <row r="1601" spans="1:23">
      <c r="A1601" s="21"/>
      <c r="B1601" s="29"/>
      <c r="C1601" s="21"/>
      <c r="D1601" s="29"/>
      <c r="E1601" s="40"/>
      <c r="F1601" s="29"/>
      <c r="G1601" s="29"/>
      <c r="H1601" s="29"/>
      <c r="I1601" s="29"/>
      <c r="J1601" s="29"/>
      <c r="K1601" s="29"/>
    </row>
    <row r="1602" spans="1:23">
      <c r="A1602" s="21"/>
      <c r="B1602" s="29"/>
      <c r="C1602" s="21"/>
      <c r="D1602" s="29"/>
      <c r="E1602" s="40"/>
      <c r="F1602" s="21"/>
      <c r="G1602" s="21"/>
      <c r="H1602" s="29"/>
      <c r="I1602" s="41"/>
      <c r="J1602" s="41"/>
      <c r="K1602" s="29"/>
    </row>
    <row r="1603" spans="1:23">
      <c r="A1603" s="21"/>
      <c r="B1603" s="29"/>
      <c r="C1603" s="21"/>
      <c r="D1603" s="29"/>
      <c r="E1603" s="29"/>
      <c r="F1603" s="29"/>
      <c r="G1603" s="29"/>
      <c r="H1603" s="29"/>
      <c r="I1603" s="29"/>
      <c r="J1603" s="29"/>
      <c r="K1603" s="29"/>
    </row>
    <row r="1604" spans="1:23">
      <c r="A1604" s="32"/>
      <c r="B1604" s="33"/>
      <c r="C1604" s="32"/>
      <c r="D1604" s="33"/>
      <c r="E1604" s="33"/>
      <c r="F1604" s="33"/>
      <c r="G1604" s="33"/>
      <c r="H1604" s="33"/>
      <c r="I1604" s="56">
        <f>SUM(I1595:I1600)</f>
        <v>2040000</v>
      </c>
      <c r="J1604" s="56">
        <f>SUM(J1595:J1599)</f>
        <v>40000</v>
      </c>
      <c r="K1604" s="33"/>
    </row>
    <row r="1605" spans="1:23">
      <c r="A1605" s="1"/>
      <c r="B1605" s="4"/>
      <c r="C1605" s="1"/>
      <c r="D1605" s="4"/>
      <c r="E1605" s="4"/>
      <c r="F1605" s="4"/>
      <c r="G1605" s="4"/>
      <c r="H1605" s="4"/>
      <c r="I1605" s="4"/>
      <c r="J1605" s="4"/>
      <c r="K1605" s="4"/>
    </row>
    <row r="1606" spans="1:23">
      <c r="A1606" s="1"/>
      <c r="B1606" s="4"/>
      <c r="C1606" s="1"/>
      <c r="D1606" s="4"/>
      <c r="E1606" s="4"/>
      <c r="F1606" s="4"/>
      <c r="G1606" s="4"/>
      <c r="H1606" s="4"/>
      <c r="I1606" s="4"/>
      <c r="J1606" s="4"/>
      <c r="K1606" s="4"/>
    </row>
    <row r="1607" spans="1:23">
      <c r="A1607" s="1"/>
      <c r="B1607" s="4"/>
      <c r="C1607" s="1"/>
      <c r="D1607" s="4"/>
      <c r="F1607" s="8" t="s">
        <v>23</v>
      </c>
      <c r="K1607" s="4"/>
    </row>
    <row r="1608" spans="1:23">
      <c r="A1608" s="1"/>
      <c r="B1608" s="4"/>
      <c r="C1608" s="1"/>
      <c r="D1608" s="4"/>
      <c r="K1608" s="4"/>
    </row>
    <row r="1609" spans="1:23">
      <c r="A1609" s="1"/>
      <c r="B1609" s="4"/>
      <c r="C1609" s="1"/>
      <c r="D1609" s="4"/>
    </row>
    <row r="1610" spans="1:23" s="128" customFormat="1" ht="15.75" customHeight="1">
      <c r="A1610" s="1"/>
      <c r="B1610" s="4"/>
      <c r="C1610" s="1"/>
      <c r="D1610" s="4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</row>
    <row r="1611" spans="1:23" s="128" customFormat="1" ht="15.75" customHeight="1">
      <c r="A1611" s="1"/>
      <c r="B1611" s="4"/>
      <c r="C1611" s="1"/>
      <c r="D1611" s="4"/>
      <c r="E1611" s="8"/>
      <c r="F1611" s="183" t="s">
        <v>395</v>
      </c>
      <c r="G1611" s="55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</row>
    <row r="1612" spans="1:23" s="128" customFormat="1" ht="15.75" customHeight="1">
      <c r="A1612" s="1"/>
      <c r="B1612" s="4"/>
      <c r="C1612" s="1"/>
      <c r="D1612" s="4"/>
      <c r="E1612" s="8"/>
      <c r="F1612" s="184" t="s">
        <v>396</v>
      </c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</row>
    <row r="1617" spans="1:23" s="128" customFormat="1">
      <c r="A1617" s="271" t="s">
        <v>0</v>
      </c>
      <c r="B1617" s="271"/>
      <c r="C1617" s="271"/>
      <c r="D1617" s="271"/>
      <c r="E1617" s="271"/>
      <c r="F1617" s="271"/>
      <c r="G1617" s="271"/>
      <c r="H1617" s="271"/>
      <c r="I1617" s="271"/>
      <c r="J1617" s="271"/>
      <c r="K1617" s="271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</row>
    <row r="1618" spans="1:23" s="128" customFormat="1">
      <c r="A1618" s="272" t="s">
        <v>472</v>
      </c>
      <c r="B1618" s="272"/>
      <c r="C1618" s="272"/>
      <c r="D1618" s="272"/>
      <c r="E1618" s="272"/>
      <c r="F1618" s="272"/>
      <c r="G1618" s="272"/>
      <c r="H1618" s="272"/>
      <c r="I1618" s="272"/>
      <c r="J1618" s="272"/>
      <c r="K1618" s="182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</row>
    <row r="1619" spans="1:23">
      <c r="A1619" s="272" t="s">
        <v>390</v>
      </c>
      <c r="B1619" s="272"/>
      <c r="C1619" s="272"/>
      <c r="D1619" s="272"/>
      <c r="E1619" s="272"/>
      <c r="F1619" s="272"/>
      <c r="G1619" s="272"/>
      <c r="H1619" s="272"/>
      <c r="I1619" s="272"/>
      <c r="J1619" s="272"/>
      <c r="K1619" s="272"/>
    </row>
    <row r="1620" spans="1:23" s="128" customFormat="1" ht="21" customHeight="1">
      <c r="A1620" s="9"/>
      <c r="B1620" s="10"/>
      <c r="C1620" s="9"/>
      <c r="D1620" s="10"/>
      <c r="E1620" s="10"/>
      <c r="F1620" s="10"/>
      <c r="G1620" s="10"/>
      <c r="H1620" s="10"/>
      <c r="I1620" s="10"/>
      <c r="J1620" s="10"/>
      <c r="K1620" s="10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</row>
    <row r="1621" spans="1:23" s="128" customFormat="1" ht="20.25" customHeight="1">
      <c r="A1621" s="12" t="s">
        <v>4</v>
      </c>
      <c r="B1621" s="273" t="s">
        <v>5</v>
      </c>
      <c r="C1621" s="274"/>
      <c r="D1621" s="132"/>
      <c r="E1621" s="275" t="s">
        <v>6</v>
      </c>
      <c r="F1621" s="277" t="s">
        <v>7</v>
      </c>
      <c r="G1621" s="278" t="s">
        <v>8</v>
      </c>
      <c r="H1621" s="279"/>
      <c r="I1621" s="280"/>
      <c r="J1621" s="277" t="s">
        <v>310</v>
      </c>
      <c r="K1621" s="277" t="s">
        <v>9</v>
      </c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</row>
    <row r="1622" spans="1:23" ht="24" customHeight="1">
      <c r="A1622" s="157"/>
      <c r="B1622" s="13" t="s">
        <v>10</v>
      </c>
      <c r="C1622" s="13" t="s">
        <v>11</v>
      </c>
      <c r="D1622" s="13" t="s">
        <v>12</v>
      </c>
      <c r="E1622" s="276"/>
      <c r="F1622" s="276"/>
      <c r="G1622" s="278" t="s">
        <v>13</v>
      </c>
      <c r="H1622" s="280"/>
      <c r="I1622" s="180" t="s">
        <v>311</v>
      </c>
      <c r="J1622" s="276"/>
      <c r="K1622" s="276"/>
    </row>
    <row r="1623" spans="1:23">
      <c r="A1623" s="146"/>
      <c r="B1623" s="119"/>
      <c r="C1623" s="21"/>
      <c r="D1623" s="52"/>
      <c r="E1623" s="168"/>
      <c r="F1623" s="26"/>
      <c r="G1623" s="140"/>
      <c r="H1623" s="21"/>
      <c r="I1623" s="144"/>
      <c r="J1623" s="174"/>
      <c r="K1623" s="140"/>
    </row>
    <row r="1624" spans="1:23">
      <c r="A1624" s="264">
        <v>1</v>
      </c>
      <c r="B1624" s="282" t="s">
        <v>478</v>
      </c>
      <c r="C1624" s="353" t="s">
        <v>188</v>
      </c>
      <c r="D1624" s="355" t="s">
        <v>188</v>
      </c>
      <c r="E1624" s="352" t="s">
        <v>444</v>
      </c>
      <c r="F1624" s="262" t="s">
        <v>474</v>
      </c>
      <c r="G1624" s="285">
        <v>2</v>
      </c>
      <c r="H1624" s="267" t="s">
        <v>264</v>
      </c>
      <c r="I1624" s="270">
        <v>23970000</v>
      </c>
      <c r="J1624" s="270">
        <v>470000</v>
      </c>
      <c r="K1624" s="140"/>
    </row>
    <row r="1625" spans="1:23">
      <c r="A1625" s="264"/>
      <c r="B1625" s="282"/>
      <c r="C1625" s="354"/>
      <c r="D1625" s="356"/>
      <c r="E1625" s="352"/>
      <c r="F1625" s="262" t="s">
        <v>477</v>
      </c>
      <c r="G1625" s="285"/>
      <c r="H1625" s="267"/>
      <c r="I1625" s="270"/>
      <c r="J1625" s="270"/>
      <c r="K1625" s="140"/>
    </row>
    <row r="1626" spans="1:23">
      <c r="A1626" s="146"/>
      <c r="B1626" s="119"/>
      <c r="C1626" s="21"/>
      <c r="D1626" s="52"/>
      <c r="E1626" s="168"/>
      <c r="F1626" s="185"/>
      <c r="G1626" s="140"/>
      <c r="H1626" s="21"/>
      <c r="I1626" s="144"/>
      <c r="J1626" s="174"/>
      <c r="K1626" s="140"/>
    </row>
    <row r="1627" spans="1:23">
      <c r="A1627" s="264"/>
      <c r="B1627" s="265"/>
      <c r="C1627" s="267"/>
      <c r="D1627" s="356"/>
      <c r="E1627" s="352"/>
      <c r="F1627" s="26"/>
      <c r="G1627" s="285"/>
      <c r="H1627" s="267"/>
      <c r="I1627" s="270"/>
      <c r="J1627" s="270"/>
      <c r="K1627" s="29"/>
    </row>
    <row r="1628" spans="1:23">
      <c r="A1628" s="264"/>
      <c r="B1628" s="265"/>
      <c r="C1628" s="267"/>
      <c r="D1628" s="356"/>
      <c r="E1628" s="352"/>
      <c r="F1628" s="26"/>
      <c r="G1628" s="285"/>
      <c r="H1628" s="267"/>
      <c r="I1628" s="270"/>
      <c r="J1628" s="270"/>
      <c r="K1628" s="29"/>
    </row>
    <row r="1629" spans="1:23">
      <c r="A1629" s="21"/>
      <c r="B1629" s="29"/>
      <c r="C1629" s="29"/>
      <c r="D1629" s="52"/>
      <c r="E1629" s="169"/>
      <c r="F1629" s="21"/>
      <c r="G1629" s="30"/>
      <c r="H1629" s="29"/>
      <c r="I1629" s="148"/>
      <c r="J1629" s="181"/>
      <c r="K1629" s="140"/>
    </row>
    <row r="1630" spans="1:23">
      <c r="A1630" s="21"/>
      <c r="B1630" s="29"/>
      <c r="C1630" s="21"/>
      <c r="D1630" s="29"/>
      <c r="E1630" s="40"/>
      <c r="F1630" s="29"/>
      <c r="G1630" s="29"/>
      <c r="H1630" s="29"/>
      <c r="I1630" s="29"/>
      <c r="J1630" s="29"/>
      <c r="K1630" s="29"/>
    </row>
    <row r="1631" spans="1:23">
      <c r="A1631" s="21"/>
      <c r="B1631" s="29"/>
      <c r="C1631" s="21"/>
      <c r="D1631" s="29"/>
      <c r="E1631" s="40"/>
      <c r="F1631" s="21"/>
      <c r="G1631" s="21"/>
      <c r="H1631" s="29"/>
      <c r="I1631" s="41"/>
      <c r="J1631" s="41"/>
      <c r="K1631" s="29"/>
    </row>
    <row r="1632" spans="1:23">
      <c r="A1632" s="21"/>
      <c r="B1632" s="29"/>
      <c r="C1632" s="21"/>
      <c r="D1632" s="29"/>
      <c r="E1632" s="29"/>
      <c r="F1632" s="29"/>
      <c r="G1632" s="29"/>
      <c r="H1632" s="29"/>
      <c r="I1632" s="29"/>
      <c r="J1632" s="29"/>
      <c r="K1632" s="29"/>
    </row>
    <row r="1633" spans="1:11">
      <c r="A1633" s="32"/>
      <c r="B1633" s="33"/>
      <c r="C1633" s="32"/>
      <c r="D1633" s="33"/>
      <c r="E1633" s="33"/>
      <c r="F1633" s="33"/>
      <c r="G1633" s="33"/>
      <c r="H1633" s="33"/>
      <c r="I1633" s="56">
        <f>SUM(I1624:I1629)</f>
        <v>23970000</v>
      </c>
      <c r="J1633" s="56">
        <f>SUM(J1624:J1628)</f>
        <v>470000</v>
      </c>
      <c r="K1633" s="33"/>
    </row>
    <row r="1634" spans="1:11">
      <c r="A1634" s="1"/>
      <c r="B1634" s="4"/>
      <c r="C1634" s="1"/>
      <c r="D1634" s="4"/>
      <c r="E1634" s="4"/>
      <c r="F1634" s="4"/>
      <c r="G1634" s="4"/>
      <c r="H1634" s="4"/>
      <c r="I1634" s="4"/>
      <c r="J1634" s="4"/>
      <c r="K1634" s="4"/>
    </row>
    <row r="1635" spans="1:11">
      <c r="A1635" s="1"/>
      <c r="B1635" s="4"/>
      <c r="C1635" s="1"/>
      <c r="D1635" s="4"/>
      <c r="E1635" s="4"/>
      <c r="F1635" s="4"/>
      <c r="G1635" s="4"/>
      <c r="H1635" s="4"/>
      <c r="I1635" s="4"/>
      <c r="J1635" s="4"/>
      <c r="K1635" s="4"/>
    </row>
    <row r="1636" spans="1:11">
      <c r="A1636" s="1"/>
      <c r="B1636" s="4"/>
      <c r="C1636" s="1"/>
      <c r="D1636" s="4"/>
      <c r="F1636" s="8" t="s">
        <v>23</v>
      </c>
      <c r="K1636" s="4"/>
    </row>
    <row r="1637" spans="1:11">
      <c r="A1637" s="1"/>
      <c r="B1637" s="4"/>
      <c r="C1637" s="1"/>
      <c r="D1637" s="4"/>
      <c r="K1637" s="4"/>
    </row>
    <row r="1638" spans="1:11">
      <c r="A1638" s="1"/>
      <c r="B1638" s="4"/>
      <c r="C1638" s="1"/>
      <c r="D1638" s="4"/>
    </row>
    <row r="1639" spans="1:11">
      <c r="A1639" s="1"/>
      <c r="B1639" s="4"/>
      <c r="C1639" s="1"/>
      <c r="D1639" s="4"/>
    </row>
    <row r="1640" spans="1:11" ht="16.5">
      <c r="A1640" s="1"/>
      <c r="B1640" s="4"/>
      <c r="C1640" s="1"/>
      <c r="D1640" s="4"/>
      <c r="F1640" s="183" t="s">
        <v>395</v>
      </c>
      <c r="G1640" s="55"/>
    </row>
    <row r="1641" spans="1:11" ht="16.5">
      <c r="A1641" s="1"/>
      <c r="B1641" s="4"/>
      <c r="C1641" s="1"/>
      <c r="D1641" s="4"/>
      <c r="F1641" s="184" t="s">
        <v>396</v>
      </c>
    </row>
    <row r="1645" spans="1:11">
      <c r="A1645" s="271" t="s">
        <v>0</v>
      </c>
      <c r="B1645" s="271"/>
      <c r="C1645" s="271"/>
      <c r="D1645" s="271"/>
      <c r="E1645" s="271"/>
      <c r="F1645" s="271"/>
      <c r="G1645" s="271"/>
      <c r="H1645" s="271"/>
      <c r="I1645" s="271"/>
      <c r="J1645" s="271"/>
      <c r="K1645" s="271"/>
    </row>
    <row r="1646" spans="1:11">
      <c r="A1646" s="272" t="s">
        <v>472</v>
      </c>
      <c r="B1646" s="272"/>
      <c r="C1646" s="272"/>
      <c r="D1646" s="272"/>
      <c r="E1646" s="272"/>
      <c r="F1646" s="272"/>
      <c r="G1646" s="272"/>
      <c r="H1646" s="272"/>
      <c r="I1646" s="272"/>
      <c r="J1646" s="272"/>
      <c r="K1646" s="182"/>
    </row>
    <row r="1647" spans="1:11">
      <c r="A1647" s="272" t="s">
        <v>390</v>
      </c>
      <c r="B1647" s="272"/>
      <c r="C1647" s="272"/>
      <c r="D1647" s="272"/>
      <c r="E1647" s="272"/>
      <c r="F1647" s="272"/>
      <c r="G1647" s="272"/>
      <c r="H1647" s="272"/>
      <c r="I1647" s="272"/>
      <c r="J1647" s="272"/>
      <c r="K1647" s="272"/>
    </row>
    <row r="1648" spans="1:11">
      <c r="A1648" s="9"/>
      <c r="B1648" s="10"/>
      <c r="C1648" s="9"/>
      <c r="D1648" s="10"/>
      <c r="E1648" s="10"/>
      <c r="F1648" s="10"/>
      <c r="G1648" s="10"/>
      <c r="H1648" s="10"/>
      <c r="I1648" s="10"/>
      <c r="J1648" s="10"/>
      <c r="K1648" s="10"/>
    </row>
    <row r="1649" spans="1:11">
      <c r="A1649" s="12" t="s">
        <v>4</v>
      </c>
      <c r="B1649" s="273" t="s">
        <v>5</v>
      </c>
      <c r="C1649" s="274"/>
      <c r="D1649" s="132"/>
      <c r="E1649" s="275" t="s">
        <v>6</v>
      </c>
      <c r="F1649" s="277" t="s">
        <v>7</v>
      </c>
      <c r="G1649" s="278" t="s">
        <v>8</v>
      </c>
      <c r="H1649" s="279"/>
      <c r="I1649" s="280"/>
      <c r="J1649" s="277" t="s">
        <v>310</v>
      </c>
      <c r="K1649" s="277" t="s">
        <v>9</v>
      </c>
    </row>
    <row r="1650" spans="1:11" ht="38.25">
      <c r="A1650" s="157"/>
      <c r="B1650" s="13" t="s">
        <v>10</v>
      </c>
      <c r="C1650" s="13" t="s">
        <v>11</v>
      </c>
      <c r="D1650" s="13" t="s">
        <v>12</v>
      </c>
      <c r="E1650" s="276"/>
      <c r="F1650" s="276"/>
      <c r="G1650" s="278" t="s">
        <v>13</v>
      </c>
      <c r="H1650" s="280"/>
      <c r="I1650" s="180" t="s">
        <v>311</v>
      </c>
      <c r="J1650" s="276"/>
      <c r="K1650" s="276"/>
    </row>
    <row r="1651" spans="1:11">
      <c r="A1651" s="146"/>
      <c r="B1651" s="119"/>
      <c r="C1651" s="21"/>
      <c r="D1651" s="52"/>
      <c r="E1651" s="168"/>
      <c r="F1651" s="26"/>
      <c r="G1651" s="140"/>
      <c r="H1651" s="21"/>
      <c r="I1651" s="144"/>
      <c r="J1651" s="174"/>
      <c r="K1651" s="140"/>
    </row>
    <row r="1652" spans="1:11">
      <c r="A1652" s="264">
        <v>1</v>
      </c>
      <c r="B1652" s="282" t="s">
        <v>479</v>
      </c>
      <c r="C1652" s="353" t="s">
        <v>188</v>
      </c>
      <c r="D1652" s="355" t="s">
        <v>188</v>
      </c>
      <c r="E1652" s="352" t="s">
        <v>444</v>
      </c>
      <c r="F1652" s="262" t="s">
        <v>480</v>
      </c>
      <c r="G1652" s="285">
        <v>2</v>
      </c>
      <c r="H1652" s="267" t="s">
        <v>264</v>
      </c>
      <c r="I1652" s="270">
        <v>2040000</v>
      </c>
      <c r="J1652" s="270">
        <v>40000</v>
      </c>
      <c r="K1652" s="140"/>
    </row>
    <row r="1653" spans="1:11">
      <c r="A1653" s="264"/>
      <c r="B1653" s="282"/>
      <c r="C1653" s="354"/>
      <c r="D1653" s="356"/>
      <c r="E1653" s="352"/>
      <c r="F1653" s="262" t="s">
        <v>481</v>
      </c>
      <c r="G1653" s="285"/>
      <c r="H1653" s="267"/>
      <c r="I1653" s="270"/>
      <c r="J1653" s="270"/>
      <c r="K1653" s="140"/>
    </row>
    <row r="1654" spans="1:11">
      <c r="A1654" s="146"/>
      <c r="B1654" s="119"/>
      <c r="C1654" s="21"/>
      <c r="D1654" s="52"/>
      <c r="E1654" s="168"/>
      <c r="F1654" s="185"/>
      <c r="G1654" s="140"/>
      <c r="H1654" s="21"/>
      <c r="I1654" s="144"/>
      <c r="J1654" s="174"/>
      <c r="K1654" s="140"/>
    </row>
    <row r="1655" spans="1:11">
      <c r="A1655" s="264"/>
      <c r="B1655" s="265"/>
      <c r="C1655" s="267"/>
      <c r="D1655" s="356"/>
      <c r="E1655" s="352"/>
      <c r="F1655" s="26"/>
      <c r="G1655" s="285"/>
      <c r="H1655" s="267"/>
      <c r="I1655" s="270"/>
      <c r="J1655" s="270"/>
      <c r="K1655" s="29"/>
    </row>
    <row r="1656" spans="1:11">
      <c r="A1656" s="264"/>
      <c r="B1656" s="265"/>
      <c r="C1656" s="267"/>
      <c r="D1656" s="356"/>
      <c r="E1656" s="352"/>
      <c r="F1656" s="26"/>
      <c r="G1656" s="285"/>
      <c r="H1656" s="267"/>
      <c r="I1656" s="270"/>
      <c r="J1656" s="270"/>
      <c r="K1656" s="29"/>
    </row>
    <row r="1657" spans="1:11">
      <c r="A1657" s="21"/>
      <c r="B1657" s="29"/>
      <c r="C1657" s="29"/>
      <c r="D1657" s="52"/>
      <c r="E1657" s="169"/>
      <c r="F1657" s="21"/>
      <c r="G1657" s="30"/>
      <c r="H1657" s="29"/>
      <c r="I1657" s="148"/>
      <c r="J1657" s="181"/>
      <c r="K1657" s="140"/>
    </row>
    <row r="1658" spans="1:11">
      <c r="A1658" s="21"/>
      <c r="B1658" s="29"/>
      <c r="C1658" s="21"/>
      <c r="D1658" s="29"/>
      <c r="E1658" s="40"/>
      <c r="F1658" s="29"/>
      <c r="G1658" s="29"/>
      <c r="H1658" s="29"/>
      <c r="I1658" s="29"/>
      <c r="J1658" s="29"/>
      <c r="K1658" s="29"/>
    </row>
    <row r="1659" spans="1:11">
      <c r="A1659" s="21"/>
      <c r="B1659" s="29"/>
      <c r="C1659" s="21"/>
      <c r="D1659" s="29"/>
      <c r="E1659" s="40"/>
      <c r="F1659" s="21"/>
      <c r="G1659" s="21"/>
      <c r="H1659" s="29"/>
      <c r="I1659" s="41"/>
      <c r="J1659" s="41"/>
      <c r="K1659" s="29"/>
    </row>
    <row r="1660" spans="1:11">
      <c r="A1660" s="21"/>
      <c r="B1660" s="29"/>
      <c r="C1660" s="21"/>
      <c r="D1660" s="29"/>
      <c r="E1660" s="29"/>
      <c r="F1660" s="29"/>
      <c r="G1660" s="29"/>
      <c r="H1660" s="29"/>
      <c r="I1660" s="29"/>
      <c r="J1660" s="29"/>
      <c r="K1660" s="29"/>
    </row>
    <row r="1661" spans="1:11">
      <c r="A1661" s="32"/>
      <c r="B1661" s="33"/>
      <c r="C1661" s="32"/>
      <c r="D1661" s="33"/>
      <c r="E1661" s="33"/>
      <c r="F1661" s="33"/>
      <c r="G1661" s="33"/>
      <c r="H1661" s="33"/>
      <c r="I1661" s="56">
        <f>SUM(I1652:I1657)</f>
        <v>2040000</v>
      </c>
      <c r="J1661" s="56">
        <f>SUM(J1652:J1656)</f>
        <v>40000</v>
      </c>
      <c r="K1661" s="33"/>
    </row>
    <row r="1662" spans="1:11">
      <c r="A1662" s="1"/>
      <c r="B1662" s="4"/>
      <c r="C1662" s="1"/>
      <c r="D1662" s="4"/>
      <c r="E1662" s="4"/>
      <c r="F1662" s="4"/>
      <c r="G1662" s="4"/>
      <c r="H1662" s="4"/>
      <c r="I1662" s="4"/>
      <c r="J1662" s="4"/>
      <c r="K1662" s="4"/>
    </row>
    <row r="1663" spans="1:11">
      <c r="A1663" s="1"/>
      <c r="B1663" s="4"/>
      <c r="C1663" s="1"/>
      <c r="D1663" s="4"/>
      <c r="E1663" s="4"/>
      <c r="F1663" s="4"/>
      <c r="G1663" s="4"/>
      <c r="H1663" s="4"/>
      <c r="I1663" s="4"/>
      <c r="J1663" s="4"/>
      <c r="K1663" s="4"/>
    </row>
    <row r="1664" spans="1:11">
      <c r="A1664" s="1"/>
      <c r="B1664" s="4"/>
      <c r="C1664" s="1"/>
      <c r="D1664" s="4"/>
      <c r="F1664" s="8" t="s">
        <v>23</v>
      </c>
      <c r="K1664" s="4"/>
    </row>
    <row r="1665" spans="1:23">
      <c r="A1665" s="1"/>
      <c r="B1665" s="4"/>
      <c r="C1665" s="1"/>
      <c r="D1665" s="4"/>
      <c r="K1665" s="4"/>
    </row>
    <row r="1666" spans="1:23">
      <c r="A1666" s="1"/>
      <c r="B1666" s="4"/>
      <c r="C1666" s="1"/>
      <c r="D1666" s="4"/>
    </row>
    <row r="1667" spans="1:23">
      <c r="A1667" s="1"/>
      <c r="B1667" s="4"/>
      <c r="C1667" s="1"/>
      <c r="D1667" s="4"/>
    </row>
    <row r="1668" spans="1:23" ht="16.5">
      <c r="A1668" s="1"/>
      <c r="B1668" s="4"/>
      <c r="C1668" s="1"/>
      <c r="D1668" s="4"/>
      <c r="F1668" s="183" t="s">
        <v>395</v>
      </c>
      <c r="G1668" s="55"/>
    </row>
    <row r="1669" spans="1:23" ht="16.5">
      <c r="A1669" s="1"/>
      <c r="B1669" s="4"/>
      <c r="C1669" s="1"/>
      <c r="D1669" s="4"/>
      <c r="F1669" s="184" t="s">
        <v>396</v>
      </c>
    </row>
    <row r="1670" spans="1:23" s="128" customFormat="1" ht="21" customHeight="1">
      <c r="B1670" s="8"/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</row>
    <row r="1671" spans="1:23" s="128" customFormat="1" ht="21" customHeight="1">
      <c r="B1671" s="8"/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</row>
    <row r="1672" spans="1:23" s="128" customFormat="1" ht="14.25" customHeight="1">
      <c r="A1672" s="271" t="s">
        <v>0</v>
      </c>
      <c r="B1672" s="271"/>
      <c r="C1672" s="271"/>
      <c r="D1672" s="271"/>
      <c r="E1672" s="271"/>
      <c r="F1672" s="271"/>
      <c r="G1672" s="271"/>
      <c r="H1672" s="271"/>
      <c r="I1672" s="271"/>
      <c r="J1672" s="271"/>
      <c r="K1672" s="271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</row>
    <row r="1673" spans="1:23" s="128" customFormat="1">
      <c r="A1673" s="272" t="s">
        <v>472</v>
      </c>
      <c r="B1673" s="272"/>
      <c r="C1673" s="272"/>
      <c r="D1673" s="272"/>
      <c r="E1673" s="272"/>
      <c r="F1673" s="272"/>
      <c r="G1673" s="272"/>
      <c r="H1673" s="272"/>
      <c r="I1673" s="272"/>
      <c r="J1673" s="272"/>
      <c r="K1673" s="182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</row>
    <row r="1674" spans="1:23" s="128" customFormat="1">
      <c r="A1674" s="272" t="s">
        <v>390</v>
      </c>
      <c r="B1674" s="272"/>
      <c r="C1674" s="272"/>
      <c r="D1674" s="272"/>
      <c r="E1674" s="272"/>
      <c r="F1674" s="272"/>
      <c r="G1674" s="272"/>
      <c r="H1674" s="272"/>
      <c r="I1674" s="272"/>
      <c r="J1674" s="272"/>
      <c r="K1674" s="272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</row>
    <row r="1675" spans="1:23">
      <c r="A1675" s="9"/>
      <c r="B1675" s="10"/>
      <c r="C1675" s="9"/>
      <c r="D1675" s="10"/>
      <c r="E1675" s="10"/>
      <c r="F1675" s="10"/>
      <c r="G1675" s="10"/>
      <c r="H1675" s="10"/>
      <c r="I1675" s="10"/>
      <c r="J1675" s="10"/>
      <c r="K1675" s="10"/>
    </row>
    <row r="1676" spans="1:23">
      <c r="A1676" s="12" t="s">
        <v>4</v>
      </c>
      <c r="B1676" s="273" t="s">
        <v>5</v>
      </c>
      <c r="C1676" s="274"/>
      <c r="D1676" s="132"/>
      <c r="E1676" s="275" t="s">
        <v>6</v>
      </c>
      <c r="F1676" s="277" t="s">
        <v>7</v>
      </c>
      <c r="G1676" s="278" t="s">
        <v>8</v>
      </c>
      <c r="H1676" s="279"/>
      <c r="I1676" s="280"/>
      <c r="J1676" s="277" t="s">
        <v>310</v>
      </c>
      <c r="K1676" s="277" t="s">
        <v>9</v>
      </c>
    </row>
    <row r="1677" spans="1:23" ht="38.25">
      <c r="A1677" s="157"/>
      <c r="B1677" s="13" t="s">
        <v>10</v>
      </c>
      <c r="C1677" s="13" t="s">
        <v>11</v>
      </c>
      <c r="D1677" s="13" t="s">
        <v>12</v>
      </c>
      <c r="E1677" s="276"/>
      <c r="F1677" s="276"/>
      <c r="G1677" s="278" t="s">
        <v>13</v>
      </c>
      <c r="H1677" s="280"/>
      <c r="I1677" s="180" t="s">
        <v>311</v>
      </c>
      <c r="J1677" s="276"/>
      <c r="K1677" s="276"/>
    </row>
    <row r="1678" spans="1:23">
      <c r="A1678" s="146"/>
      <c r="B1678" s="119"/>
      <c r="C1678" s="21"/>
      <c r="D1678" s="52"/>
      <c r="E1678" s="168"/>
      <c r="F1678" s="26"/>
      <c r="G1678" s="140"/>
      <c r="H1678" s="21"/>
      <c r="I1678" s="144"/>
      <c r="J1678" s="174"/>
      <c r="K1678" s="140"/>
    </row>
    <row r="1679" spans="1:23">
      <c r="A1679" s="264">
        <v>1</v>
      </c>
      <c r="B1679" s="282" t="s">
        <v>482</v>
      </c>
      <c r="C1679" s="353" t="s">
        <v>188</v>
      </c>
      <c r="D1679" s="355" t="s">
        <v>188</v>
      </c>
      <c r="E1679" s="352" t="s">
        <v>444</v>
      </c>
      <c r="F1679" s="262" t="s">
        <v>480</v>
      </c>
      <c r="G1679" s="285">
        <v>2</v>
      </c>
      <c r="H1679" s="267" t="s">
        <v>264</v>
      </c>
      <c r="I1679" s="270">
        <v>15810000</v>
      </c>
      <c r="J1679" s="270">
        <v>310000</v>
      </c>
      <c r="K1679" s="140"/>
    </row>
    <row r="1680" spans="1:23">
      <c r="A1680" s="264"/>
      <c r="B1680" s="282"/>
      <c r="C1680" s="354"/>
      <c r="D1680" s="356"/>
      <c r="E1680" s="352"/>
      <c r="F1680" s="262" t="s">
        <v>481</v>
      </c>
      <c r="G1680" s="285"/>
      <c r="H1680" s="267"/>
      <c r="I1680" s="270"/>
      <c r="J1680" s="270"/>
      <c r="K1680" s="140"/>
    </row>
    <row r="1681" spans="1:11">
      <c r="A1681" s="146"/>
      <c r="B1681" s="119"/>
      <c r="C1681" s="21"/>
      <c r="D1681" s="52"/>
      <c r="E1681" s="168"/>
      <c r="F1681" s="185"/>
      <c r="G1681" s="140"/>
      <c r="H1681" s="21"/>
      <c r="I1681" s="144"/>
      <c r="J1681" s="174"/>
      <c r="K1681" s="140"/>
    </row>
    <row r="1682" spans="1:11">
      <c r="A1682" s="264"/>
      <c r="B1682" s="265"/>
      <c r="C1682" s="267"/>
      <c r="D1682" s="356"/>
      <c r="E1682" s="352"/>
      <c r="F1682" s="26"/>
      <c r="G1682" s="285"/>
      <c r="H1682" s="267"/>
      <c r="I1682" s="270"/>
      <c r="J1682" s="270"/>
      <c r="K1682" s="29"/>
    </row>
    <row r="1683" spans="1:11">
      <c r="A1683" s="264"/>
      <c r="B1683" s="265"/>
      <c r="C1683" s="267"/>
      <c r="D1683" s="356"/>
      <c r="E1683" s="352"/>
      <c r="F1683" s="26"/>
      <c r="G1683" s="285"/>
      <c r="H1683" s="267"/>
      <c r="I1683" s="270"/>
      <c r="J1683" s="270"/>
      <c r="K1683" s="29"/>
    </row>
    <row r="1684" spans="1:11">
      <c r="A1684" s="21"/>
      <c r="B1684" s="29"/>
      <c r="C1684" s="29"/>
      <c r="D1684" s="52"/>
      <c r="E1684" s="169"/>
      <c r="F1684" s="21"/>
      <c r="G1684" s="30"/>
      <c r="H1684" s="29"/>
      <c r="I1684" s="148"/>
      <c r="J1684" s="181"/>
      <c r="K1684" s="140"/>
    </row>
    <row r="1685" spans="1:11">
      <c r="A1685" s="21"/>
      <c r="B1685" s="29"/>
      <c r="C1685" s="21"/>
      <c r="D1685" s="29"/>
      <c r="E1685" s="40"/>
      <c r="F1685" s="29"/>
      <c r="G1685" s="29"/>
      <c r="H1685" s="29"/>
      <c r="I1685" s="29"/>
      <c r="J1685" s="29"/>
      <c r="K1685" s="29"/>
    </row>
    <row r="1686" spans="1:11">
      <c r="A1686" s="21"/>
      <c r="B1686" s="29"/>
      <c r="C1686" s="21"/>
      <c r="D1686" s="29"/>
      <c r="E1686" s="40"/>
      <c r="F1686" s="21"/>
      <c r="G1686" s="21"/>
      <c r="H1686" s="29"/>
      <c r="I1686" s="41"/>
      <c r="J1686" s="41"/>
      <c r="K1686" s="29"/>
    </row>
    <row r="1687" spans="1:11">
      <c r="A1687" s="21"/>
      <c r="B1687" s="29"/>
      <c r="C1687" s="21"/>
      <c r="D1687" s="29"/>
      <c r="E1687" s="29"/>
      <c r="F1687" s="29"/>
      <c r="G1687" s="29"/>
      <c r="H1687" s="29"/>
      <c r="I1687" s="29"/>
      <c r="J1687" s="29"/>
      <c r="K1687" s="29"/>
    </row>
    <row r="1688" spans="1:11">
      <c r="A1688" s="32"/>
      <c r="B1688" s="33"/>
      <c r="C1688" s="32"/>
      <c r="D1688" s="33"/>
      <c r="E1688" s="33"/>
      <c r="F1688" s="33"/>
      <c r="G1688" s="33"/>
      <c r="H1688" s="33"/>
      <c r="I1688" s="56">
        <f>SUM(I1679:I1684)</f>
        <v>15810000</v>
      </c>
      <c r="J1688" s="56">
        <f>SUM(J1679:J1683)</f>
        <v>310000</v>
      </c>
      <c r="K1688" s="33"/>
    </row>
    <row r="1689" spans="1:11">
      <c r="A1689" s="1"/>
      <c r="B1689" s="4"/>
      <c r="C1689" s="1"/>
      <c r="D1689" s="4"/>
      <c r="E1689" s="4"/>
      <c r="F1689" s="4"/>
      <c r="G1689" s="4"/>
      <c r="H1689" s="4"/>
      <c r="I1689" s="4"/>
      <c r="J1689" s="4"/>
      <c r="K1689" s="4"/>
    </row>
    <row r="1690" spans="1:11">
      <c r="A1690" s="1"/>
      <c r="B1690" s="4"/>
      <c r="C1690" s="1"/>
      <c r="D1690" s="4"/>
      <c r="E1690" s="4"/>
      <c r="F1690" s="4"/>
      <c r="G1690" s="4"/>
      <c r="H1690" s="4"/>
      <c r="I1690" s="4"/>
      <c r="J1690" s="4"/>
      <c r="K1690" s="4"/>
    </row>
    <row r="1691" spans="1:11">
      <c r="A1691" s="1"/>
      <c r="B1691" s="4"/>
      <c r="C1691" s="1"/>
      <c r="D1691" s="4"/>
      <c r="F1691" s="8" t="s">
        <v>23</v>
      </c>
      <c r="K1691" s="4"/>
    </row>
    <row r="1692" spans="1:11">
      <c r="A1692" s="1"/>
      <c r="B1692" s="4"/>
      <c r="C1692" s="1"/>
      <c r="D1692" s="4"/>
      <c r="K1692" s="4"/>
    </row>
    <row r="1693" spans="1:11">
      <c r="A1693" s="1"/>
      <c r="B1693" s="4"/>
      <c r="C1693" s="1"/>
      <c r="D1693" s="4"/>
    </row>
    <row r="1694" spans="1:11">
      <c r="A1694" s="1"/>
      <c r="B1694" s="4"/>
      <c r="C1694" s="1"/>
      <c r="D1694" s="4"/>
    </row>
    <row r="1695" spans="1:11" ht="16.5">
      <c r="A1695" s="1"/>
      <c r="B1695" s="4"/>
      <c r="C1695" s="1"/>
      <c r="D1695" s="4"/>
      <c r="F1695" s="183" t="s">
        <v>395</v>
      </c>
      <c r="G1695" s="55"/>
    </row>
    <row r="1696" spans="1:11" ht="16.5">
      <c r="A1696" s="1"/>
      <c r="B1696" s="4"/>
      <c r="C1696" s="1"/>
      <c r="D1696" s="4"/>
      <c r="F1696" s="184" t="s">
        <v>396</v>
      </c>
    </row>
    <row r="1700" spans="1:11">
      <c r="A1700" s="271" t="s">
        <v>0</v>
      </c>
      <c r="B1700" s="271"/>
      <c r="C1700" s="271"/>
      <c r="D1700" s="271"/>
      <c r="E1700" s="271"/>
      <c r="F1700" s="271"/>
      <c r="G1700" s="271"/>
      <c r="H1700" s="271"/>
      <c r="I1700" s="271"/>
      <c r="J1700" s="271"/>
      <c r="K1700" s="271"/>
    </row>
    <row r="1701" spans="1:11">
      <c r="A1701" s="272" t="s">
        <v>472</v>
      </c>
      <c r="B1701" s="272"/>
      <c r="C1701" s="272"/>
      <c r="D1701" s="272"/>
      <c r="E1701" s="272"/>
      <c r="F1701" s="272"/>
      <c r="G1701" s="272"/>
      <c r="H1701" s="272"/>
      <c r="I1701" s="272"/>
      <c r="J1701" s="272"/>
      <c r="K1701" s="182"/>
    </row>
    <row r="1702" spans="1:11">
      <c r="A1702" s="272" t="s">
        <v>390</v>
      </c>
      <c r="B1702" s="272"/>
      <c r="C1702" s="272"/>
      <c r="D1702" s="272"/>
      <c r="E1702" s="272"/>
      <c r="F1702" s="272"/>
      <c r="G1702" s="272"/>
      <c r="H1702" s="272"/>
      <c r="I1702" s="272"/>
      <c r="J1702" s="272"/>
      <c r="K1702" s="272"/>
    </row>
    <row r="1703" spans="1:11">
      <c r="A1703" s="9"/>
      <c r="B1703" s="10"/>
      <c r="C1703" s="9"/>
      <c r="D1703" s="10"/>
      <c r="E1703" s="10"/>
      <c r="F1703" s="10"/>
      <c r="G1703" s="10"/>
      <c r="H1703" s="10"/>
      <c r="I1703" s="10"/>
      <c r="J1703" s="10"/>
      <c r="K1703" s="10"/>
    </row>
    <row r="1704" spans="1:11">
      <c r="A1704" s="12" t="s">
        <v>4</v>
      </c>
      <c r="B1704" s="273" t="s">
        <v>5</v>
      </c>
      <c r="C1704" s="274"/>
      <c r="D1704" s="132"/>
      <c r="E1704" s="275" t="s">
        <v>6</v>
      </c>
      <c r="F1704" s="277" t="s">
        <v>7</v>
      </c>
      <c r="G1704" s="278" t="s">
        <v>8</v>
      </c>
      <c r="H1704" s="279"/>
      <c r="I1704" s="280"/>
      <c r="J1704" s="277" t="s">
        <v>310</v>
      </c>
      <c r="K1704" s="277" t="s">
        <v>9</v>
      </c>
    </row>
    <row r="1705" spans="1:11" ht="20.25" customHeight="1">
      <c r="A1705" s="157"/>
      <c r="B1705" s="13" t="s">
        <v>10</v>
      </c>
      <c r="C1705" s="13" t="s">
        <v>11</v>
      </c>
      <c r="D1705" s="13" t="s">
        <v>12</v>
      </c>
      <c r="E1705" s="276"/>
      <c r="F1705" s="276"/>
      <c r="G1705" s="278" t="s">
        <v>13</v>
      </c>
      <c r="H1705" s="280"/>
      <c r="I1705" s="180" t="s">
        <v>311</v>
      </c>
      <c r="J1705" s="276"/>
      <c r="K1705" s="276"/>
    </row>
    <row r="1706" spans="1:11">
      <c r="A1706" s="146"/>
      <c r="B1706" s="119"/>
      <c r="C1706" s="21"/>
      <c r="D1706" s="52"/>
      <c r="E1706" s="168"/>
      <c r="F1706" s="26"/>
      <c r="G1706" s="140"/>
      <c r="H1706" s="21"/>
      <c r="I1706" s="144"/>
      <c r="J1706" s="174"/>
      <c r="K1706" s="140"/>
    </row>
    <row r="1707" spans="1:11">
      <c r="A1707" s="264">
        <v>1</v>
      </c>
      <c r="B1707" s="282" t="s">
        <v>483</v>
      </c>
      <c r="C1707" s="353" t="s">
        <v>188</v>
      </c>
      <c r="D1707" s="355" t="s">
        <v>188</v>
      </c>
      <c r="E1707" s="352" t="s">
        <v>444</v>
      </c>
      <c r="F1707" s="262" t="s">
        <v>480</v>
      </c>
      <c r="G1707" s="285">
        <v>1</v>
      </c>
      <c r="H1707" s="267" t="s">
        <v>264</v>
      </c>
      <c r="I1707" s="270">
        <v>765000</v>
      </c>
      <c r="J1707" s="270">
        <v>15000</v>
      </c>
      <c r="K1707" s="140"/>
    </row>
    <row r="1708" spans="1:11">
      <c r="A1708" s="264"/>
      <c r="B1708" s="282"/>
      <c r="C1708" s="354"/>
      <c r="D1708" s="356"/>
      <c r="E1708" s="352"/>
      <c r="F1708" s="262" t="s">
        <v>480</v>
      </c>
      <c r="G1708" s="285"/>
      <c r="H1708" s="267"/>
      <c r="I1708" s="270"/>
      <c r="J1708" s="270"/>
      <c r="K1708" s="140"/>
    </row>
    <row r="1709" spans="1:11">
      <c r="A1709" s="146"/>
      <c r="B1709" s="119"/>
      <c r="C1709" s="21"/>
      <c r="D1709" s="52"/>
      <c r="E1709" s="168"/>
      <c r="F1709" s="185"/>
      <c r="G1709" s="140"/>
      <c r="H1709" s="21"/>
      <c r="I1709" s="144"/>
      <c r="J1709" s="174"/>
      <c r="K1709" s="140"/>
    </row>
    <row r="1710" spans="1:11">
      <c r="A1710" s="264"/>
      <c r="B1710" s="265"/>
      <c r="C1710" s="267"/>
      <c r="D1710" s="356"/>
      <c r="E1710" s="352"/>
      <c r="F1710" s="26"/>
      <c r="G1710" s="285"/>
      <c r="H1710" s="267"/>
      <c r="I1710" s="270"/>
      <c r="J1710" s="270"/>
      <c r="K1710" s="29"/>
    </row>
    <row r="1711" spans="1:11">
      <c r="A1711" s="264"/>
      <c r="B1711" s="265"/>
      <c r="C1711" s="267"/>
      <c r="D1711" s="356"/>
      <c r="E1711" s="352"/>
      <c r="F1711" s="26"/>
      <c r="G1711" s="285"/>
      <c r="H1711" s="267"/>
      <c r="I1711" s="270"/>
      <c r="J1711" s="270"/>
      <c r="K1711" s="29"/>
    </row>
    <row r="1712" spans="1:11">
      <c r="A1712" s="21"/>
      <c r="B1712" s="29"/>
      <c r="C1712" s="29"/>
      <c r="D1712" s="52"/>
      <c r="E1712" s="169"/>
      <c r="F1712" s="21"/>
      <c r="G1712" s="30"/>
      <c r="H1712" s="29"/>
      <c r="I1712" s="148"/>
      <c r="J1712" s="181"/>
      <c r="K1712" s="140"/>
    </row>
    <row r="1713" spans="1:23" s="128" customFormat="1" ht="19.5" customHeight="1">
      <c r="A1713" s="21"/>
      <c r="B1713" s="29"/>
      <c r="C1713" s="21"/>
      <c r="D1713" s="29"/>
      <c r="E1713" s="40"/>
      <c r="F1713" s="29"/>
      <c r="G1713" s="29"/>
      <c r="H1713" s="29"/>
      <c r="I1713" s="29"/>
      <c r="J1713" s="29"/>
      <c r="K1713" s="29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</row>
    <row r="1714" spans="1:23" s="128" customFormat="1" ht="19.5" customHeight="1">
      <c r="A1714" s="21"/>
      <c r="B1714" s="29"/>
      <c r="C1714" s="21"/>
      <c r="D1714" s="29"/>
      <c r="E1714" s="40"/>
      <c r="F1714" s="21"/>
      <c r="G1714" s="21"/>
      <c r="H1714" s="29"/>
      <c r="I1714" s="41"/>
      <c r="J1714" s="41"/>
      <c r="K1714" s="29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</row>
    <row r="1715" spans="1:23" s="128" customFormat="1" ht="19.5" customHeight="1">
      <c r="A1715" s="21"/>
      <c r="B1715" s="29"/>
      <c r="C1715" s="21"/>
      <c r="D1715" s="29"/>
      <c r="E1715" s="29"/>
      <c r="F1715" s="29"/>
      <c r="G1715" s="29"/>
      <c r="H1715" s="29"/>
      <c r="I1715" s="29"/>
      <c r="J1715" s="29"/>
      <c r="K1715" s="29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</row>
    <row r="1716" spans="1:23">
      <c r="A1716" s="32"/>
      <c r="B1716" s="33"/>
      <c r="C1716" s="32"/>
      <c r="D1716" s="33"/>
      <c r="E1716" s="33"/>
      <c r="F1716" s="33"/>
      <c r="G1716" s="33"/>
      <c r="H1716" s="33"/>
      <c r="I1716" s="56">
        <f>SUM(I1707:I1712)</f>
        <v>765000</v>
      </c>
      <c r="J1716" s="56">
        <f>SUM(J1707:J1711)</f>
        <v>15000</v>
      </c>
      <c r="K1716" s="33"/>
    </row>
    <row r="1717" spans="1:23">
      <c r="A1717" s="1"/>
      <c r="B1717" s="4"/>
      <c r="C1717" s="1"/>
      <c r="D1717" s="4"/>
      <c r="E1717" s="4"/>
      <c r="F1717" s="4"/>
      <c r="G1717" s="4"/>
      <c r="H1717" s="4"/>
      <c r="I1717" s="4"/>
      <c r="J1717" s="4"/>
      <c r="K1717" s="4"/>
    </row>
    <row r="1718" spans="1:23">
      <c r="A1718" s="1"/>
      <c r="B1718" s="4"/>
      <c r="C1718" s="1"/>
      <c r="D1718" s="4"/>
      <c r="E1718" s="4"/>
      <c r="F1718" s="4"/>
      <c r="G1718" s="4"/>
      <c r="H1718" s="4"/>
      <c r="I1718" s="4"/>
      <c r="J1718" s="4"/>
      <c r="K1718" s="4"/>
    </row>
    <row r="1719" spans="1:23">
      <c r="A1719" s="1"/>
      <c r="B1719" s="4"/>
      <c r="C1719" s="1"/>
      <c r="D1719" s="4"/>
      <c r="F1719" s="8" t="s">
        <v>23</v>
      </c>
      <c r="K1719" s="4"/>
    </row>
    <row r="1720" spans="1:23" s="128" customFormat="1" ht="19.5" customHeight="1">
      <c r="A1720" s="1"/>
      <c r="B1720" s="4"/>
      <c r="C1720" s="1"/>
      <c r="D1720" s="4"/>
      <c r="E1720" s="8"/>
      <c r="F1720" s="8"/>
      <c r="G1720" s="8"/>
      <c r="H1720" s="8"/>
      <c r="I1720" s="8"/>
      <c r="J1720" s="8"/>
      <c r="K1720" s="4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</row>
    <row r="1721" spans="1:23" s="128" customFormat="1" ht="19.5" customHeight="1">
      <c r="A1721" s="1"/>
      <c r="B1721" s="4"/>
      <c r="C1721" s="1"/>
      <c r="D1721" s="4"/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</row>
    <row r="1722" spans="1:23">
      <c r="A1722" s="1"/>
      <c r="B1722" s="4"/>
      <c r="C1722" s="1"/>
      <c r="D1722" s="4"/>
    </row>
    <row r="1723" spans="1:23" ht="16.5">
      <c r="A1723" s="1"/>
      <c r="B1723" s="4"/>
      <c r="C1723" s="1"/>
      <c r="D1723" s="4"/>
      <c r="F1723" s="183" t="s">
        <v>395</v>
      </c>
      <c r="G1723" s="55"/>
    </row>
    <row r="1724" spans="1:23" ht="16.5">
      <c r="A1724" s="1"/>
      <c r="B1724" s="4"/>
      <c r="C1724" s="1"/>
      <c r="D1724" s="4"/>
      <c r="F1724" s="184" t="s">
        <v>396</v>
      </c>
    </row>
    <row r="1729" spans="1:11">
      <c r="A1729" s="271" t="s">
        <v>0</v>
      </c>
      <c r="B1729" s="271"/>
      <c r="C1729" s="271"/>
      <c r="D1729" s="271"/>
      <c r="E1729" s="271"/>
      <c r="F1729" s="271"/>
      <c r="G1729" s="271"/>
      <c r="H1729" s="271"/>
      <c r="I1729" s="271"/>
      <c r="J1729" s="271"/>
      <c r="K1729" s="271"/>
    </row>
    <row r="1730" spans="1:11">
      <c r="A1730" s="272" t="s">
        <v>469</v>
      </c>
      <c r="B1730" s="272"/>
      <c r="C1730" s="272"/>
      <c r="D1730" s="272"/>
      <c r="E1730" s="272"/>
      <c r="F1730" s="272"/>
      <c r="G1730" s="272"/>
      <c r="H1730" s="272"/>
      <c r="I1730" s="272"/>
      <c r="J1730" s="272"/>
      <c r="K1730" s="182"/>
    </row>
    <row r="1731" spans="1:11">
      <c r="A1731" s="272" t="s">
        <v>390</v>
      </c>
      <c r="B1731" s="272"/>
      <c r="C1731" s="272"/>
      <c r="D1731" s="272"/>
      <c r="E1731" s="272"/>
      <c r="F1731" s="272"/>
      <c r="G1731" s="272"/>
      <c r="H1731" s="272"/>
      <c r="I1731" s="272"/>
      <c r="J1731" s="272"/>
      <c r="K1731" s="272"/>
    </row>
    <row r="1732" spans="1:11">
      <c r="A1732" s="9"/>
      <c r="B1732" s="10"/>
      <c r="C1732" s="9"/>
      <c r="D1732" s="10"/>
      <c r="E1732" s="10"/>
      <c r="F1732" s="10"/>
      <c r="G1732" s="10"/>
      <c r="H1732" s="10"/>
      <c r="I1732" s="10"/>
      <c r="J1732" s="10"/>
      <c r="K1732" s="10"/>
    </row>
    <row r="1733" spans="1:11">
      <c r="A1733" s="12" t="s">
        <v>4</v>
      </c>
      <c r="B1733" s="273" t="s">
        <v>5</v>
      </c>
      <c r="C1733" s="274"/>
      <c r="D1733" s="132"/>
      <c r="E1733" s="275" t="s">
        <v>6</v>
      </c>
      <c r="F1733" s="277" t="s">
        <v>7</v>
      </c>
      <c r="G1733" s="278" t="s">
        <v>8</v>
      </c>
      <c r="H1733" s="279"/>
      <c r="I1733" s="280"/>
      <c r="J1733" s="277" t="s">
        <v>310</v>
      </c>
      <c r="K1733" s="277" t="s">
        <v>9</v>
      </c>
    </row>
    <row r="1734" spans="1:11" ht="38.25">
      <c r="A1734" s="157"/>
      <c r="B1734" s="13" t="s">
        <v>10</v>
      </c>
      <c r="C1734" s="13" t="s">
        <v>11</v>
      </c>
      <c r="D1734" s="13" t="s">
        <v>12</v>
      </c>
      <c r="E1734" s="276"/>
      <c r="F1734" s="276"/>
      <c r="G1734" s="278" t="s">
        <v>13</v>
      </c>
      <c r="H1734" s="280"/>
      <c r="I1734" s="180" t="s">
        <v>311</v>
      </c>
      <c r="J1734" s="276"/>
      <c r="K1734" s="276"/>
    </row>
    <row r="1735" spans="1:11">
      <c r="A1735" s="146"/>
      <c r="B1735" s="119"/>
      <c r="C1735" s="21"/>
      <c r="D1735" s="52"/>
      <c r="E1735" s="168"/>
      <c r="F1735" s="26"/>
      <c r="G1735" s="140"/>
      <c r="H1735" s="21"/>
      <c r="I1735" s="144"/>
      <c r="J1735" s="174"/>
      <c r="K1735" s="140"/>
    </row>
    <row r="1736" spans="1:11">
      <c r="A1736" s="264">
        <v>1</v>
      </c>
      <c r="B1736" s="282" t="s">
        <v>484</v>
      </c>
      <c r="C1736" s="353" t="s">
        <v>188</v>
      </c>
      <c r="D1736" s="355" t="s">
        <v>188</v>
      </c>
      <c r="E1736" s="352" t="s">
        <v>444</v>
      </c>
      <c r="F1736" s="262" t="s">
        <v>471</v>
      </c>
      <c r="G1736" s="285">
        <v>2</v>
      </c>
      <c r="H1736" s="267" t="s">
        <v>264</v>
      </c>
      <c r="I1736" s="270">
        <v>20400000</v>
      </c>
      <c r="J1736" s="270">
        <v>400000</v>
      </c>
      <c r="K1736" s="140"/>
    </row>
    <row r="1737" spans="1:11">
      <c r="A1737" s="264"/>
      <c r="B1737" s="282"/>
      <c r="C1737" s="354"/>
      <c r="D1737" s="356"/>
      <c r="E1737" s="352"/>
      <c r="F1737" s="262" t="s">
        <v>485</v>
      </c>
      <c r="G1737" s="285"/>
      <c r="H1737" s="267"/>
      <c r="I1737" s="270"/>
      <c r="J1737" s="270"/>
      <c r="K1737" s="140"/>
    </row>
    <row r="1738" spans="1:11">
      <c r="A1738" s="146"/>
      <c r="B1738" s="119"/>
      <c r="C1738" s="21"/>
      <c r="D1738" s="52"/>
      <c r="E1738" s="168"/>
      <c r="F1738" s="185"/>
      <c r="G1738" s="140"/>
      <c r="H1738" s="21"/>
      <c r="I1738" s="144"/>
      <c r="J1738" s="174"/>
      <c r="K1738" s="140"/>
    </row>
    <row r="1739" spans="1:11">
      <c r="A1739" s="264"/>
      <c r="B1739" s="265"/>
      <c r="C1739" s="267"/>
      <c r="D1739" s="356"/>
      <c r="E1739" s="352"/>
      <c r="F1739" s="26"/>
      <c r="G1739" s="285"/>
      <c r="H1739" s="267"/>
      <c r="I1739" s="270"/>
      <c r="J1739" s="270"/>
      <c r="K1739" s="29"/>
    </row>
    <row r="1740" spans="1:11">
      <c r="A1740" s="264"/>
      <c r="B1740" s="265"/>
      <c r="C1740" s="267"/>
      <c r="D1740" s="356"/>
      <c r="E1740" s="352"/>
      <c r="F1740" s="26"/>
      <c r="G1740" s="285"/>
      <c r="H1740" s="267"/>
      <c r="I1740" s="270"/>
      <c r="J1740" s="270"/>
      <c r="K1740" s="29"/>
    </row>
    <row r="1741" spans="1:11">
      <c r="A1741" s="21"/>
      <c r="B1741" s="29"/>
      <c r="C1741" s="29"/>
      <c r="D1741" s="52"/>
      <c r="E1741" s="169"/>
      <c r="F1741" s="21"/>
      <c r="G1741" s="30"/>
      <c r="H1741" s="29"/>
      <c r="I1741" s="148"/>
      <c r="J1741" s="181"/>
      <c r="K1741" s="140"/>
    </row>
    <row r="1742" spans="1:11">
      <c r="A1742" s="21"/>
      <c r="B1742" s="29"/>
      <c r="C1742" s="21"/>
      <c r="D1742" s="29"/>
      <c r="E1742" s="40"/>
      <c r="F1742" s="29"/>
      <c r="G1742" s="29"/>
      <c r="H1742" s="29"/>
      <c r="I1742" s="29"/>
      <c r="J1742" s="29"/>
      <c r="K1742" s="29"/>
    </row>
    <row r="1743" spans="1:11">
      <c r="A1743" s="21"/>
      <c r="B1743" s="29"/>
      <c r="C1743" s="21"/>
      <c r="D1743" s="29"/>
      <c r="E1743" s="40"/>
      <c r="F1743" s="21"/>
      <c r="G1743" s="21"/>
      <c r="H1743" s="29"/>
      <c r="I1743" s="41"/>
      <c r="J1743" s="41"/>
      <c r="K1743" s="29"/>
    </row>
    <row r="1744" spans="1:11">
      <c r="A1744" s="21"/>
      <c r="B1744" s="29"/>
      <c r="C1744" s="21"/>
      <c r="D1744" s="29"/>
      <c r="E1744" s="29"/>
      <c r="F1744" s="29"/>
      <c r="G1744" s="29"/>
      <c r="H1744" s="29"/>
      <c r="I1744" s="29"/>
      <c r="J1744" s="29"/>
      <c r="K1744" s="29"/>
    </row>
    <row r="1745" spans="1:11">
      <c r="A1745" s="32"/>
      <c r="B1745" s="33"/>
      <c r="C1745" s="32"/>
      <c r="D1745" s="33"/>
      <c r="E1745" s="33"/>
      <c r="F1745" s="33"/>
      <c r="G1745" s="33"/>
      <c r="H1745" s="33"/>
      <c r="I1745" s="56">
        <f>SUM(I1736:I1741)</f>
        <v>20400000</v>
      </c>
      <c r="J1745" s="56">
        <f>SUM(J1736:J1740)</f>
        <v>400000</v>
      </c>
      <c r="K1745" s="33"/>
    </row>
    <row r="1746" spans="1:11">
      <c r="A1746" s="1"/>
      <c r="B1746" s="4"/>
      <c r="C1746" s="1"/>
      <c r="D1746" s="4"/>
      <c r="E1746" s="4"/>
      <c r="F1746" s="4"/>
      <c r="G1746" s="4"/>
      <c r="H1746" s="4"/>
      <c r="I1746" s="4"/>
      <c r="J1746" s="4"/>
      <c r="K1746" s="4"/>
    </row>
    <row r="1747" spans="1:11">
      <c r="A1747" s="1"/>
      <c r="B1747" s="4"/>
      <c r="C1747" s="1"/>
      <c r="D1747" s="4"/>
      <c r="E1747" s="4"/>
      <c r="F1747" s="4"/>
      <c r="G1747" s="4"/>
      <c r="H1747" s="4"/>
      <c r="I1747" s="4"/>
      <c r="J1747" s="4"/>
      <c r="K1747" s="4"/>
    </row>
    <row r="1748" spans="1:11">
      <c r="A1748" s="1"/>
      <c r="B1748" s="4"/>
      <c r="C1748" s="1"/>
      <c r="D1748" s="4"/>
      <c r="F1748" s="8" t="s">
        <v>23</v>
      </c>
      <c r="K1748" s="4"/>
    </row>
    <row r="1749" spans="1:11">
      <c r="A1749" s="1"/>
      <c r="B1749" s="4"/>
      <c r="C1749" s="1"/>
      <c r="D1749" s="4"/>
      <c r="K1749" s="4"/>
    </row>
    <row r="1750" spans="1:11">
      <c r="A1750" s="1"/>
      <c r="B1750" s="4"/>
      <c r="C1750" s="1"/>
      <c r="D1750" s="4"/>
    </row>
    <row r="1751" spans="1:11">
      <c r="A1751" s="1"/>
      <c r="B1751" s="4"/>
      <c r="C1751" s="1"/>
      <c r="D1751" s="4"/>
    </row>
    <row r="1752" spans="1:11" ht="16.5">
      <c r="A1752" s="1"/>
      <c r="B1752" s="4"/>
      <c r="C1752" s="1"/>
      <c r="D1752" s="4"/>
      <c r="F1752" s="183" t="s">
        <v>395</v>
      </c>
      <c r="G1752" s="55"/>
    </row>
    <row r="1753" spans="1:11" ht="16.5">
      <c r="A1753" s="1"/>
      <c r="B1753" s="4"/>
      <c r="C1753" s="1"/>
      <c r="D1753" s="4"/>
      <c r="F1753" s="184" t="s">
        <v>396</v>
      </c>
    </row>
    <row r="1757" spans="1:11">
      <c r="A1757" s="271" t="s">
        <v>0</v>
      </c>
      <c r="B1757" s="271"/>
      <c r="C1757" s="271"/>
      <c r="D1757" s="271"/>
      <c r="E1757" s="271"/>
      <c r="F1757" s="271"/>
      <c r="G1757" s="271"/>
      <c r="H1757" s="271"/>
      <c r="I1757" s="271"/>
      <c r="J1757" s="271"/>
      <c r="K1757" s="271"/>
    </row>
    <row r="1758" spans="1:11">
      <c r="A1758" s="272" t="s">
        <v>469</v>
      </c>
      <c r="B1758" s="272"/>
      <c r="C1758" s="272"/>
      <c r="D1758" s="272"/>
      <c r="E1758" s="272"/>
      <c r="F1758" s="272"/>
      <c r="G1758" s="272"/>
      <c r="H1758" s="272"/>
      <c r="I1758" s="272"/>
      <c r="J1758" s="272"/>
      <c r="K1758" s="182"/>
    </row>
    <row r="1759" spans="1:11">
      <c r="A1759" s="272" t="s">
        <v>390</v>
      </c>
      <c r="B1759" s="272"/>
      <c r="C1759" s="272"/>
      <c r="D1759" s="272"/>
      <c r="E1759" s="272"/>
      <c r="F1759" s="272"/>
      <c r="G1759" s="272"/>
      <c r="H1759" s="272"/>
      <c r="I1759" s="272"/>
      <c r="J1759" s="272"/>
      <c r="K1759" s="272"/>
    </row>
    <row r="1760" spans="1:11">
      <c r="A1760" s="9"/>
      <c r="B1760" s="10"/>
      <c r="C1760" s="9"/>
      <c r="D1760" s="10"/>
      <c r="E1760" s="10"/>
      <c r="F1760" s="10"/>
      <c r="G1760" s="10"/>
      <c r="H1760" s="10"/>
      <c r="I1760" s="10"/>
      <c r="J1760" s="10"/>
      <c r="K1760" s="10"/>
    </row>
    <row r="1761" spans="1:23">
      <c r="A1761" s="12" t="s">
        <v>4</v>
      </c>
      <c r="B1761" s="273" t="s">
        <v>5</v>
      </c>
      <c r="C1761" s="274"/>
      <c r="D1761" s="132"/>
      <c r="E1761" s="275" t="s">
        <v>6</v>
      </c>
      <c r="F1761" s="277" t="s">
        <v>7</v>
      </c>
      <c r="G1761" s="278" t="s">
        <v>8</v>
      </c>
      <c r="H1761" s="279"/>
      <c r="I1761" s="280"/>
      <c r="J1761" s="277" t="s">
        <v>310</v>
      </c>
      <c r="K1761" s="277" t="s">
        <v>9</v>
      </c>
    </row>
    <row r="1762" spans="1:23" ht="38.25">
      <c r="A1762" s="157"/>
      <c r="B1762" s="13" t="s">
        <v>10</v>
      </c>
      <c r="C1762" s="13" t="s">
        <v>11</v>
      </c>
      <c r="D1762" s="13" t="s">
        <v>12</v>
      </c>
      <c r="E1762" s="276"/>
      <c r="F1762" s="276"/>
      <c r="G1762" s="278" t="s">
        <v>13</v>
      </c>
      <c r="H1762" s="280"/>
      <c r="I1762" s="180" t="s">
        <v>311</v>
      </c>
      <c r="J1762" s="276"/>
      <c r="K1762" s="276"/>
    </row>
    <row r="1763" spans="1:23">
      <c r="A1763" s="146"/>
      <c r="B1763" s="119"/>
      <c r="C1763" s="21"/>
      <c r="D1763" s="52"/>
      <c r="E1763" s="168"/>
      <c r="F1763" s="26"/>
      <c r="G1763" s="140"/>
      <c r="H1763" s="21"/>
      <c r="I1763" s="144"/>
      <c r="J1763" s="174"/>
      <c r="K1763" s="140"/>
    </row>
    <row r="1764" spans="1:23">
      <c r="A1764" s="264">
        <v>1</v>
      </c>
      <c r="B1764" s="282" t="s">
        <v>486</v>
      </c>
      <c r="C1764" s="353" t="s">
        <v>487</v>
      </c>
      <c r="D1764" s="355" t="s">
        <v>188</v>
      </c>
      <c r="E1764" s="352" t="s">
        <v>488</v>
      </c>
      <c r="F1764" s="262" t="s">
        <v>471</v>
      </c>
      <c r="G1764" s="285">
        <v>1</v>
      </c>
      <c r="H1764" s="267" t="s">
        <v>264</v>
      </c>
      <c r="I1764" s="270">
        <v>415000</v>
      </c>
      <c r="J1764" s="270">
        <v>5000</v>
      </c>
      <c r="K1764" s="140"/>
    </row>
    <row r="1765" spans="1:23">
      <c r="A1765" s="264"/>
      <c r="B1765" s="282"/>
      <c r="C1765" s="354"/>
      <c r="D1765" s="356"/>
      <c r="E1765" s="352"/>
      <c r="F1765" s="262" t="s">
        <v>471</v>
      </c>
      <c r="G1765" s="285"/>
      <c r="H1765" s="267"/>
      <c r="I1765" s="270"/>
      <c r="J1765" s="270"/>
      <c r="K1765" s="140"/>
    </row>
    <row r="1766" spans="1:23" s="128" customFormat="1" ht="18" customHeight="1">
      <c r="A1766" s="146"/>
      <c r="B1766" s="119"/>
      <c r="C1766" s="21"/>
      <c r="D1766" s="52"/>
      <c r="E1766" s="168"/>
      <c r="F1766" s="185"/>
      <c r="G1766" s="140"/>
      <c r="H1766" s="21"/>
      <c r="I1766" s="144"/>
      <c r="J1766" s="174"/>
      <c r="K1766" s="140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</row>
    <row r="1767" spans="1:23" s="128" customFormat="1" ht="18" customHeight="1">
      <c r="A1767" s="264"/>
      <c r="B1767" s="265"/>
      <c r="C1767" s="267"/>
      <c r="D1767" s="356"/>
      <c r="E1767" s="352"/>
      <c r="F1767" s="26"/>
      <c r="G1767" s="285"/>
      <c r="H1767" s="267"/>
      <c r="I1767" s="270"/>
      <c r="J1767" s="270"/>
      <c r="K1767" s="29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</row>
    <row r="1768" spans="1:23" s="128" customFormat="1" ht="18" customHeight="1">
      <c r="A1768" s="264"/>
      <c r="B1768" s="265"/>
      <c r="C1768" s="267"/>
      <c r="D1768" s="356"/>
      <c r="E1768" s="352"/>
      <c r="F1768" s="26"/>
      <c r="G1768" s="285"/>
      <c r="H1768" s="267"/>
      <c r="I1768" s="270"/>
      <c r="J1768" s="270"/>
      <c r="K1768" s="29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</row>
    <row r="1769" spans="1:23">
      <c r="A1769" s="21"/>
      <c r="B1769" s="29"/>
      <c r="C1769" s="29"/>
      <c r="D1769" s="52"/>
      <c r="E1769" s="169"/>
      <c r="F1769" s="21"/>
      <c r="G1769" s="30"/>
      <c r="H1769" s="29"/>
      <c r="I1769" s="148"/>
      <c r="J1769" s="181"/>
      <c r="K1769" s="140"/>
    </row>
    <row r="1770" spans="1:23">
      <c r="A1770" s="21"/>
      <c r="B1770" s="29"/>
      <c r="C1770" s="21"/>
      <c r="D1770" s="29"/>
      <c r="E1770" s="40"/>
      <c r="F1770" s="29"/>
      <c r="G1770" s="29"/>
      <c r="H1770" s="29"/>
      <c r="I1770" s="29"/>
      <c r="J1770" s="29"/>
      <c r="K1770" s="29"/>
    </row>
    <row r="1771" spans="1:23">
      <c r="A1771" s="21"/>
      <c r="B1771" s="29"/>
      <c r="C1771" s="21"/>
      <c r="D1771" s="29"/>
      <c r="E1771" s="40"/>
      <c r="F1771" s="21"/>
      <c r="G1771" s="21"/>
      <c r="H1771" s="29"/>
      <c r="I1771" s="41"/>
      <c r="J1771" s="41"/>
      <c r="K1771" s="29"/>
    </row>
    <row r="1772" spans="1:23">
      <c r="A1772" s="21"/>
      <c r="B1772" s="29"/>
      <c r="C1772" s="21"/>
      <c r="D1772" s="29"/>
      <c r="E1772" s="29"/>
      <c r="F1772" s="29"/>
      <c r="G1772" s="29"/>
      <c r="H1772" s="29"/>
      <c r="I1772" s="29"/>
      <c r="J1772" s="29"/>
      <c r="K1772" s="29"/>
    </row>
    <row r="1773" spans="1:23" s="128" customFormat="1" ht="21.75" customHeight="1">
      <c r="A1773" s="32"/>
      <c r="B1773" s="33"/>
      <c r="C1773" s="32"/>
      <c r="D1773" s="33"/>
      <c r="E1773" s="33"/>
      <c r="F1773" s="33"/>
      <c r="G1773" s="33"/>
      <c r="H1773" s="33"/>
      <c r="I1773" s="56">
        <f>SUM(I1764:I1769)</f>
        <v>415000</v>
      </c>
      <c r="J1773" s="56">
        <f>SUM(J1764:J1768)</f>
        <v>5000</v>
      </c>
      <c r="K1773" s="33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</row>
    <row r="1774" spans="1:23" s="128" customFormat="1" ht="21.75" customHeight="1">
      <c r="A1774" s="1"/>
      <c r="B1774" s="4"/>
      <c r="C1774" s="1"/>
      <c r="D1774" s="4"/>
      <c r="E1774" s="4"/>
      <c r="F1774" s="4"/>
      <c r="G1774" s="4"/>
      <c r="H1774" s="4"/>
      <c r="I1774" s="4"/>
      <c r="J1774" s="4"/>
      <c r="K1774" s="4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</row>
    <row r="1775" spans="1:23">
      <c r="A1775" s="1"/>
      <c r="B1775" s="4"/>
      <c r="C1775" s="1"/>
      <c r="D1775" s="4"/>
      <c r="E1775" s="4"/>
      <c r="F1775" s="4"/>
      <c r="G1775" s="4"/>
      <c r="H1775" s="4"/>
      <c r="I1775" s="4"/>
      <c r="J1775" s="4"/>
      <c r="K1775" s="4"/>
    </row>
    <row r="1776" spans="1:23" s="128" customFormat="1" ht="26.25" customHeight="1">
      <c r="A1776" s="1"/>
      <c r="B1776" s="4"/>
      <c r="C1776" s="1"/>
      <c r="D1776" s="4"/>
      <c r="E1776" s="8"/>
      <c r="F1776" s="8" t="s">
        <v>23</v>
      </c>
      <c r="G1776" s="8"/>
      <c r="H1776" s="8"/>
      <c r="I1776" s="8"/>
      <c r="J1776" s="8"/>
      <c r="K1776" s="4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</row>
    <row r="1777" spans="1:23" s="128" customFormat="1" ht="26.25" customHeight="1">
      <c r="A1777" s="1"/>
      <c r="B1777" s="4"/>
      <c r="C1777" s="1"/>
      <c r="D1777" s="4"/>
      <c r="E1777" s="8"/>
      <c r="F1777" s="8"/>
      <c r="G1777" s="8"/>
      <c r="H1777" s="8"/>
      <c r="I1777" s="8"/>
      <c r="J1777" s="8"/>
      <c r="K1777" s="4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</row>
    <row r="1778" spans="1:23">
      <c r="A1778" s="1"/>
      <c r="B1778" s="4"/>
      <c r="C1778" s="1"/>
      <c r="D1778" s="4"/>
    </row>
    <row r="1779" spans="1:23">
      <c r="A1779" s="1"/>
      <c r="B1779" s="4"/>
      <c r="C1779" s="1"/>
      <c r="D1779" s="4"/>
    </row>
    <row r="1780" spans="1:23" ht="16.5">
      <c r="A1780" s="1"/>
      <c r="B1780" s="4"/>
      <c r="C1780" s="1"/>
      <c r="D1780" s="4"/>
      <c r="F1780" s="183" t="s">
        <v>395</v>
      </c>
      <c r="G1780" s="55"/>
    </row>
    <row r="1781" spans="1:23" ht="16.5">
      <c r="A1781" s="1"/>
      <c r="B1781" s="4"/>
      <c r="C1781" s="1"/>
      <c r="D1781" s="4"/>
      <c r="F1781" s="184" t="s">
        <v>396</v>
      </c>
    </row>
    <row r="1787" spans="1:23">
      <c r="A1787" s="271" t="s">
        <v>0</v>
      </c>
      <c r="B1787" s="271"/>
      <c r="C1787" s="271"/>
      <c r="D1787" s="271"/>
      <c r="E1787" s="271"/>
      <c r="F1787" s="271"/>
      <c r="G1787" s="271"/>
      <c r="H1787" s="271"/>
      <c r="I1787" s="271"/>
      <c r="J1787" s="271"/>
      <c r="K1787" s="271"/>
    </row>
    <row r="1788" spans="1:23">
      <c r="A1788" s="272" t="s">
        <v>389</v>
      </c>
      <c r="B1788" s="272"/>
      <c r="C1788" s="272"/>
      <c r="D1788" s="272"/>
      <c r="E1788" s="272"/>
      <c r="F1788" s="272"/>
      <c r="G1788" s="272"/>
      <c r="H1788" s="272"/>
      <c r="I1788" s="272"/>
      <c r="J1788" s="272"/>
      <c r="K1788" s="182"/>
    </row>
    <row r="1789" spans="1:23">
      <c r="A1789" s="272" t="s">
        <v>390</v>
      </c>
      <c r="B1789" s="272"/>
      <c r="C1789" s="272"/>
      <c r="D1789" s="272"/>
      <c r="E1789" s="272"/>
      <c r="F1789" s="272"/>
      <c r="G1789" s="272"/>
      <c r="H1789" s="272"/>
      <c r="I1789" s="272"/>
      <c r="J1789" s="272"/>
      <c r="K1789" s="272"/>
    </row>
    <row r="1790" spans="1:23">
      <c r="A1790" s="9"/>
      <c r="B1790" s="10"/>
      <c r="C1790" s="9"/>
      <c r="D1790" s="10"/>
      <c r="E1790" s="10"/>
      <c r="F1790" s="10"/>
      <c r="G1790" s="10"/>
      <c r="H1790" s="10"/>
      <c r="I1790" s="10"/>
      <c r="J1790" s="10"/>
      <c r="K1790" s="10"/>
    </row>
    <row r="1791" spans="1:23">
      <c r="A1791" s="12" t="s">
        <v>4</v>
      </c>
      <c r="B1791" s="273" t="s">
        <v>5</v>
      </c>
      <c r="C1791" s="274"/>
      <c r="D1791" s="132"/>
      <c r="E1791" s="275" t="s">
        <v>6</v>
      </c>
      <c r="F1791" s="277" t="s">
        <v>7</v>
      </c>
      <c r="G1791" s="278" t="s">
        <v>8</v>
      </c>
      <c r="H1791" s="279"/>
      <c r="I1791" s="280"/>
      <c r="J1791" s="277" t="s">
        <v>310</v>
      </c>
      <c r="K1791" s="277" t="s">
        <v>9</v>
      </c>
    </row>
    <row r="1792" spans="1:23" ht="38.25">
      <c r="A1792" s="157"/>
      <c r="B1792" s="13" t="s">
        <v>10</v>
      </c>
      <c r="C1792" s="13" t="s">
        <v>11</v>
      </c>
      <c r="D1792" s="13" t="s">
        <v>12</v>
      </c>
      <c r="E1792" s="276"/>
      <c r="F1792" s="276"/>
      <c r="G1792" s="278" t="s">
        <v>13</v>
      </c>
      <c r="H1792" s="280"/>
      <c r="I1792" s="180" t="s">
        <v>311</v>
      </c>
      <c r="J1792" s="276"/>
      <c r="K1792" s="276"/>
    </row>
    <row r="1793" spans="1:11">
      <c r="A1793" s="146"/>
      <c r="B1793" s="119"/>
      <c r="C1793" s="21"/>
      <c r="D1793" s="52"/>
      <c r="E1793" s="168"/>
      <c r="F1793" s="26"/>
      <c r="G1793" s="140"/>
      <c r="H1793" s="21"/>
      <c r="I1793" s="144"/>
      <c r="J1793" s="174"/>
      <c r="K1793" s="140"/>
    </row>
    <row r="1794" spans="1:11">
      <c r="A1794" s="264">
        <v>1</v>
      </c>
      <c r="B1794" s="282" t="s">
        <v>489</v>
      </c>
      <c r="C1794" s="353" t="s">
        <v>490</v>
      </c>
      <c r="D1794" s="355" t="s">
        <v>188</v>
      </c>
      <c r="E1794" s="352" t="s">
        <v>491</v>
      </c>
      <c r="F1794" s="262" t="s">
        <v>492</v>
      </c>
      <c r="G1794" s="285">
        <v>1</v>
      </c>
      <c r="H1794" s="267" t="s">
        <v>264</v>
      </c>
      <c r="I1794" s="270">
        <v>4335000</v>
      </c>
      <c r="J1794" s="270">
        <v>85000</v>
      </c>
      <c r="K1794" s="140"/>
    </row>
    <row r="1795" spans="1:11">
      <c r="A1795" s="264"/>
      <c r="B1795" s="282"/>
      <c r="C1795" s="354"/>
      <c r="D1795" s="356"/>
      <c r="E1795" s="352"/>
      <c r="F1795" s="262" t="s">
        <v>492</v>
      </c>
      <c r="G1795" s="285"/>
      <c r="H1795" s="267"/>
      <c r="I1795" s="270"/>
      <c r="J1795" s="270"/>
      <c r="K1795" s="140"/>
    </row>
    <row r="1796" spans="1:11">
      <c r="A1796" s="146"/>
      <c r="B1796" s="119"/>
      <c r="C1796" s="21"/>
      <c r="D1796" s="52"/>
      <c r="E1796" s="168"/>
      <c r="F1796" s="185"/>
      <c r="G1796" s="140"/>
      <c r="H1796" s="21"/>
      <c r="I1796" s="144"/>
      <c r="J1796" s="174"/>
      <c r="K1796" s="140"/>
    </row>
    <row r="1797" spans="1:11">
      <c r="A1797" s="264"/>
      <c r="B1797" s="265"/>
      <c r="C1797" s="267"/>
      <c r="D1797" s="356"/>
      <c r="E1797" s="352"/>
      <c r="F1797" s="26"/>
      <c r="G1797" s="285"/>
      <c r="H1797" s="267"/>
      <c r="I1797" s="270"/>
      <c r="J1797" s="270"/>
      <c r="K1797" s="29"/>
    </row>
    <row r="1798" spans="1:11">
      <c r="A1798" s="264"/>
      <c r="B1798" s="265"/>
      <c r="C1798" s="267"/>
      <c r="D1798" s="356"/>
      <c r="E1798" s="352"/>
      <c r="F1798" s="26"/>
      <c r="G1798" s="285"/>
      <c r="H1798" s="267"/>
      <c r="I1798" s="270"/>
      <c r="J1798" s="270"/>
      <c r="K1798" s="29"/>
    </row>
    <row r="1799" spans="1:11">
      <c r="A1799" s="21"/>
      <c r="B1799" s="29"/>
      <c r="C1799" s="29"/>
      <c r="D1799" s="52"/>
      <c r="E1799" s="169"/>
      <c r="F1799" s="21"/>
      <c r="G1799" s="30"/>
      <c r="H1799" s="29"/>
      <c r="I1799" s="148"/>
      <c r="J1799" s="181"/>
      <c r="K1799" s="140"/>
    </row>
    <row r="1800" spans="1:11">
      <c r="A1800" s="21"/>
      <c r="B1800" s="29"/>
      <c r="C1800" s="21"/>
      <c r="D1800" s="29"/>
      <c r="E1800" s="40"/>
      <c r="F1800" s="29"/>
      <c r="G1800" s="29"/>
      <c r="H1800" s="29"/>
      <c r="I1800" s="29"/>
      <c r="J1800" s="29"/>
      <c r="K1800" s="29"/>
    </row>
    <row r="1801" spans="1:11">
      <c r="A1801" s="21"/>
      <c r="B1801" s="29"/>
      <c r="C1801" s="21"/>
      <c r="D1801" s="29"/>
      <c r="E1801" s="40"/>
      <c r="F1801" s="21"/>
      <c r="G1801" s="21"/>
      <c r="H1801" s="29"/>
      <c r="I1801" s="41"/>
      <c r="J1801" s="41"/>
      <c r="K1801" s="29"/>
    </row>
    <row r="1802" spans="1:11">
      <c r="A1802" s="21"/>
      <c r="B1802" s="29"/>
      <c r="C1802" s="21"/>
      <c r="D1802" s="29"/>
      <c r="E1802" s="29"/>
      <c r="F1802" s="29"/>
      <c r="G1802" s="29"/>
      <c r="H1802" s="29"/>
      <c r="I1802" s="29"/>
      <c r="J1802" s="29"/>
      <c r="K1802" s="29"/>
    </row>
    <row r="1803" spans="1:11">
      <c r="A1803" s="32"/>
      <c r="B1803" s="33"/>
      <c r="C1803" s="32"/>
      <c r="D1803" s="33"/>
      <c r="E1803" s="33"/>
      <c r="F1803" s="33"/>
      <c r="G1803" s="33"/>
      <c r="H1803" s="33"/>
      <c r="I1803" s="56">
        <f>SUM(I1794:I1799)</f>
        <v>4335000</v>
      </c>
      <c r="J1803" s="56">
        <f>SUM(J1794:J1798)</f>
        <v>85000</v>
      </c>
      <c r="K1803" s="33"/>
    </row>
    <row r="1804" spans="1:11">
      <c r="A1804" s="1"/>
      <c r="B1804" s="4"/>
      <c r="C1804" s="1"/>
      <c r="D1804" s="4"/>
      <c r="E1804" s="4"/>
      <c r="F1804" s="4"/>
      <c r="G1804" s="4"/>
      <c r="H1804" s="4"/>
      <c r="I1804" s="4"/>
      <c r="J1804" s="4"/>
      <c r="K1804" s="4"/>
    </row>
    <row r="1805" spans="1:11">
      <c r="A1805" s="1"/>
      <c r="B1805" s="4"/>
      <c r="C1805" s="1"/>
      <c r="D1805" s="4"/>
      <c r="E1805" s="4"/>
      <c r="F1805" s="4"/>
      <c r="G1805" s="4"/>
      <c r="H1805" s="4"/>
      <c r="I1805" s="4"/>
      <c r="J1805" s="4"/>
      <c r="K1805" s="4"/>
    </row>
    <row r="1806" spans="1:11">
      <c r="A1806" s="1"/>
      <c r="B1806" s="4"/>
      <c r="C1806" s="1"/>
      <c r="D1806" s="4"/>
      <c r="F1806" s="8" t="s">
        <v>23</v>
      </c>
      <c r="K1806" s="4"/>
    </row>
    <row r="1807" spans="1:11">
      <c r="A1807" s="1"/>
      <c r="B1807" s="4"/>
      <c r="C1807" s="1"/>
      <c r="D1807" s="4"/>
      <c r="K1807" s="4"/>
    </row>
    <row r="1808" spans="1:11">
      <c r="A1808" s="1"/>
      <c r="B1808" s="4"/>
      <c r="C1808" s="1"/>
      <c r="D1808" s="4"/>
    </row>
    <row r="1809" spans="1:23">
      <c r="A1809" s="1"/>
      <c r="B1809" s="4"/>
      <c r="C1809" s="1"/>
      <c r="D1809" s="4"/>
    </row>
    <row r="1810" spans="1:23" ht="16.5">
      <c r="A1810" s="1"/>
      <c r="B1810" s="4"/>
      <c r="C1810" s="1"/>
      <c r="D1810" s="4"/>
      <c r="F1810" s="183" t="s">
        <v>395</v>
      </c>
      <c r="G1810" s="55"/>
    </row>
    <row r="1811" spans="1:23" ht="16.5">
      <c r="A1811" s="1"/>
      <c r="B1811" s="4"/>
      <c r="C1811" s="1"/>
      <c r="D1811" s="4"/>
      <c r="F1811" s="184" t="s">
        <v>396</v>
      </c>
    </row>
    <row r="1814" spans="1:23" s="128" customFormat="1" ht="15.75" customHeight="1">
      <c r="B1814" s="8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</row>
    <row r="1815" spans="1:23" s="128" customFormat="1" ht="15.75" customHeight="1">
      <c r="A1815" s="8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L1815" s="8"/>
    </row>
    <row r="1816" spans="1:23" s="128" customFormat="1" ht="15.75" customHeight="1">
      <c r="A1816" s="8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8"/>
    </row>
    <row r="1817" spans="1:23">
      <c r="A1817" s="8"/>
      <c r="C1817" s="8"/>
    </row>
    <row r="1818" spans="1:23">
      <c r="A1818" s="8"/>
      <c r="C1818" s="8"/>
    </row>
    <row r="1819" spans="1:23">
      <c r="A1819" s="8"/>
      <c r="C1819" s="8"/>
    </row>
    <row r="1820" spans="1:23" ht="25.5" customHeight="1">
      <c r="A1820" s="8"/>
      <c r="C1820" s="8"/>
    </row>
    <row r="1821" spans="1:23" ht="21" customHeight="1">
      <c r="A1821" s="8"/>
      <c r="C1821" s="8"/>
    </row>
    <row r="1822" spans="1:23" ht="18.75" customHeight="1">
      <c r="A1822" s="8"/>
      <c r="C1822" s="8"/>
    </row>
    <row r="1823" spans="1:23">
      <c r="A1823" s="271" t="s">
        <v>0</v>
      </c>
      <c r="B1823" s="271"/>
      <c r="C1823" s="271"/>
      <c r="D1823" s="271"/>
      <c r="E1823" s="271"/>
      <c r="F1823" s="271"/>
      <c r="G1823" s="271"/>
      <c r="H1823" s="271"/>
      <c r="I1823" s="271"/>
      <c r="J1823" s="271"/>
      <c r="K1823" s="271"/>
    </row>
    <row r="1824" spans="1:23">
      <c r="A1824" s="272" t="s">
        <v>335</v>
      </c>
      <c r="B1824" s="272"/>
      <c r="C1824" s="272"/>
      <c r="D1824" s="272"/>
      <c r="E1824" s="272"/>
      <c r="F1824" s="272"/>
      <c r="G1824" s="272"/>
      <c r="H1824" s="272"/>
      <c r="I1824" s="272"/>
      <c r="J1824" s="272"/>
      <c r="K1824" s="182"/>
    </row>
    <row r="1825" spans="1:11">
      <c r="A1825" s="272" t="s">
        <v>390</v>
      </c>
      <c r="B1825" s="272"/>
      <c r="C1825" s="272"/>
      <c r="D1825" s="272"/>
      <c r="E1825" s="272"/>
      <c r="F1825" s="272"/>
      <c r="G1825" s="272"/>
      <c r="H1825" s="272"/>
      <c r="I1825" s="272"/>
      <c r="J1825" s="272"/>
      <c r="K1825" s="272"/>
    </row>
    <row r="1826" spans="1:11">
      <c r="A1826" s="9"/>
      <c r="B1826" s="10"/>
      <c r="C1826" s="9"/>
      <c r="D1826" s="10"/>
      <c r="E1826" s="10"/>
      <c r="F1826" s="10"/>
      <c r="G1826" s="10"/>
      <c r="H1826" s="10"/>
      <c r="I1826" s="10"/>
      <c r="J1826" s="10"/>
      <c r="K1826" s="10"/>
    </row>
    <row r="1827" spans="1:11">
      <c r="A1827" s="12" t="s">
        <v>4</v>
      </c>
      <c r="B1827" s="273" t="s">
        <v>5</v>
      </c>
      <c r="C1827" s="274"/>
      <c r="D1827" s="132"/>
      <c r="E1827" s="275" t="s">
        <v>6</v>
      </c>
      <c r="F1827" s="277" t="s">
        <v>7</v>
      </c>
      <c r="G1827" s="278" t="s">
        <v>8</v>
      </c>
      <c r="H1827" s="279"/>
      <c r="I1827" s="280"/>
      <c r="J1827" s="277" t="s">
        <v>310</v>
      </c>
      <c r="K1827" s="277" t="s">
        <v>9</v>
      </c>
    </row>
    <row r="1828" spans="1:11" ht="38.25">
      <c r="A1828" s="157"/>
      <c r="B1828" s="13" t="s">
        <v>10</v>
      </c>
      <c r="C1828" s="13" t="s">
        <v>11</v>
      </c>
      <c r="D1828" s="13" t="s">
        <v>12</v>
      </c>
      <c r="E1828" s="276"/>
      <c r="F1828" s="276"/>
      <c r="G1828" s="278" t="s">
        <v>13</v>
      </c>
      <c r="H1828" s="280"/>
      <c r="I1828" s="180" t="s">
        <v>311</v>
      </c>
      <c r="J1828" s="276"/>
      <c r="K1828" s="276"/>
    </row>
    <row r="1829" spans="1:11">
      <c r="A1829" s="146"/>
      <c r="B1829" s="119"/>
      <c r="C1829" s="21"/>
      <c r="D1829" s="52"/>
      <c r="E1829" s="168"/>
      <c r="F1829" s="26"/>
      <c r="G1829" s="140"/>
      <c r="H1829" s="21"/>
      <c r="I1829" s="144"/>
      <c r="J1829" s="174"/>
      <c r="K1829" s="140"/>
    </row>
    <row r="1830" spans="1:11">
      <c r="A1830" s="264">
        <v>1</v>
      </c>
      <c r="B1830" s="282" t="s">
        <v>493</v>
      </c>
      <c r="C1830" s="353" t="s">
        <v>494</v>
      </c>
      <c r="D1830" s="355" t="s">
        <v>188</v>
      </c>
      <c r="E1830" s="352" t="s">
        <v>495</v>
      </c>
      <c r="F1830" s="262" t="s">
        <v>496</v>
      </c>
      <c r="G1830" s="285">
        <v>1</v>
      </c>
      <c r="H1830" s="267" t="s">
        <v>264</v>
      </c>
      <c r="I1830" s="270">
        <v>14575000</v>
      </c>
      <c r="J1830" s="270">
        <v>275000</v>
      </c>
      <c r="K1830" s="140"/>
    </row>
    <row r="1831" spans="1:11">
      <c r="A1831" s="264"/>
      <c r="B1831" s="282"/>
      <c r="C1831" s="354"/>
      <c r="D1831" s="356"/>
      <c r="E1831" s="352"/>
      <c r="F1831" s="262" t="s">
        <v>496</v>
      </c>
      <c r="G1831" s="285"/>
      <c r="H1831" s="267"/>
      <c r="I1831" s="270"/>
      <c r="J1831" s="270"/>
      <c r="K1831" s="140"/>
    </row>
    <row r="1832" spans="1:11">
      <c r="A1832" s="146"/>
      <c r="B1832" s="119"/>
      <c r="C1832" s="21"/>
      <c r="D1832" s="52"/>
      <c r="E1832" s="168"/>
      <c r="F1832" s="185"/>
      <c r="G1832" s="140"/>
      <c r="H1832" s="21"/>
      <c r="I1832" s="144"/>
      <c r="J1832" s="174"/>
      <c r="K1832" s="140"/>
    </row>
    <row r="1833" spans="1:11">
      <c r="A1833" s="264"/>
      <c r="B1833" s="265"/>
      <c r="C1833" s="267"/>
      <c r="D1833" s="356"/>
      <c r="E1833" s="352"/>
      <c r="F1833" s="26"/>
      <c r="G1833" s="285"/>
      <c r="H1833" s="267"/>
      <c r="I1833" s="270"/>
      <c r="J1833" s="270"/>
      <c r="K1833" s="29"/>
    </row>
    <row r="1834" spans="1:11">
      <c r="A1834" s="264"/>
      <c r="B1834" s="265"/>
      <c r="C1834" s="267"/>
      <c r="D1834" s="356"/>
      <c r="E1834" s="352"/>
      <c r="F1834" s="26"/>
      <c r="G1834" s="285"/>
      <c r="H1834" s="267"/>
      <c r="I1834" s="270"/>
      <c r="J1834" s="270"/>
      <c r="K1834" s="29"/>
    </row>
    <row r="1835" spans="1:11">
      <c r="A1835" s="21"/>
      <c r="B1835" s="29"/>
      <c r="C1835" s="29"/>
      <c r="D1835" s="52"/>
      <c r="E1835" s="169"/>
      <c r="F1835" s="21"/>
      <c r="G1835" s="30"/>
      <c r="H1835" s="29"/>
      <c r="I1835" s="148"/>
      <c r="J1835" s="181"/>
      <c r="K1835" s="140"/>
    </row>
    <row r="1836" spans="1:11">
      <c r="A1836" s="21"/>
      <c r="B1836" s="29"/>
      <c r="C1836" s="21"/>
      <c r="D1836" s="29"/>
      <c r="E1836" s="40"/>
      <c r="F1836" s="29"/>
      <c r="G1836" s="29"/>
      <c r="H1836" s="29"/>
      <c r="I1836" s="29"/>
      <c r="J1836" s="29"/>
      <c r="K1836" s="29"/>
    </row>
    <row r="1837" spans="1:11">
      <c r="A1837" s="21"/>
      <c r="B1837" s="29"/>
      <c r="C1837" s="21"/>
      <c r="D1837" s="29"/>
      <c r="E1837" s="40"/>
      <c r="F1837" s="21"/>
      <c r="G1837" s="21"/>
      <c r="H1837" s="29"/>
      <c r="I1837" s="41"/>
      <c r="J1837" s="41"/>
      <c r="K1837" s="29"/>
    </row>
    <row r="1838" spans="1:11">
      <c r="A1838" s="21"/>
      <c r="B1838" s="29"/>
      <c r="C1838" s="21"/>
      <c r="D1838" s="29"/>
      <c r="E1838" s="29"/>
      <c r="F1838" s="29"/>
      <c r="G1838" s="29"/>
      <c r="H1838" s="29"/>
      <c r="I1838" s="29"/>
      <c r="J1838" s="29"/>
      <c r="K1838" s="29"/>
    </row>
    <row r="1839" spans="1:11">
      <c r="A1839" s="32"/>
      <c r="B1839" s="33"/>
      <c r="C1839" s="32"/>
      <c r="D1839" s="33"/>
      <c r="E1839" s="33"/>
      <c r="F1839" s="33"/>
      <c r="G1839" s="33"/>
      <c r="H1839" s="33"/>
      <c r="I1839" s="56">
        <f>SUM(I1830:I1835)</f>
        <v>14575000</v>
      </c>
      <c r="J1839" s="56">
        <f>SUM(J1830:J1834)</f>
        <v>275000</v>
      </c>
      <c r="K1839" s="33"/>
    </row>
    <row r="1840" spans="1:11">
      <c r="A1840" s="1"/>
      <c r="B1840" s="4"/>
      <c r="C1840" s="1"/>
      <c r="D1840" s="4"/>
      <c r="E1840" s="4"/>
      <c r="F1840" s="4"/>
      <c r="G1840" s="4"/>
      <c r="H1840" s="4"/>
      <c r="I1840" s="4"/>
      <c r="J1840" s="4"/>
      <c r="K1840" s="4"/>
    </row>
    <row r="1841" spans="1:11">
      <c r="A1841" s="1"/>
      <c r="B1841" s="4"/>
      <c r="C1841" s="1"/>
      <c r="D1841" s="4"/>
      <c r="E1841" s="4"/>
      <c r="F1841" s="4"/>
      <c r="G1841" s="4"/>
      <c r="H1841" s="4"/>
      <c r="I1841" s="4"/>
      <c r="J1841" s="4"/>
      <c r="K1841" s="4"/>
    </row>
    <row r="1842" spans="1:11">
      <c r="A1842" s="1"/>
      <c r="B1842" s="4"/>
      <c r="C1842" s="1"/>
      <c r="D1842" s="4"/>
      <c r="F1842" s="8" t="s">
        <v>23</v>
      </c>
      <c r="K1842" s="4"/>
    </row>
    <row r="1843" spans="1:11">
      <c r="A1843" s="1"/>
      <c r="B1843" s="4"/>
      <c r="C1843" s="1"/>
      <c r="D1843" s="4"/>
      <c r="K1843" s="4"/>
    </row>
    <row r="1844" spans="1:11">
      <c r="A1844" s="1"/>
      <c r="B1844" s="4"/>
      <c r="C1844" s="1"/>
      <c r="D1844" s="4"/>
    </row>
    <row r="1845" spans="1:11">
      <c r="A1845" s="1"/>
      <c r="B1845" s="4"/>
      <c r="C1845" s="1"/>
      <c r="D1845" s="4"/>
    </row>
    <row r="1846" spans="1:11" ht="16.5">
      <c r="A1846" s="1"/>
      <c r="B1846" s="4"/>
      <c r="C1846" s="1"/>
      <c r="D1846" s="4"/>
      <c r="F1846" s="183" t="s">
        <v>395</v>
      </c>
      <c r="G1846" s="55"/>
    </row>
    <row r="1847" spans="1:11" ht="16.5">
      <c r="A1847" s="1"/>
      <c r="B1847" s="4"/>
      <c r="C1847" s="1"/>
      <c r="D1847" s="4"/>
      <c r="F1847" s="184" t="s">
        <v>396</v>
      </c>
    </row>
    <row r="1852" spans="1:11">
      <c r="A1852" s="271" t="s">
        <v>0</v>
      </c>
      <c r="B1852" s="271"/>
      <c r="C1852" s="271"/>
      <c r="D1852" s="271"/>
      <c r="E1852" s="271"/>
      <c r="F1852" s="271"/>
      <c r="G1852" s="271"/>
      <c r="H1852" s="271"/>
      <c r="I1852" s="271"/>
      <c r="J1852" s="271"/>
      <c r="K1852" s="271"/>
    </row>
    <row r="1853" spans="1:11">
      <c r="A1853" s="272" t="s">
        <v>335</v>
      </c>
      <c r="B1853" s="272"/>
      <c r="C1853" s="272"/>
      <c r="D1853" s="272"/>
      <c r="E1853" s="272"/>
      <c r="F1853" s="272"/>
      <c r="G1853" s="272"/>
      <c r="H1853" s="272"/>
      <c r="I1853" s="272"/>
      <c r="J1853" s="272"/>
      <c r="K1853" s="182"/>
    </row>
    <row r="1854" spans="1:11">
      <c r="A1854" s="272" t="s">
        <v>390</v>
      </c>
      <c r="B1854" s="272"/>
      <c r="C1854" s="272"/>
      <c r="D1854" s="272"/>
      <c r="E1854" s="272"/>
      <c r="F1854" s="272"/>
      <c r="G1854" s="272"/>
      <c r="H1854" s="272"/>
      <c r="I1854" s="272"/>
      <c r="J1854" s="272"/>
      <c r="K1854" s="272"/>
    </row>
    <row r="1855" spans="1:11">
      <c r="A1855" s="9"/>
      <c r="B1855" s="10"/>
      <c r="C1855" s="9"/>
      <c r="D1855" s="10"/>
      <c r="E1855" s="10"/>
      <c r="F1855" s="10"/>
      <c r="G1855" s="10"/>
      <c r="H1855" s="10"/>
      <c r="I1855" s="10"/>
      <c r="J1855" s="10"/>
      <c r="K1855" s="10"/>
    </row>
    <row r="1856" spans="1:11" ht="21" customHeight="1">
      <c r="A1856" s="12" t="s">
        <v>4</v>
      </c>
      <c r="B1856" s="273" t="s">
        <v>5</v>
      </c>
      <c r="C1856" s="274"/>
      <c r="D1856" s="132"/>
      <c r="E1856" s="275" t="s">
        <v>6</v>
      </c>
      <c r="F1856" s="277" t="s">
        <v>7</v>
      </c>
      <c r="G1856" s="278" t="s">
        <v>8</v>
      </c>
      <c r="H1856" s="279"/>
      <c r="I1856" s="280"/>
      <c r="J1856" s="277" t="s">
        <v>310</v>
      </c>
      <c r="K1856" s="277" t="s">
        <v>9</v>
      </c>
    </row>
    <row r="1857" spans="1:23" ht="46.5" customHeight="1">
      <c r="A1857" s="157"/>
      <c r="B1857" s="13" t="s">
        <v>10</v>
      </c>
      <c r="C1857" s="13" t="s">
        <v>11</v>
      </c>
      <c r="D1857" s="13" t="s">
        <v>12</v>
      </c>
      <c r="E1857" s="276"/>
      <c r="F1857" s="276"/>
      <c r="G1857" s="278" t="s">
        <v>13</v>
      </c>
      <c r="H1857" s="280"/>
      <c r="I1857" s="180" t="s">
        <v>311</v>
      </c>
      <c r="J1857" s="276"/>
      <c r="K1857" s="276"/>
    </row>
    <row r="1858" spans="1:23">
      <c r="A1858" s="146"/>
      <c r="B1858" s="119"/>
      <c r="C1858" s="21"/>
      <c r="D1858" s="52"/>
      <c r="E1858" s="168"/>
      <c r="F1858" s="26"/>
      <c r="G1858" s="140"/>
      <c r="H1858" s="21"/>
      <c r="I1858" s="144"/>
      <c r="J1858" s="174"/>
      <c r="K1858" s="140"/>
    </row>
    <row r="1859" spans="1:23">
      <c r="A1859" s="264">
        <v>1</v>
      </c>
      <c r="B1859" s="282" t="s">
        <v>497</v>
      </c>
      <c r="C1859" s="357" t="s">
        <v>188</v>
      </c>
      <c r="D1859" s="355" t="s">
        <v>188</v>
      </c>
      <c r="E1859" s="352" t="s">
        <v>491</v>
      </c>
      <c r="F1859" s="262" t="s">
        <v>498</v>
      </c>
      <c r="G1859" s="285">
        <v>1</v>
      </c>
      <c r="H1859" s="267" t="s">
        <v>264</v>
      </c>
      <c r="I1859" s="270">
        <v>6360000</v>
      </c>
      <c r="J1859" s="270">
        <v>120000</v>
      </c>
      <c r="K1859" s="140"/>
    </row>
    <row r="1860" spans="1:23" ht="21.75" customHeight="1">
      <c r="A1860" s="264"/>
      <c r="B1860" s="282"/>
      <c r="C1860" s="354"/>
      <c r="D1860" s="356"/>
      <c r="E1860" s="352"/>
      <c r="F1860" s="262" t="s">
        <v>498</v>
      </c>
      <c r="G1860" s="285"/>
      <c r="H1860" s="267"/>
      <c r="I1860" s="270"/>
      <c r="J1860" s="270"/>
      <c r="K1860" s="140"/>
    </row>
    <row r="1861" spans="1:23">
      <c r="A1861" s="146"/>
      <c r="B1861" s="119"/>
      <c r="C1861" s="21"/>
      <c r="D1861" s="52"/>
      <c r="E1861" s="168"/>
      <c r="F1861" s="185"/>
      <c r="G1861" s="140"/>
      <c r="H1861" s="21"/>
      <c r="I1861" s="144"/>
      <c r="J1861" s="174"/>
      <c r="K1861" s="140"/>
    </row>
    <row r="1862" spans="1:23">
      <c r="A1862" s="264"/>
      <c r="B1862" s="265"/>
      <c r="C1862" s="267"/>
      <c r="D1862" s="356"/>
      <c r="E1862" s="352"/>
      <c r="F1862" s="26"/>
      <c r="G1862" s="285"/>
      <c r="H1862" s="267"/>
      <c r="I1862" s="270"/>
      <c r="J1862" s="270"/>
      <c r="K1862" s="29"/>
    </row>
    <row r="1863" spans="1:23" s="128" customFormat="1" ht="17.25" customHeight="1">
      <c r="A1863" s="264"/>
      <c r="B1863" s="265"/>
      <c r="C1863" s="267"/>
      <c r="D1863" s="356"/>
      <c r="E1863" s="352"/>
      <c r="F1863" s="26"/>
      <c r="G1863" s="285"/>
      <c r="H1863" s="267"/>
      <c r="I1863" s="270"/>
      <c r="J1863" s="270"/>
      <c r="K1863" s="29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</row>
    <row r="1864" spans="1:23" s="128" customFormat="1" ht="17.25" customHeight="1">
      <c r="A1864" s="21"/>
      <c r="B1864" s="29"/>
      <c r="C1864" s="29"/>
      <c r="D1864" s="52"/>
      <c r="E1864" s="169"/>
      <c r="F1864" s="21"/>
      <c r="G1864" s="30"/>
      <c r="H1864" s="29"/>
      <c r="I1864" s="148"/>
      <c r="J1864" s="181"/>
      <c r="K1864" s="140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</row>
    <row r="1865" spans="1:23" s="128" customFormat="1" ht="17.25" customHeight="1">
      <c r="A1865" s="21"/>
      <c r="B1865" s="29"/>
      <c r="C1865" s="21"/>
      <c r="D1865" s="29"/>
      <c r="E1865" s="40"/>
      <c r="F1865" s="29"/>
      <c r="G1865" s="29"/>
      <c r="H1865" s="29"/>
      <c r="I1865" s="29"/>
      <c r="J1865" s="29"/>
      <c r="K1865" s="29"/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</row>
    <row r="1866" spans="1:23">
      <c r="A1866" s="21"/>
      <c r="B1866" s="29"/>
      <c r="C1866" s="21"/>
      <c r="D1866" s="29"/>
      <c r="E1866" s="40"/>
      <c r="F1866" s="21"/>
      <c r="G1866" s="21"/>
      <c r="H1866" s="29"/>
      <c r="I1866" s="41"/>
      <c r="J1866" s="41"/>
      <c r="K1866" s="29"/>
    </row>
    <row r="1867" spans="1:23">
      <c r="A1867" s="21"/>
      <c r="B1867" s="29"/>
      <c r="C1867" s="21"/>
      <c r="D1867" s="29"/>
      <c r="E1867" s="29"/>
      <c r="F1867" s="29"/>
      <c r="G1867" s="29"/>
      <c r="H1867" s="29"/>
      <c r="I1867" s="29"/>
      <c r="J1867" s="29"/>
      <c r="K1867" s="29"/>
    </row>
    <row r="1868" spans="1:23">
      <c r="A1868" s="32"/>
      <c r="B1868" s="33"/>
      <c r="C1868" s="32"/>
      <c r="D1868" s="33"/>
      <c r="E1868" s="33"/>
      <c r="F1868" s="33"/>
      <c r="G1868" s="33"/>
      <c r="H1868" s="33"/>
      <c r="I1868" s="56">
        <f>SUM(I1859:I1864)</f>
        <v>6360000</v>
      </c>
      <c r="J1868" s="56">
        <f>SUM(J1859:J1863)</f>
        <v>120000</v>
      </c>
      <c r="K1868" s="33"/>
    </row>
    <row r="1869" spans="1:23">
      <c r="A1869" s="1"/>
      <c r="B1869" s="4"/>
      <c r="C1869" s="1"/>
      <c r="D1869" s="4"/>
      <c r="E1869" s="4"/>
      <c r="F1869" s="4"/>
      <c r="G1869" s="4"/>
      <c r="H1869" s="4"/>
      <c r="I1869" s="4"/>
      <c r="J1869" s="4"/>
      <c r="K1869" s="4"/>
    </row>
    <row r="1870" spans="1:23" s="128" customFormat="1" ht="21" customHeight="1">
      <c r="A1870" s="1"/>
      <c r="B1870" s="4"/>
      <c r="C1870" s="1"/>
      <c r="D1870" s="4"/>
      <c r="E1870" s="4"/>
      <c r="F1870" s="4"/>
      <c r="G1870" s="4"/>
      <c r="H1870" s="4"/>
      <c r="I1870" s="4"/>
      <c r="J1870" s="4"/>
      <c r="K1870" s="4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</row>
    <row r="1871" spans="1:23" s="128" customFormat="1" ht="18" customHeight="1">
      <c r="A1871" s="1"/>
      <c r="B1871" s="4"/>
      <c r="C1871" s="1"/>
      <c r="D1871" s="4"/>
      <c r="E1871" s="8"/>
      <c r="F1871" s="8" t="s">
        <v>23</v>
      </c>
      <c r="G1871" s="8"/>
      <c r="H1871" s="8"/>
      <c r="I1871" s="8"/>
      <c r="J1871" s="8"/>
      <c r="K1871" s="4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</row>
    <row r="1872" spans="1:23">
      <c r="A1872" s="1"/>
      <c r="B1872" s="4"/>
      <c r="C1872" s="1"/>
      <c r="D1872" s="4"/>
      <c r="K1872" s="4"/>
    </row>
    <row r="1873" spans="1:11">
      <c r="A1873" s="1"/>
      <c r="B1873" s="4"/>
      <c r="C1873" s="1"/>
      <c r="D1873" s="4"/>
    </row>
    <row r="1874" spans="1:11">
      <c r="A1874" s="1"/>
      <c r="B1874" s="4"/>
      <c r="C1874" s="1"/>
      <c r="D1874" s="4"/>
    </row>
    <row r="1875" spans="1:11" ht="16.5">
      <c r="A1875" s="1"/>
      <c r="B1875" s="4"/>
      <c r="C1875" s="1"/>
      <c r="D1875" s="4"/>
      <c r="F1875" s="183" t="s">
        <v>395</v>
      </c>
      <c r="G1875" s="55"/>
    </row>
    <row r="1876" spans="1:11" ht="16.5">
      <c r="A1876" s="1"/>
      <c r="B1876" s="4"/>
      <c r="C1876" s="1"/>
      <c r="D1876" s="4"/>
      <c r="F1876" s="184" t="s">
        <v>396</v>
      </c>
    </row>
    <row r="1881" spans="1:11">
      <c r="A1881" s="271" t="s">
        <v>0</v>
      </c>
      <c r="B1881" s="271"/>
      <c r="C1881" s="271"/>
      <c r="D1881" s="271"/>
      <c r="E1881" s="271"/>
      <c r="F1881" s="271"/>
      <c r="G1881" s="271"/>
      <c r="H1881" s="271"/>
      <c r="I1881" s="271"/>
      <c r="J1881" s="271"/>
      <c r="K1881" s="271"/>
    </row>
    <row r="1882" spans="1:11">
      <c r="A1882" s="272" t="s">
        <v>389</v>
      </c>
      <c r="B1882" s="272"/>
      <c r="C1882" s="272"/>
      <c r="D1882" s="272"/>
      <c r="E1882" s="272"/>
      <c r="F1882" s="272"/>
      <c r="G1882" s="272"/>
      <c r="H1882" s="272"/>
      <c r="I1882" s="272"/>
      <c r="J1882" s="272"/>
      <c r="K1882" s="182"/>
    </row>
    <row r="1883" spans="1:11">
      <c r="A1883" s="272" t="s">
        <v>390</v>
      </c>
      <c r="B1883" s="272"/>
      <c r="C1883" s="272"/>
      <c r="D1883" s="272"/>
      <c r="E1883" s="272"/>
      <c r="F1883" s="272"/>
      <c r="G1883" s="272"/>
      <c r="H1883" s="272"/>
      <c r="I1883" s="272"/>
      <c r="J1883" s="272"/>
      <c r="K1883" s="272"/>
    </row>
    <row r="1884" spans="1:11">
      <c r="A1884" s="9"/>
      <c r="B1884" s="10"/>
      <c r="C1884" s="9"/>
      <c r="D1884" s="10"/>
      <c r="E1884" s="10"/>
      <c r="F1884" s="10"/>
      <c r="G1884" s="10"/>
      <c r="H1884" s="10"/>
      <c r="I1884" s="10"/>
      <c r="J1884" s="10"/>
      <c r="K1884" s="10"/>
    </row>
    <row r="1885" spans="1:11">
      <c r="A1885" s="12" t="s">
        <v>4</v>
      </c>
      <c r="B1885" s="273" t="s">
        <v>5</v>
      </c>
      <c r="C1885" s="274"/>
      <c r="D1885" s="132"/>
      <c r="E1885" s="275" t="s">
        <v>6</v>
      </c>
      <c r="F1885" s="277" t="s">
        <v>7</v>
      </c>
      <c r="G1885" s="278" t="s">
        <v>8</v>
      </c>
      <c r="H1885" s="279"/>
      <c r="I1885" s="280"/>
      <c r="J1885" s="277" t="s">
        <v>310</v>
      </c>
      <c r="K1885" s="277" t="s">
        <v>9</v>
      </c>
    </row>
    <row r="1886" spans="1:11" ht="38.25">
      <c r="A1886" s="157"/>
      <c r="B1886" s="13" t="s">
        <v>10</v>
      </c>
      <c r="C1886" s="13" t="s">
        <v>11</v>
      </c>
      <c r="D1886" s="13" t="s">
        <v>12</v>
      </c>
      <c r="E1886" s="276"/>
      <c r="F1886" s="276"/>
      <c r="G1886" s="278" t="s">
        <v>13</v>
      </c>
      <c r="H1886" s="280"/>
      <c r="I1886" s="180" t="s">
        <v>311</v>
      </c>
      <c r="J1886" s="276"/>
      <c r="K1886" s="276"/>
    </row>
    <row r="1887" spans="1:11">
      <c r="A1887" s="146"/>
      <c r="B1887" s="119"/>
      <c r="C1887" s="21"/>
      <c r="D1887" s="52"/>
      <c r="E1887" s="168"/>
      <c r="F1887" s="26"/>
      <c r="G1887" s="140"/>
      <c r="H1887" s="21"/>
      <c r="I1887" s="144"/>
      <c r="J1887" s="174"/>
      <c r="K1887" s="140"/>
    </row>
    <row r="1888" spans="1:11">
      <c r="A1888" s="264">
        <v>1</v>
      </c>
      <c r="B1888" s="282" t="s">
        <v>499</v>
      </c>
      <c r="C1888" s="357" t="s">
        <v>188</v>
      </c>
      <c r="D1888" s="355" t="s">
        <v>188</v>
      </c>
      <c r="E1888" s="352" t="s">
        <v>500</v>
      </c>
      <c r="F1888" s="262" t="s">
        <v>501</v>
      </c>
      <c r="G1888" s="285">
        <v>1</v>
      </c>
      <c r="H1888" s="267" t="s">
        <v>264</v>
      </c>
      <c r="I1888" s="270">
        <v>2550000</v>
      </c>
      <c r="J1888" s="270">
        <v>50000</v>
      </c>
      <c r="K1888" s="140"/>
    </row>
    <row r="1889" spans="1:11">
      <c r="A1889" s="264"/>
      <c r="B1889" s="282"/>
      <c r="C1889" s="354"/>
      <c r="D1889" s="356"/>
      <c r="E1889" s="352"/>
      <c r="F1889" s="262" t="s">
        <v>501</v>
      </c>
      <c r="G1889" s="285"/>
      <c r="H1889" s="267"/>
      <c r="I1889" s="270"/>
      <c r="J1889" s="270"/>
      <c r="K1889" s="140"/>
    </row>
    <row r="1890" spans="1:11">
      <c r="A1890" s="146"/>
      <c r="B1890" s="119"/>
      <c r="C1890" s="21"/>
      <c r="D1890" s="52"/>
      <c r="E1890" s="168"/>
      <c r="F1890" s="185"/>
      <c r="G1890" s="140"/>
      <c r="H1890" s="21"/>
      <c r="I1890" s="144"/>
      <c r="J1890" s="174"/>
      <c r="K1890" s="140"/>
    </row>
    <row r="1891" spans="1:11">
      <c r="A1891" s="264"/>
      <c r="B1891" s="265"/>
      <c r="C1891" s="267"/>
      <c r="D1891" s="356"/>
      <c r="E1891" s="352"/>
      <c r="F1891" s="26"/>
      <c r="G1891" s="285"/>
      <c r="H1891" s="267"/>
      <c r="I1891" s="270"/>
      <c r="J1891" s="270"/>
      <c r="K1891" s="29"/>
    </row>
    <row r="1892" spans="1:11">
      <c r="A1892" s="264"/>
      <c r="B1892" s="265"/>
      <c r="C1892" s="267"/>
      <c r="D1892" s="356"/>
      <c r="E1892" s="352"/>
      <c r="F1892" s="26"/>
      <c r="G1892" s="285"/>
      <c r="H1892" s="267"/>
      <c r="I1892" s="270"/>
      <c r="J1892" s="270"/>
      <c r="K1892" s="29"/>
    </row>
    <row r="1893" spans="1:11">
      <c r="A1893" s="21"/>
      <c r="B1893" s="29"/>
      <c r="C1893" s="29"/>
      <c r="D1893" s="52"/>
      <c r="E1893" s="169"/>
      <c r="F1893" s="21"/>
      <c r="G1893" s="30"/>
      <c r="H1893" s="29"/>
      <c r="I1893" s="148"/>
      <c r="J1893" s="181"/>
      <c r="K1893" s="140"/>
    </row>
    <row r="1894" spans="1:11">
      <c r="A1894" s="21"/>
      <c r="B1894" s="29"/>
      <c r="C1894" s="21"/>
      <c r="D1894" s="29"/>
      <c r="E1894" s="40"/>
      <c r="F1894" s="29"/>
      <c r="G1894" s="29"/>
      <c r="H1894" s="29"/>
      <c r="I1894" s="29"/>
      <c r="J1894" s="29"/>
      <c r="K1894" s="29"/>
    </row>
    <row r="1895" spans="1:11">
      <c r="A1895" s="21"/>
      <c r="B1895" s="29"/>
      <c r="C1895" s="21"/>
      <c r="D1895" s="29"/>
      <c r="E1895" s="40"/>
      <c r="F1895" s="21"/>
      <c r="G1895" s="21"/>
      <c r="H1895" s="29"/>
      <c r="I1895" s="41"/>
      <c r="J1895" s="41"/>
      <c r="K1895" s="29"/>
    </row>
    <row r="1896" spans="1:11">
      <c r="A1896" s="21"/>
      <c r="B1896" s="29"/>
      <c r="C1896" s="21"/>
      <c r="D1896" s="29"/>
      <c r="E1896" s="29"/>
      <c r="F1896" s="29"/>
      <c r="G1896" s="29"/>
      <c r="H1896" s="29"/>
      <c r="I1896" s="29"/>
      <c r="J1896" s="29"/>
      <c r="K1896" s="29"/>
    </row>
    <row r="1897" spans="1:11">
      <c r="A1897" s="32"/>
      <c r="B1897" s="33"/>
      <c r="C1897" s="32"/>
      <c r="D1897" s="33"/>
      <c r="E1897" s="33"/>
      <c r="F1897" s="33"/>
      <c r="G1897" s="33"/>
      <c r="H1897" s="33"/>
      <c r="I1897" s="56">
        <f>SUM(I1888:I1893)</f>
        <v>2550000</v>
      </c>
      <c r="J1897" s="56">
        <f>SUM(J1888:J1892)</f>
        <v>50000</v>
      </c>
      <c r="K1897" s="33"/>
    </row>
    <row r="1898" spans="1:11">
      <c r="A1898" s="1"/>
      <c r="B1898" s="4"/>
      <c r="C1898" s="1"/>
      <c r="D1898" s="4"/>
      <c r="E1898" s="4"/>
      <c r="F1898" s="4"/>
      <c r="G1898" s="4"/>
      <c r="H1898" s="4"/>
      <c r="I1898" s="4"/>
      <c r="J1898" s="4"/>
      <c r="K1898" s="4"/>
    </row>
    <row r="1899" spans="1:11">
      <c r="A1899" s="1"/>
      <c r="B1899" s="4"/>
      <c r="C1899" s="1"/>
      <c r="D1899" s="4"/>
      <c r="E1899" s="4"/>
      <c r="F1899" s="4"/>
      <c r="G1899" s="4"/>
      <c r="H1899" s="4"/>
      <c r="I1899" s="4"/>
      <c r="J1899" s="4"/>
      <c r="K1899" s="4"/>
    </row>
    <row r="1900" spans="1:11">
      <c r="A1900" s="1"/>
      <c r="B1900" s="4"/>
      <c r="C1900" s="1"/>
      <c r="D1900" s="4"/>
      <c r="F1900" s="8" t="s">
        <v>23</v>
      </c>
      <c r="K1900" s="4"/>
    </row>
    <row r="1901" spans="1:11">
      <c r="A1901" s="1"/>
      <c r="B1901" s="4"/>
      <c r="C1901" s="1"/>
      <c r="D1901" s="4"/>
      <c r="K1901" s="4"/>
    </row>
    <row r="1902" spans="1:11">
      <c r="A1902" s="1"/>
      <c r="B1902" s="4"/>
      <c r="C1902" s="1"/>
      <c r="D1902" s="4"/>
    </row>
    <row r="1903" spans="1:11">
      <c r="A1903" s="1"/>
      <c r="B1903" s="4"/>
      <c r="C1903" s="1"/>
      <c r="D1903" s="4"/>
    </row>
    <row r="1904" spans="1:11" ht="16.5">
      <c r="A1904" s="1"/>
      <c r="B1904" s="4"/>
      <c r="C1904" s="1"/>
      <c r="D1904" s="4"/>
      <c r="F1904" s="183" t="s">
        <v>395</v>
      </c>
      <c r="G1904" s="55"/>
    </row>
    <row r="1905" spans="1:23" ht="16.5">
      <c r="A1905" s="1"/>
      <c r="B1905" s="4"/>
      <c r="C1905" s="1"/>
      <c r="D1905" s="4"/>
      <c r="F1905" s="184" t="s">
        <v>396</v>
      </c>
    </row>
    <row r="1908" spans="1:23">
      <c r="A1908" s="271" t="s">
        <v>0</v>
      </c>
      <c r="B1908" s="271"/>
      <c r="C1908" s="271"/>
      <c r="D1908" s="271"/>
      <c r="E1908" s="271"/>
      <c r="F1908" s="271"/>
      <c r="G1908" s="271"/>
      <c r="H1908" s="271"/>
      <c r="I1908" s="271"/>
      <c r="J1908" s="271"/>
      <c r="K1908" s="271"/>
    </row>
    <row r="1909" spans="1:23">
      <c r="A1909" s="272" t="s">
        <v>502</v>
      </c>
      <c r="B1909" s="272"/>
      <c r="C1909" s="272"/>
      <c r="D1909" s="272"/>
      <c r="E1909" s="272"/>
      <c r="F1909" s="272"/>
      <c r="G1909" s="272"/>
      <c r="H1909" s="272"/>
      <c r="I1909" s="272"/>
      <c r="J1909" s="272"/>
      <c r="K1909" s="182"/>
    </row>
    <row r="1910" spans="1:23">
      <c r="A1910" s="272" t="s">
        <v>390</v>
      </c>
      <c r="B1910" s="272"/>
      <c r="C1910" s="272"/>
      <c r="D1910" s="272"/>
      <c r="E1910" s="272"/>
      <c r="F1910" s="272"/>
      <c r="G1910" s="272"/>
      <c r="H1910" s="272"/>
      <c r="I1910" s="272"/>
      <c r="J1910" s="272"/>
      <c r="K1910" s="272"/>
    </row>
    <row r="1911" spans="1:23">
      <c r="A1911" s="9"/>
      <c r="B1911" s="10"/>
      <c r="C1911" s="9"/>
      <c r="D1911" s="10"/>
      <c r="E1911" s="10"/>
      <c r="F1911" s="10"/>
      <c r="G1911" s="10"/>
      <c r="H1911" s="10"/>
      <c r="I1911" s="10"/>
      <c r="J1911" s="10"/>
      <c r="K1911" s="10"/>
    </row>
    <row r="1912" spans="1:23">
      <c r="A1912" s="12" t="s">
        <v>4</v>
      </c>
      <c r="B1912" s="273" t="s">
        <v>5</v>
      </c>
      <c r="C1912" s="274"/>
      <c r="D1912" s="132"/>
      <c r="E1912" s="275" t="s">
        <v>6</v>
      </c>
      <c r="F1912" s="277" t="s">
        <v>7</v>
      </c>
      <c r="G1912" s="278" t="s">
        <v>8</v>
      </c>
      <c r="H1912" s="279"/>
      <c r="I1912" s="280"/>
      <c r="J1912" s="277" t="s">
        <v>310</v>
      </c>
      <c r="K1912" s="277" t="s">
        <v>9</v>
      </c>
    </row>
    <row r="1913" spans="1:23" ht="38.25">
      <c r="A1913" s="157"/>
      <c r="B1913" s="13" t="s">
        <v>10</v>
      </c>
      <c r="C1913" s="13" t="s">
        <v>11</v>
      </c>
      <c r="D1913" s="13" t="s">
        <v>12</v>
      </c>
      <c r="E1913" s="276"/>
      <c r="F1913" s="276"/>
      <c r="G1913" s="278" t="s">
        <v>13</v>
      </c>
      <c r="H1913" s="280"/>
      <c r="I1913" s="180" t="s">
        <v>311</v>
      </c>
      <c r="J1913" s="276"/>
      <c r="K1913" s="276"/>
    </row>
    <row r="1914" spans="1:23">
      <c r="A1914" s="146"/>
      <c r="B1914" s="119"/>
      <c r="C1914" s="21"/>
      <c r="D1914" s="52"/>
      <c r="E1914" s="168"/>
      <c r="F1914" s="26"/>
      <c r="G1914" s="140"/>
      <c r="H1914" s="21"/>
      <c r="I1914" s="144"/>
      <c r="J1914" s="174"/>
      <c r="K1914" s="140"/>
    </row>
    <row r="1915" spans="1:23">
      <c r="A1915" s="264">
        <v>1</v>
      </c>
      <c r="B1915" s="282" t="s">
        <v>503</v>
      </c>
      <c r="C1915" s="357" t="s">
        <v>188</v>
      </c>
      <c r="D1915" s="355" t="s">
        <v>188</v>
      </c>
      <c r="E1915" s="352" t="s">
        <v>500</v>
      </c>
      <c r="F1915" s="262" t="s">
        <v>504</v>
      </c>
      <c r="G1915" s="285">
        <v>1</v>
      </c>
      <c r="H1915" s="267" t="s">
        <v>264</v>
      </c>
      <c r="I1915" s="270">
        <v>1800000</v>
      </c>
      <c r="J1915" s="270">
        <v>90000</v>
      </c>
      <c r="K1915" s="140"/>
    </row>
    <row r="1916" spans="1:23" s="128" customFormat="1" ht="16.5" customHeight="1">
      <c r="A1916" s="264"/>
      <c r="B1916" s="282"/>
      <c r="C1916" s="354"/>
      <c r="D1916" s="356"/>
      <c r="E1916" s="352"/>
      <c r="F1916" s="262" t="s">
        <v>504</v>
      </c>
      <c r="G1916" s="285"/>
      <c r="H1916" s="267"/>
      <c r="I1916" s="270"/>
      <c r="J1916" s="270"/>
      <c r="K1916" s="140"/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</row>
    <row r="1917" spans="1:23" s="128" customFormat="1" ht="16.5" customHeight="1">
      <c r="A1917" s="146"/>
      <c r="B1917" s="119"/>
      <c r="C1917" s="21"/>
      <c r="D1917" s="52"/>
      <c r="E1917" s="168"/>
      <c r="F1917" s="185"/>
      <c r="G1917" s="140"/>
      <c r="H1917" s="21"/>
      <c r="I1917" s="144"/>
      <c r="J1917" s="174"/>
      <c r="K1917" s="140"/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</row>
    <row r="1918" spans="1:23" s="128" customFormat="1" ht="16.5" customHeight="1">
      <c r="A1918" s="264"/>
      <c r="B1918" s="265"/>
      <c r="C1918" s="267"/>
      <c r="D1918" s="356"/>
      <c r="E1918" s="352"/>
      <c r="F1918" s="26"/>
      <c r="G1918" s="285"/>
      <c r="H1918" s="267"/>
      <c r="I1918" s="270"/>
      <c r="J1918" s="270"/>
      <c r="K1918" s="29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</row>
    <row r="1919" spans="1:23">
      <c r="A1919" s="264"/>
      <c r="B1919" s="265"/>
      <c r="C1919" s="267"/>
      <c r="D1919" s="356"/>
      <c r="E1919" s="352"/>
      <c r="F1919" s="26"/>
      <c r="G1919" s="285"/>
      <c r="H1919" s="267"/>
      <c r="I1919" s="270"/>
      <c r="J1919" s="270"/>
      <c r="K1919" s="29"/>
    </row>
    <row r="1920" spans="1:23">
      <c r="A1920" s="21"/>
      <c r="B1920" s="29"/>
      <c r="C1920" s="29"/>
      <c r="D1920" s="52"/>
      <c r="E1920" s="169"/>
      <c r="F1920" s="21"/>
      <c r="G1920" s="30"/>
      <c r="H1920" s="29"/>
      <c r="I1920" s="148"/>
      <c r="J1920" s="181"/>
      <c r="K1920" s="140"/>
    </row>
    <row r="1921" spans="1:23">
      <c r="A1921" s="21"/>
      <c r="B1921" s="29"/>
      <c r="C1921" s="21"/>
      <c r="D1921" s="29"/>
      <c r="E1921" s="40"/>
      <c r="F1921" s="29"/>
      <c r="G1921" s="29"/>
      <c r="H1921" s="29"/>
      <c r="I1921" s="29"/>
      <c r="J1921" s="29"/>
      <c r="K1921" s="29"/>
    </row>
    <row r="1922" spans="1:23">
      <c r="A1922" s="21"/>
      <c r="B1922" s="29"/>
      <c r="C1922" s="21"/>
      <c r="D1922" s="29"/>
      <c r="E1922" s="40"/>
      <c r="F1922" s="21"/>
      <c r="G1922" s="21"/>
      <c r="H1922" s="29"/>
      <c r="I1922" s="41"/>
      <c r="J1922" s="41"/>
      <c r="K1922" s="29"/>
    </row>
    <row r="1923" spans="1:23" s="128" customFormat="1" ht="16.5" customHeight="1">
      <c r="A1923" s="21"/>
      <c r="B1923" s="29"/>
      <c r="C1923" s="21"/>
      <c r="D1923" s="29"/>
      <c r="E1923" s="29"/>
      <c r="F1923" s="29"/>
      <c r="G1923" s="29"/>
      <c r="H1923" s="29"/>
      <c r="I1923" s="29"/>
      <c r="J1923" s="29"/>
      <c r="K1923" s="29"/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</row>
    <row r="1924" spans="1:23" s="128" customFormat="1" ht="16.5" customHeight="1">
      <c r="A1924" s="32"/>
      <c r="B1924" s="33"/>
      <c r="C1924" s="32"/>
      <c r="D1924" s="33"/>
      <c r="E1924" s="33"/>
      <c r="F1924" s="33"/>
      <c r="G1924" s="33"/>
      <c r="H1924" s="33"/>
      <c r="I1924" s="56">
        <f>SUM(I1915:I1920)</f>
        <v>1800000</v>
      </c>
      <c r="J1924" s="56">
        <f>SUM(J1915:J1919)</f>
        <v>90000</v>
      </c>
      <c r="K1924" s="33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</row>
    <row r="1925" spans="1:23">
      <c r="A1925" s="1"/>
      <c r="B1925" s="4"/>
      <c r="C1925" s="1"/>
      <c r="D1925" s="4"/>
      <c r="E1925" s="4"/>
      <c r="F1925" s="4"/>
      <c r="G1925" s="4"/>
      <c r="H1925" s="4"/>
      <c r="I1925" s="4"/>
      <c r="J1925" s="4"/>
      <c r="K1925" s="4"/>
    </row>
    <row r="1926" spans="1:23" s="128" customFormat="1" ht="19.5" customHeight="1">
      <c r="A1926" s="1"/>
      <c r="B1926" s="4"/>
      <c r="C1926" s="1"/>
      <c r="D1926" s="4"/>
      <c r="E1926" s="4"/>
      <c r="F1926" s="4"/>
      <c r="G1926" s="4"/>
      <c r="H1926" s="4"/>
      <c r="I1926" s="4"/>
      <c r="J1926" s="4"/>
      <c r="K1926" s="4"/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</row>
    <row r="1927" spans="1:23" s="128" customFormat="1" ht="19.5" customHeight="1">
      <c r="A1927" s="1"/>
      <c r="B1927" s="4"/>
      <c r="C1927" s="1"/>
      <c r="D1927" s="4"/>
      <c r="E1927" s="8"/>
      <c r="F1927" s="8" t="s">
        <v>23</v>
      </c>
      <c r="G1927" s="8"/>
      <c r="H1927" s="8"/>
      <c r="I1927" s="8"/>
      <c r="J1927" s="8"/>
      <c r="K1927" s="4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</row>
    <row r="1928" spans="1:23">
      <c r="A1928" s="1"/>
      <c r="B1928" s="4"/>
      <c r="C1928" s="1"/>
      <c r="D1928" s="4"/>
      <c r="K1928" s="4"/>
    </row>
    <row r="1929" spans="1:23">
      <c r="A1929" s="1"/>
      <c r="B1929" s="4"/>
      <c r="C1929" s="1"/>
      <c r="D1929" s="4"/>
    </row>
    <row r="1930" spans="1:23">
      <c r="A1930" s="1"/>
      <c r="B1930" s="4"/>
      <c r="C1930" s="1"/>
      <c r="D1930" s="4"/>
    </row>
    <row r="1931" spans="1:23" ht="16.5">
      <c r="A1931" s="1"/>
      <c r="B1931" s="4"/>
      <c r="C1931" s="1"/>
      <c r="D1931" s="4"/>
      <c r="F1931" s="183" t="s">
        <v>395</v>
      </c>
      <c r="G1931" s="55"/>
    </row>
    <row r="1932" spans="1:23" ht="16.5">
      <c r="A1932" s="1"/>
      <c r="B1932" s="4"/>
      <c r="C1932" s="1"/>
      <c r="D1932" s="4"/>
      <c r="F1932" s="184" t="s">
        <v>396</v>
      </c>
    </row>
    <row r="1939" spans="1:11">
      <c r="A1939" s="271" t="s">
        <v>0</v>
      </c>
      <c r="B1939" s="271"/>
      <c r="C1939" s="271"/>
      <c r="D1939" s="271"/>
      <c r="E1939" s="271"/>
      <c r="F1939" s="271"/>
      <c r="G1939" s="271"/>
      <c r="H1939" s="271"/>
      <c r="I1939" s="271"/>
      <c r="J1939" s="271"/>
      <c r="K1939" s="271"/>
    </row>
    <row r="1940" spans="1:11">
      <c r="A1940" s="272" t="s">
        <v>361</v>
      </c>
      <c r="B1940" s="272"/>
      <c r="C1940" s="272"/>
      <c r="D1940" s="272"/>
      <c r="E1940" s="272"/>
      <c r="F1940" s="272"/>
      <c r="G1940" s="272"/>
      <c r="H1940" s="272"/>
      <c r="I1940" s="272"/>
      <c r="J1940" s="272"/>
      <c r="K1940" s="182"/>
    </row>
    <row r="1941" spans="1:11">
      <c r="A1941" s="272" t="s">
        <v>390</v>
      </c>
      <c r="B1941" s="272"/>
      <c r="C1941" s="272"/>
      <c r="D1941" s="272"/>
      <c r="E1941" s="272"/>
      <c r="F1941" s="272"/>
      <c r="G1941" s="272"/>
      <c r="H1941" s="272"/>
      <c r="I1941" s="272"/>
      <c r="J1941" s="272"/>
      <c r="K1941" s="272"/>
    </row>
    <row r="1942" spans="1:11">
      <c r="A1942" s="9"/>
      <c r="B1942" s="10"/>
      <c r="C1942" s="9"/>
      <c r="D1942" s="10"/>
      <c r="E1942" s="10"/>
      <c r="F1942" s="10"/>
      <c r="G1942" s="10"/>
      <c r="H1942" s="10"/>
      <c r="I1942" s="10"/>
      <c r="J1942" s="10"/>
      <c r="K1942" s="10"/>
    </row>
    <row r="1943" spans="1:11">
      <c r="A1943" s="12" t="s">
        <v>4</v>
      </c>
      <c r="B1943" s="273" t="s">
        <v>5</v>
      </c>
      <c r="C1943" s="274"/>
      <c r="D1943" s="132"/>
      <c r="E1943" s="275" t="s">
        <v>6</v>
      </c>
      <c r="F1943" s="277" t="s">
        <v>7</v>
      </c>
      <c r="G1943" s="278" t="s">
        <v>8</v>
      </c>
      <c r="H1943" s="279"/>
      <c r="I1943" s="280"/>
      <c r="J1943" s="277" t="s">
        <v>310</v>
      </c>
      <c r="K1943" s="277" t="s">
        <v>9</v>
      </c>
    </row>
    <row r="1944" spans="1:11" ht="38.25">
      <c r="A1944" s="157"/>
      <c r="B1944" s="13" t="s">
        <v>10</v>
      </c>
      <c r="C1944" s="13" t="s">
        <v>11</v>
      </c>
      <c r="D1944" s="13" t="s">
        <v>12</v>
      </c>
      <c r="E1944" s="276"/>
      <c r="F1944" s="276"/>
      <c r="G1944" s="278" t="s">
        <v>13</v>
      </c>
      <c r="H1944" s="280"/>
      <c r="I1944" s="180" t="s">
        <v>311</v>
      </c>
      <c r="J1944" s="276"/>
      <c r="K1944" s="276"/>
    </row>
    <row r="1945" spans="1:11">
      <c r="A1945" s="146"/>
      <c r="B1945" s="119"/>
      <c r="C1945" s="21"/>
      <c r="D1945" s="52"/>
      <c r="E1945" s="168"/>
      <c r="F1945" s="26"/>
      <c r="G1945" s="140"/>
      <c r="H1945" s="21"/>
      <c r="I1945" s="144"/>
      <c r="J1945" s="174"/>
      <c r="K1945" s="140"/>
    </row>
    <row r="1946" spans="1:11">
      <c r="A1946" s="264">
        <v>1</v>
      </c>
      <c r="B1946" s="282" t="s">
        <v>505</v>
      </c>
      <c r="C1946" s="357" t="s">
        <v>188</v>
      </c>
      <c r="D1946" s="355" t="s">
        <v>188</v>
      </c>
      <c r="E1946" s="352" t="s">
        <v>488</v>
      </c>
      <c r="F1946" s="262" t="s">
        <v>506</v>
      </c>
      <c r="G1946" s="285">
        <v>1</v>
      </c>
      <c r="H1946" s="267" t="s">
        <v>264</v>
      </c>
      <c r="I1946" s="270">
        <v>2940000</v>
      </c>
      <c r="J1946" s="270">
        <v>60000</v>
      </c>
      <c r="K1946" s="140"/>
    </row>
    <row r="1947" spans="1:11">
      <c r="A1947" s="264"/>
      <c r="B1947" s="282"/>
      <c r="C1947" s="354"/>
      <c r="D1947" s="356"/>
      <c r="E1947" s="352"/>
      <c r="F1947" s="262" t="s">
        <v>506</v>
      </c>
      <c r="G1947" s="285"/>
      <c r="H1947" s="267"/>
      <c r="I1947" s="270"/>
      <c r="J1947" s="270"/>
      <c r="K1947" s="140"/>
    </row>
    <row r="1948" spans="1:11">
      <c r="A1948" s="146"/>
      <c r="B1948" s="119"/>
      <c r="C1948" s="21"/>
      <c r="D1948" s="52"/>
      <c r="E1948" s="168"/>
      <c r="F1948" s="185"/>
      <c r="G1948" s="140"/>
      <c r="H1948" s="21"/>
      <c r="I1948" s="144"/>
      <c r="J1948" s="174"/>
      <c r="K1948" s="140"/>
    </row>
    <row r="1949" spans="1:11">
      <c r="A1949" s="264"/>
      <c r="B1949" s="265"/>
      <c r="C1949" s="267"/>
      <c r="D1949" s="356"/>
      <c r="E1949" s="352"/>
      <c r="F1949" s="26"/>
      <c r="G1949" s="285"/>
      <c r="H1949" s="267"/>
      <c r="I1949" s="270"/>
      <c r="J1949" s="270"/>
      <c r="K1949" s="29"/>
    </row>
    <row r="1950" spans="1:11">
      <c r="A1950" s="264"/>
      <c r="B1950" s="265"/>
      <c r="C1950" s="267"/>
      <c r="D1950" s="356"/>
      <c r="E1950" s="352"/>
      <c r="F1950" s="26"/>
      <c r="G1950" s="285"/>
      <c r="H1950" s="267"/>
      <c r="I1950" s="270"/>
      <c r="J1950" s="270"/>
      <c r="K1950" s="29"/>
    </row>
    <row r="1951" spans="1:11">
      <c r="A1951" s="21"/>
      <c r="B1951" s="29"/>
      <c r="C1951" s="29"/>
      <c r="D1951" s="52"/>
      <c r="E1951" s="169"/>
      <c r="F1951" s="21"/>
      <c r="G1951" s="30"/>
      <c r="H1951" s="29"/>
      <c r="I1951" s="148"/>
      <c r="J1951" s="181"/>
      <c r="K1951" s="140"/>
    </row>
    <row r="1952" spans="1:11">
      <c r="A1952" s="21"/>
      <c r="B1952" s="29"/>
      <c r="C1952" s="21"/>
      <c r="D1952" s="29"/>
      <c r="E1952" s="40"/>
      <c r="F1952" s="29"/>
      <c r="G1952" s="29"/>
      <c r="H1952" s="29"/>
      <c r="I1952" s="29"/>
      <c r="J1952" s="29"/>
      <c r="K1952" s="29"/>
    </row>
    <row r="1953" spans="1:23">
      <c r="A1953" s="21"/>
      <c r="B1953" s="29"/>
      <c r="C1953" s="21"/>
      <c r="D1953" s="29"/>
      <c r="E1953" s="40"/>
      <c r="F1953" s="21"/>
      <c r="G1953" s="21"/>
      <c r="H1953" s="29"/>
      <c r="I1953" s="41"/>
      <c r="J1953" s="41"/>
      <c r="K1953" s="29"/>
    </row>
    <row r="1954" spans="1:23">
      <c r="A1954" s="21"/>
      <c r="B1954" s="29"/>
      <c r="C1954" s="21"/>
      <c r="D1954" s="29"/>
      <c r="E1954" s="29"/>
      <c r="F1954" s="29"/>
      <c r="G1954" s="29"/>
      <c r="H1954" s="29"/>
      <c r="I1954" s="29"/>
      <c r="J1954" s="29"/>
      <c r="K1954" s="29"/>
    </row>
    <row r="1955" spans="1:23">
      <c r="A1955" s="32"/>
      <c r="B1955" s="33"/>
      <c r="C1955" s="32"/>
      <c r="D1955" s="33"/>
      <c r="E1955" s="33"/>
      <c r="F1955" s="33"/>
      <c r="G1955" s="33"/>
      <c r="H1955" s="33"/>
      <c r="I1955" s="56">
        <f>SUM(I1946:I1951)</f>
        <v>2940000</v>
      </c>
      <c r="J1955" s="56">
        <f>SUM(J1946:J1950)</f>
        <v>60000</v>
      </c>
      <c r="K1955" s="33"/>
    </row>
    <row r="1956" spans="1:23">
      <c r="A1956" s="1"/>
      <c r="B1956" s="4"/>
      <c r="C1956" s="1"/>
      <c r="D1956" s="4"/>
      <c r="E1956" s="4"/>
      <c r="F1956" s="4"/>
      <c r="G1956" s="4"/>
      <c r="H1956" s="4"/>
      <c r="I1956" s="4"/>
      <c r="J1956" s="4"/>
      <c r="K1956" s="4"/>
    </row>
    <row r="1957" spans="1:23">
      <c r="A1957" s="1"/>
      <c r="B1957" s="4"/>
      <c r="C1957" s="1"/>
      <c r="D1957" s="4"/>
      <c r="E1957" s="4"/>
      <c r="F1957" s="4"/>
      <c r="G1957" s="4"/>
      <c r="H1957" s="4"/>
      <c r="I1957" s="4"/>
      <c r="J1957" s="4"/>
      <c r="K1957" s="4"/>
    </row>
    <row r="1958" spans="1:23">
      <c r="A1958" s="1"/>
      <c r="B1958" s="4"/>
      <c r="C1958" s="1"/>
      <c r="D1958" s="4"/>
      <c r="F1958" s="8" t="s">
        <v>23</v>
      </c>
      <c r="K1958" s="4"/>
    </row>
    <row r="1959" spans="1:23">
      <c r="A1959" s="1"/>
      <c r="B1959" s="4"/>
      <c r="C1959" s="1"/>
      <c r="D1959" s="4"/>
      <c r="K1959" s="4"/>
    </row>
    <row r="1960" spans="1:23">
      <c r="A1960" s="1"/>
      <c r="B1960" s="4"/>
      <c r="C1960" s="1"/>
      <c r="D1960" s="4"/>
    </row>
    <row r="1961" spans="1:23">
      <c r="A1961" s="1"/>
      <c r="B1961" s="4"/>
      <c r="C1961" s="1"/>
      <c r="D1961" s="4"/>
    </row>
    <row r="1962" spans="1:23" ht="16.5">
      <c r="A1962" s="1"/>
      <c r="B1962" s="4"/>
      <c r="C1962" s="1"/>
      <c r="D1962" s="4"/>
      <c r="F1962" s="183" t="s">
        <v>395</v>
      </c>
      <c r="G1962" s="55"/>
    </row>
    <row r="1963" spans="1:23" ht="16.5">
      <c r="A1963" s="1"/>
      <c r="B1963" s="4"/>
      <c r="C1963" s="1"/>
      <c r="D1963" s="4"/>
      <c r="F1963" s="184" t="s">
        <v>396</v>
      </c>
    </row>
    <row r="1965" spans="1:23" s="128" customFormat="1" ht="19.5" customHeight="1">
      <c r="B1965" s="8"/>
      <c r="D1965" s="8"/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</row>
    <row r="1966" spans="1:23" s="128" customFormat="1" ht="19.5" customHeight="1">
      <c r="B1966" s="8"/>
      <c r="D1966" s="8"/>
      <c r="E1966" s="8"/>
      <c r="F1966" s="8"/>
      <c r="G1966" s="8"/>
      <c r="H1966" s="8"/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</row>
    <row r="1967" spans="1:23" s="128" customFormat="1" ht="19.5" customHeight="1">
      <c r="B1967" s="8"/>
      <c r="D1967" s="8"/>
      <c r="E1967" s="8"/>
      <c r="F1967" s="8"/>
      <c r="G1967" s="8"/>
      <c r="H1967" s="8"/>
      <c r="I1967" s="8"/>
      <c r="J1967" s="8"/>
      <c r="K1967" s="8"/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</row>
    <row r="1969" spans="1:23">
      <c r="A1969" s="271" t="s">
        <v>0</v>
      </c>
      <c r="B1969" s="271"/>
      <c r="C1969" s="271"/>
      <c r="D1969" s="271"/>
      <c r="E1969" s="271"/>
      <c r="F1969" s="271"/>
      <c r="G1969" s="271"/>
      <c r="H1969" s="271"/>
      <c r="I1969" s="271"/>
      <c r="J1969" s="271"/>
      <c r="K1969" s="271"/>
    </row>
    <row r="1970" spans="1:23">
      <c r="A1970" s="272" t="s">
        <v>389</v>
      </c>
      <c r="B1970" s="272"/>
      <c r="C1970" s="272"/>
      <c r="D1970" s="272"/>
      <c r="E1970" s="272"/>
      <c r="F1970" s="272"/>
      <c r="G1970" s="272"/>
      <c r="H1970" s="272"/>
      <c r="I1970" s="272"/>
      <c r="J1970" s="272"/>
      <c r="K1970" s="182"/>
    </row>
    <row r="1971" spans="1:23">
      <c r="A1971" s="272" t="s">
        <v>390</v>
      </c>
      <c r="B1971" s="272"/>
      <c r="C1971" s="272"/>
      <c r="D1971" s="272"/>
      <c r="E1971" s="272"/>
      <c r="F1971" s="272"/>
      <c r="G1971" s="272"/>
      <c r="H1971" s="272"/>
      <c r="I1971" s="272"/>
      <c r="J1971" s="272"/>
      <c r="K1971" s="272"/>
    </row>
    <row r="1972" spans="1:23" s="128" customFormat="1">
      <c r="A1972" s="9"/>
      <c r="B1972" s="10"/>
      <c r="C1972" s="9"/>
      <c r="D1972" s="10"/>
      <c r="E1972" s="10"/>
      <c r="F1972" s="10"/>
      <c r="G1972" s="10"/>
      <c r="H1972" s="10"/>
      <c r="I1972" s="10"/>
      <c r="J1972" s="10"/>
      <c r="K1972" s="10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</row>
    <row r="1973" spans="1:23" s="128" customFormat="1" ht="24" customHeight="1">
      <c r="A1973" s="12" t="s">
        <v>4</v>
      </c>
      <c r="B1973" s="273" t="s">
        <v>5</v>
      </c>
      <c r="C1973" s="274"/>
      <c r="D1973" s="132"/>
      <c r="E1973" s="275" t="s">
        <v>6</v>
      </c>
      <c r="F1973" s="277" t="s">
        <v>7</v>
      </c>
      <c r="G1973" s="278" t="s">
        <v>8</v>
      </c>
      <c r="H1973" s="279"/>
      <c r="I1973" s="280"/>
      <c r="J1973" s="277" t="s">
        <v>310</v>
      </c>
      <c r="K1973" s="277" t="s">
        <v>9</v>
      </c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</row>
    <row r="1974" spans="1:23" ht="24.75" customHeight="1">
      <c r="A1974" s="157"/>
      <c r="B1974" s="13" t="s">
        <v>10</v>
      </c>
      <c r="C1974" s="13" t="s">
        <v>11</v>
      </c>
      <c r="D1974" s="13" t="s">
        <v>12</v>
      </c>
      <c r="E1974" s="276"/>
      <c r="F1974" s="276"/>
      <c r="G1974" s="278" t="s">
        <v>13</v>
      </c>
      <c r="H1974" s="280"/>
      <c r="I1974" s="180" t="s">
        <v>311</v>
      </c>
      <c r="J1974" s="276"/>
      <c r="K1974" s="276"/>
    </row>
    <row r="1975" spans="1:23" s="128" customFormat="1" ht="27" customHeight="1">
      <c r="A1975" s="146"/>
      <c r="B1975" s="119"/>
      <c r="C1975" s="21"/>
      <c r="D1975" s="52"/>
      <c r="E1975" s="168"/>
      <c r="F1975" s="26"/>
      <c r="G1975" s="140"/>
      <c r="H1975" s="21"/>
      <c r="I1975" s="144"/>
      <c r="J1975" s="174"/>
      <c r="K1975" s="140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</row>
    <row r="1976" spans="1:23" s="128" customFormat="1" ht="24" customHeight="1">
      <c r="A1976" s="264">
        <v>1</v>
      </c>
      <c r="B1976" s="282" t="s">
        <v>507</v>
      </c>
      <c r="C1976" s="357" t="s">
        <v>188</v>
      </c>
      <c r="D1976" s="355" t="s">
        <v>188</v>
      </c>
      <c r="E1976" s="352" t="s">
        <v>508</v>
      </c>
      <c r="F1976" s="262" t="s">
        <v>509</v>
      </c>
      <c r="G1976" s="285">
        <v>1</v>
      </c>
      <c r="H1976" s="267" t="s">
        <v>264</v>
      </c>
      <c r="I1976" s="270">
        <v>2550000</v>
      </c>
      <c r="J1976" s="270">
        <v>50000</v>
      </c>
      <c r="K1976" s="140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</row>
    <row r="1977" spans="1:23">
      <c r="A1977" s="264"/>
      <c r="B1977" s="282"/>
      <c r="C1977" s="354"/>
      <c r="D1977" s="356"/>
      <c r="E1977" s="352"/>
      <c r="F1977" s="262" t="s">
        <v>509</v>
      </c>
      <c r="G1977" s="285"/>
      <c r="H1977" s="267"/>
      <c r="I1977" s="270"/>
      <c r="J1977" s="270"/>
      <c r="K1977" s="140"/>
    </row>
    <row r="1978" spans="1:23" ht="45.75" customHeight="1">
      <c r="A1978" s="146"/>
      <c r="B1978" s="119"/>
      <c r="C1978" s="21"/>
      <c r="D1978" s="52"/>
      <c r="E1978" s="168"/>
      <c r="F1978" s="185"/>
      <c r="G1978" s="140"/>
      <c r="H1978" s="21"/>
      <c r="I1978" s="144"/>
      <c r="J1978" s="174"/>
      <c r="K1978" s="140"/>
    </row>
    <row r="1979" spans="1:23">
      <c r="A1979" s="264"/>
      <c r="B1979" s="265"/>
      <c r="C1979" s="267"/>
      <c r="D1979" s="356"/>
      <c r="E1979" s="352"/>
      <c r="F1979" s="26"/>
      <c r="G1979" s="285"/>
      <c r="H1979" s="267"/>
      <c r="I1979" s="270"/>
      <c r="J1979" s="270"/>
      <c r="K1979" s="29"/>
    </row>
    <row r="1980" spans="1:23">
      <c r="A1980" s="264"/>
      <c r="B1980" s="265"/>
      <c r="C1980" s="267"/>
      <c r="D1980" s="356"/>
      <c r="E1980" s="352"/>
      <c r="F1980" s="26"/>
      <c r="G1980" s="285"/>
      <c r="H1980" s="267"/>
      <c r="I1980" s="270"/>
      <c r="J1980" s="270"/>
      <c r="K1980" s="29"/>
    </row>
    <row r="1981" spans="1:23">
      <c r="A1981" s="21"/>
      <c r="B1981" s="29"/>
      <c r="C1981" s="29"/>
      <c r="D1981" s="52"/>
      <c r="E1981" s="169"/>
      <c r="F1981" s="21"/>
      <c r="G1981" s="30"/>
      <c r="H1981" s="29"/>
      <c r="I1981" s="148"/>
      <c r="J1981" s="181"/>
      <c r="K1981" s="140"/>
    </row>
    <row r="1982" spans="1:23">
      <c r="A1982" s="21"/>
      <c r="B1982" s="29"/>
      <c r="C1982" s="21"/>
      <c r="D1982" s="29"/>
      <c r="E1982" s="40"/>
      <c r="F1982" s="29"/>
      <c r="G1982" s="29"/>
      <c r="H1982" s="29"/>
      <c r="I1982" s="29"/>
      <c r="J1982" s="29"/>
      <c r="K1982" s="29"/>
    </row>
    <row r="1983" spans="1:23">
      <c r="A1983" s="21"/>
      <c r="B1983" s="29"/>
      <c r="C1983" s="21"/>
      <c r="D1983" s="29"/>
      <c r="E1983" s="40"/>
      <c r="F1983" s="21"/>
      <c r="G1983" s="21"/>
      <c r="H1983" s="29"/>
      <c r="I1983" s="41"/>
      <c r="J1983" s="41"/>
      <c r="K1983" s="29"/>
    </row>
    <row r="1984" spans="1:23">
      <c r="A1984" s="21"/>
      <c r="B1984" s="29"/>
      <c r="C1984" s="21"/>
      <c r="D1984" s="29"/>
      <c r="E1984" s="29"/>
      <c r="F1984" s="29"/>
      <c r="G1984" s="29"/>
      <c r="H1984" s="29"/>
      <c r="I1984" s="29"/>
      <c r="J1984" s="29"/>
      <c r="K1984" s="29"/>
    </row>
    <row r="1985" spans="1:11">
      <c r="A1985" s="32"/>
      <c r="B1985" s="33"/>
      <c r="C1985" s="32"/>
      <c r="D1985" s="33"/>
      <c r="E1985" s="33"/>
      <c r="F1985" s="33"/>
      <c r="G1985" s="33"/>
      <c r="H1985" s="33"/>
      <c r="I1985" s="56">
        <f>SUM(I1976:I1981)</f>
        <v>2550000</v>
      </c>
      <c r="J1985" s="56">
        <f>SUM(J1976:J1980)</f>
        <v>50000</v>
      </c>
      <c r="K1985" s="33"/>
    </row>
    <row r="1986" spans="1:11">
      <c r="A1986" s="1"/>
      <c r="B1986" s="4"/>
      <c r="C1986" s="1"/>
      <c r="D1986" s="4"/>
      <c r="E1986" s="4"/>
      <c r="F1986" s="4"/>
      <c r="G1986" s="4"/>
      <c r="H1986" s="4"/>
      <c r="I1986" s="4"/>
      <c r="J1986" s="4"/>
      <c r="K1986" s="4"/>
    </row>
    <row r="1987" spans="1:11">
      <c r="A1987" s="1"/>
      <c r="B1987" s="4"/>
      <c r="C1987" s="1"/>
      <c r="D1987" s="4"/>
      <c r="E1987" s="4"/>
      <c r="F1987" s="4"/>
      <c r="G1987" s="4"/>
      <c r="H1987" s="4"/>
      <c r="I1987" s="4"/>
      <c r="J1987" s="4"/>
      <c r="K1987" s="4"/>
    </row>
    <row r="1988" spans="1:11">
      <c r="A1988" s="1"/>
      <c r="B1988" s="4"/>
      <c r="C1988" s="1"/>
      <c r="D1988" s="4"/>
      <c r="F1988" s="8" t="s">
        <v>23</v>
      </c>
      <c r="K1988" s="4"/>
    </row>
    <row r="1989" spans="1:11">
      <c r="A1989" s="1"/>
      <c r="B1989" s="4"/>
      <c r="C1989" s="1"/>
      <c r="D1989" s="4"/>
      <c r="K1989" s="4"/>
    </row>
    <row r="1990" spans="1:11">
      <c r="A1990" s="1"/>
      <c r="B1990" s="4"/>
      <c r="C1990" s="1"/>
      <c r="D1990" s="4"/>
    </row>
    <row r="1991" spans="1:11">
      <c r="A1991" s="1"/>
      <c r="B1991" s="4"/>
      <c r="C1991" s="1"/>
      <c r="D1991" s="4"/>
    </row>
    <row r="1992" spans="1:11" ht="16.5">
      <c r="A1992" s="1"/>
      <c r="B1992" s="4"/>
      <c r="C1992" s="1"/>
      <c r="D1992" s="4"/>
      <c r="F1992" s="183" t="s">
        <v>395</v>
      </c>
      <c r="G1992" s="55"/>
    </row>
    <row r="1993" spans="1:11" ht="16.5">
      <c r="A1993" s="1"/>
      <c r="B1993" s="4"/>
      <c r="C1993" s="1"/>
      <c r="D1993" s="4"/>
      <c r="F1993" s="184" t="s">
        <v>396</v>
      </c>
    </row>
    <row r="1998" spans="1:11">
      <c r="A1998" s="271" t="s">
        <v>0</v>
      </c>
      <c r="B1998" s="271"/>
      <c r="C1998" s="271"/>
      <c r="D1998" s="271"/>
      <c r="E1998" s="271"/>
      <c r="F1998" s="271"/>
      <c r="G1998" s="271"/>
      <c r="H1998" s="271"/>
      <c r="I1998" s="271"/>
      <c r="J1998" s="271"/>
      <c r="K1998" s="271"/>
    </row>
    <row r="1999" spans="1:11">
      <c r="A1999" s="272" t="s">
        <v>389</v>
      </c>
      <c r="B1999" s="272"/>
      <c r="C1999" s="272"/>
      <c r="D1999" s="272"/>
      <c r="E1999" s="272"/>
      <c r="F1999" s="272"/>
      <c r="G1999" s="272"/>
      <c r="H1999" s="272"/>
      <c r="I1999" s="272"/>
      <c r="J1999" s="272"/>
      <c r="K1999" s="182"/>
    </row>
    <row r="2000" spans="1:11">
      <c r="A2000" s="272" t="s">
        <v>390</v>
      </c>
      <c r="B2000" s="272"/>
      <c r="C2000" s="272"/>
      <c r="D2000" s="272"/>
      <c r="E2000" s="272"/>
      <c r="F2000" s="272"/>
      <c r="G2000" s="272"/>
      <c r="H2000" s="272"/>
      <c r="I2000" s="272"/>
      <c r="J2000" s="272"/>
      <c r="K2000" s="272"/>
    </row>
    <row r="2001" spans="1:23">
      <c r="A2001" s="9"/>
      <c r="B2001" s="10"/>
      <c r="C2001" s="9"/>
      <c r="D2001" s="10"/>
      <c r="E2001" s="10"/>
      <c r="F2001" s="10"/>
      <c r="G2001" s="10"/>
      <c r="H2001" s="10"/>
      <c r="I2001" s="10"/>
      <c r="J2001" s="10"/>
      <c r="K2001" s="10"/>
    </row>
    <row r="2002" spans="1:23">
      <c r="A2002" s="12" t="s">
        <v>4</v>
      </c>
      <c r="B2002" s="273" t="s">
        <v>5</v>
      </c>
      <c r="C2002" s="274"/>
      <c r="D2002" s="132"/>
      <c r="E2002" s="275" t="s">
        <v>6</v>
      </c>
      <c r="F2002" s="277" t="s">
        <v>7</v>
      </c>
      <c r="G2002" s="278" t="s">
        <v>8</v>
      </c>
      <c r="H2002" s="279"/>
      <c r="I2002" s="280"/>
      <c r="J2002" s="277" t="s">
        <v>310</v>
      </c>
      <c r="K2002" s="277" t="s">
        <v>9</v>
      </c>
    </row>
    <row r="2003" spans="1:23" ht="38.25">
      <c r="A2003" s="157"/>
      <c r="B2003" s="13" t="s">
        <v>10</v>
      </c>
      <c r="C2003" s="13" t="s">
        <v>11</v>
      </c>
      <c r="D2003" s="13" t="s">
        <v>12</v>
      </c>
      <c r="E2003" s="276"/>
      <c r="F2003" s="276"/>
      <c r="G2003" s="278" t="s">
        <v>13</v>
      </c>
      <c r="H2003" s="280"/>
      <c r="I2003" s="180" t="s">
        <v>311</v>
      </c>
      <c r="J2003" s="276"/>
      <c r="K2003" s="276"/>
    </row>
    <row r="2004" spans="1:23">
      <c r="A2004" s="146"/>
      <c r="B2004" s="119"/>
      <c r="C2004" s="21"/>
      <c r="D2004" s="52"/>
      <c r="E2004" s="168"/>
      <c r="F2004" s="26"/>
      <c r="G2004" s="140"/>
      <c r="H2004" s="21"/>
      <c r="I2004" s="144"/>
      <c r="J2004" s="174"/>
      <c r="K2004" s="140"/>
    </row>
    <row r="2005" spans="1:23">
      <c r="A2005" s="264">
        <v>1</v>
      </c>
      <c r="B2005" s="282" t="s">
        <v>510</v>
      </c>
      <c r="C2005" s="357" t="s">
        <v>188</v>
      </c>
      <c r="D2005" s="355" t="s">
        <v>188</v>
      </c>
      <c r="E2005" s="352" t="s">
        <v>511</v>
      </c>
      <c r="F2005" s="262" t="s">
        <v>512</v>
      </c>
      <c r="G2005" s="285">
        <v>1</v>
      </c>
      <c r="H2005" s="267" t="s">
        <v>264</v>
      </c>
      <c r="I2005" s="270">
        <v>2805000</v>
      </c>
      <c r="J2005" s="270">
        <v>55000</v>
      </c>
      <c r="K2005" s="140"/>
    </row>
    <row r="2006" spans="1:23">
      <c r="A2006" s="264"/>
      <c r="B2006" s="282"/>
      <c r="C2006" s="354"/>
      <c r="D2006" s="356"/>
      <c r="E2006" s="352"/>
      <c r="F2006" s="262" t="s">
        <v>512</v>
      </c>
      <c r="G2006" s="285"/>
      <c r="H2006" s="267"/>
      <c r="I2006" s="270"/>
      <c r="J2006" s="270"/>
      <c r="K2006" s="140"/>
    </row>
    <row r="2007" spans="1:23">
      <c r="A2007" s="146"/>
      <c r="B2007" s="119"/>
      <c r="C2007" s="21"/>
      <c r="D2007" s="52"/>
      <c r="E2007" s="168"/>
      <c r="F2007" s="185"/>
      <c r="G2007" s="140"/>
      <c r="H2007" s="21"/>
      <c r="I2007" s="144"/>
      <c r="J2007" s="174"/>
      <c r="K2007" s="140"/>
    </row>
    <row r="2008" spans="1:23">
      <c r="A2008" s="264"/>
      <c r="B2008" s="265"/>
      <c r="C2008" s="267"/>
      <c r="D2008" s="356"/>
      <c r="E2008" s="352"/>
      <c r="F2008" s="26"/>
      <c r="G2008" s="285"/>
      <c r="H2008" s="267"/>
      <c r="I2008" s="270"/>
      <c r="J2008" s="270"/>
      <c r="K2008" s="29"/>
    </row>
    <row r="2009" spans="1:23">
      <c r="A2009" s="264"/>
      <c r="B2009" s="265"/>
      <c r="C2009" s="267"/>
      <c r="D2009" s="356"/>
      <c r="E2009" s="352"/>
      <c r="F2009" s="26"/>
      <c r="G2009" s="285"/>
      <c r="H2009" s="267"/>
      <c r="I2009" s="270"/>
      <c r="J2009" s="270"/>
      <c r="K2009" s="29"/>
    </row>
    <row r="2010" spans="1:23">
      <c r="A2010" s="21"/>
      <c r="B2010" s="29"/>
      <c r="C2010" s="29"/>
      <c r="D2010" s="52"/>
      <c r="E2010" s="169"/>
      <c r="F2010" s="21"/>
      <c r="G2010" s="30"/>
      <c r="H2010" s="29"/>
      <c r="I2010" s="148"/>
      <c r="J2010" s="181"/>
      <c r="K2010" s="140"/>
    </row>
    <row r="2011" spans="1:23">
      <c r="A2011" s="21"/>
      <c r="B2011" s="29"/>
      <c r="C2011" s="21"/>
      <c r="D2011" s="29"/>
      <c r="E2011" s="40"/>
      <c r="F2011" s="29"/>
      <c r="G2011" s="29"/>
      <c r="H2011" s="29"/>
      <c r="I2011" s="29"/>
      <c r="J2011" s="29"/>
      <c r="K2011" s="29"/>
    </row>
    <row r="2012" spans="1:23">
      <c r="A2012" s="21"/>
      <c r="B2012" s="29"/>
      <c r="C2012" s="21"/>
      <c r="D2012" s="29"/>
      <c r="E2012" s="40"/>
      <c r="F2012" s="21"/>
      <c r="G2012" s="21"/>
      <c r="H2012" s="29"/>
      <c r="I2012" s="41"/>
      <c r="J2012" s="41"/>
      <c r="K2012" s="29"/>
    </row>
    <row r="2013" spans="1:23" s="128" customFormat="1" ht="18.75" customHeight="1">
      <c r="A2013" s="21"/>
      <c r="B2013" s="29"/>
      <c r="C2013" s="21"/>
      <c r="D2013" s="29"/>
      <c r="E2013" s="29"/>
      <c r="F2013" s="29"/>
      <c r="G2013" s="29"/>
      <c r="H2013" s="29"/>
      <c r="I2013" s="29"/>
      <c r="J2013" s="29"/>
      <c r="K2013" s="29"/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</row>
    <row r="2014" spans="1:23" s="128" customFormat="1" ht="18.75" customHeight="1">
      <c r="A2014" s="32"/>
      <c r="B2014" s="33"/>
      <c r="C2014" s="32"/>
      <c r="D2014" s="33"/>
      <c r="E2014" s="33"/>
      <c r="F2014" s="33"/>
      <c r="G2014" s="33"/>
      <c r="H2014" s="33"/>
      <c r="I2014" s="56">
        <f>SUM(I2005:I2010)</f>
        <v>2805000</v>
      </c>
      <c r="J2014" s="56">
        <f>SUM(J2005:J2009)</f>
        <v>55000</v>
      </c>
      <c r="K2014" s="33"/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</row>
    <row r="2015" spans="1:23" s="128" customFormat="1" ht="18.75" customHeight="1">
      <c r="A2015" s="1"/>
      <c r="B2015" s="4"/>
      <c r="C2015" s="1"/>
      <c r="D2015" s="4"/>
      <c r="E2015" s="4"/>
      <c r="F2015" s="4"/>
      <c r="G2015" s="4"/>
      <c r="H2015" s="4"/>
      <c r="I2015" s="4"/>
      <c r="J2015" s="4"/>
      <c r="K2015" s="4"/>
      <c r="L2015" s="8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</row>
    <row r="2016" spans="1:23">
      <c r="A2016" s="1"/>
      <c r="B2016" s="4"/>
      <c r="C2016" s="1"/>
      <c r="D2016" s="4"/>
      <c r="E2016" s="4"/>
      <c r="F2016" s="4"/>
      <c r="G2016" s="4"/>
      <c r="H2016" s="4"/>
      <c r="I2016" s="4"/>
      <c r="J2016" s="4"/>
      <c r="K2016" s="4"/>
    </row>
    <row r="2017" spans="1:23">
      <c r="A2017" s="1"/>
      <c r="B2017" s="4"/>
      <c r="C2017" s="1"/>
      <c r="D2017" s="4"/>
      <c r="F2017" s="8" t="s">
        <v>23</v>
      </c>
      <c r="K2017" s="4"/>
    </row>
    <row r="2018" spans="1:23">
      <c r="A2018" s="1"/>
      <c r="B2018" s="4"/>
      <c r="C2018" s="1"/>
      <c r="D2018" s="4"/>
      <c r="K2018" s="4"/>
    </row>
    <row r="2019" spans="1:23">
      <c r="A2019" s="1"/>
      <c r="B2019" s="4"/>
      <c r="C2019" s="1"/>
      <c r="D2019" s="4"/>
    </row>
    <row r="2020" spans="1:23" s="128" customFormat="1" ht="16.5" customHeight="1">
      <c r="A2020" s="1"/>
      <c r="B2020" s="4"/>
      <c r="C2020" s="1"/>
      <c r="D2020" s="4"/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</row>
    <row r="2021" spans="1:23" s="128" customFormat="1" ht="16.5" customHeight="1">
      <c r="A2021" s="1"/>
      <c r="B2021" s="4"/>
      <c r="C2021" s="1"/>
      <c r="D2021" s="4"/>
      <c r="E2021" s="8"/>
      <c r="F2021" s="183" t="s">
        <v>395</v>
      </c>
      <c r="G2021" s="55"/>
      <c r="H2021" s="8"/>
      <c r="I2021" s="8"/>
      <c r="J2021" s="8"/>
      <c r="K2021" s="8"/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</row>
    <row r="2022" spans="1:23" ht="16.5">
      <c r="A2022" s="1"/>
      <c r="B2022" s="4"/>
      <c r="C2022" s="1"/>
      <c r="D2022" s="4"/>
      <c r="F2022" s="184" t="s">
        <v>396</v>
      </c>
    </row>
    <row r="2023" spans="1:23" s="128" customFormat="1" ht="19.5" customHeight="1">
      <c r="B2023" s="8"/>
      <c r="D2023" s="8"/>
      <c r="E2023" s="8"/>
      <c r="F2023" s="8"/>
      <c r="G2023" s="8"/>
      <c r="H2023" s="8"/>
      <c r="I2023" s="8"/>
      <c r="J2023" s="8"/>
      <c r="K2023" s="8"/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</row>
    <row r="2024" spans="1:23" s="128" customFormat="1" ht="19.5" customHeight="1">
      <c r="B2024" s="8"/>
      <c r="D2024" s="8"/>
      <c r="E2024" s="8"/>
      <c r="F2024" s="8"/>
      <c r="G2024" s="8"/>
      <c r="H2024" s="8"/>
      <c r="I2024" s="8"/>
      <c r="J2024" s="8"/>
      <c r="K2024" s="8"/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</row>
    <row r="2025" spans="1:23" ht="12.75" customHeight="1">
      <c r="A2025" s="271" t="s">
        <v>0</v>
      </c>
      <c r="B2025" s="271"/>
      <c r="C2025" s="271"/>
      <c r="D2025" s="271"/>
      <c r="E2025" s="271"/>
      <c r="F2025" s="271"/>
      <c r="G2025" s="271"/>
      <c r="H2025" s="271"/>
      <c r="I2025" s="271"/>
      <c r="J2025" s="271"/>
      <c r="K2025" s="271"/>
    </row>
    <row r="2026" spans="1:23" ht="12.75" customHeight="1">
      <c r="A2026" s="272" t="s">
        <v>323</v>
      </c>
      <c r="B2026" s="272"/>
      <c r="C2026" s="272"/>
      <c r="D2026" s="272"/>
      <c r="E2026" s="272"/>
      <c r="F2026" s="272"/>
      <c r="G2026" s="272"/>
      <c r="H2026" s="272"/>
      <c r="I2026" s="272"/>
      <c r="J2026" s="272"/>
      <c r="K2026" s="272"/>
    </row>
    <row r="2027" spans="1:23" ht="12.75" customHeight="1">
      <c r="A2027" s="272" t="s">
        <v>390</v>
      </c>
      <c r="B2027" s="272"/>
      <c r="C2027" s="272"/>
      <c r="D2027" s="272"/>
      <c r="E2027" s="272"/>
      <c r="F2027" s="272"/>
      <c r="G2027" s="272"/>
      <c r="H2027" s="272"/>
      <c r="I2027" s="272"/>
      <c r="J2027" s="272"/>
      <c r="K2027" s="272"/>
    </row>
    <row r="2028" spans="1:23">
      <c r="A2028" s="9"/>
      <c r="B2028" s="10"/>
      <c r="C2028" s="9"/>
      <c r="D2028" s="10"/>
      <c r="E2028" s="10"/>
      <c r="F2028" s="10"/>
      <c r="G2028" s="10"/>
      <c r="H2028" s="10"/>
      <c r="I2028" s="10"/>
      <c r="J2028" s="10"/>
      <c r="K2028" s="10"/>
    </row>
    <row r="2029" spans="1:23" ht="13.5" customHeight="1">
      <c r="A2029" s="12" t="s">
        <v>4</v>
      </c>
      <c r="B2029" s="273" t="s">
        <v>5</v>
      </c>
      <c r="C2029" s="274"/>
      <c r="D2029" s="132"/>
      <c r="E2029" s="275" t="s">
        <v>6</v>
      </c>
      <c r="F2029" s="277" t="s">
        <v>7</v>
      </c>
      <c r="G2029" s="278" t="s">
        <v>8</v>
      </c>
      <c r="H2029" s="279"/>
      <c r="I2029" s="280"/>
      <c r="J2029" s="277" t="s">
        <v>310</v>
      </c>
      <c r="K2029" s="277" t="s">
        <v>9</v>
      </c>
    </row>
    <row r="2030" spans="1:23" ht="38.25">
      <c r="A2030" s="157"/>
      <c r="B2030" s="13" t="s">
        <v>10</v>
      </c>
      <c r="C2030" s="13" t="s">
        <v>11</v>
      </c>
      <c r="D2030" s="13" t="s">
        <v>12</v>
      </c>
      <c r="E2030" s="276"/>
      <c r="F2030" s="276"/>
      <c r="G2030" s="278" t="s">
        <v>13</v>
      </c>
      <c r="H2030" s="280"/>
      <c r="I2030" s="180" t="s">
        <v>311</v>
      </c>
      <c r="J2030" s="276"/>
      <c r="K2030" s="276"/>
    </row>
    <row r="2031" spans="1:23">
      <c r="A2031" s="146"/>
      <c r="B2031" s="119"/>
      <c r="C2031" s="21"/>
      <c r="D2031" s="52"/>
      <c r="E2031" s="168"/>
      <c r="F2031" s="26"/>
      <c r="G2031" s="140"/>
      <c r="H2031" s="21"/>
      <c r="I2031" s="144"/>
      <c r="J2031" s="174"/>
      <c r="K2031" s="140"/>
    </row>
    <row r="2032" spans="1:23" ht="12.75" customHeight="1">
      <c r="A2032" s="264">
        <v>1</v>
      </c>
      <c r="B2032" s="265" t="s">
        <v>513</v>
      </c>
      <c r="C2032" s="357" t="s">
        <v>188</v>
      </c>
      <c r="D2032" s="355" t="s">
        <v>188</v>
      </c>
      <c r="E2032" s="268" t="s">
        <v>514</v>
      </c>
      <c r="F2032" s="262" t="s">
        <v>515</v>
      </c>
      <c r="G2032" s="285">
        <v>1</v>
      </c>
      <c r="H2032" s="267" t="s">
        <v>264</v>
      </c>
      <c r="I2032" s="270">
        <v>2650000</v>
      </c>
      <c r="J2032" s="270">
        <v>50000</v>
      </c>
      <c r="K2032" s="140"/>
    </row>
    <row r="2033" spans="1:11" ht="12.75" customHeight="1">
      <c r="A2033" s="264"/>
      <c r="B2033" s="265"/>
      <c r="C2033" s="354"/>
      <c r="D2033" s="356"/>
      <c r="E2033" s="268"/>
      <c r="F2033" s="262" t="s">
        <v>515</v>
      </c>
      <c r="G2033" s="285"/>
      <c r="H2033" s="267"/>
      <c r="I2033" s="270"/>
      <c r="J2033" s="270"/>
      <c r="K2033" s="140"/>
    </row>
    <row r="2034" spans="1:11">
      <c r="A2034" s="146"/>
      <c r="B2034" s="119"/>
      <c r="C2034" s="21"/>
      <c r="D2034" s="52"/>
      <c r="E2034" s="168"/>
      <c r="F2034" s="185"/>
      <c r="G2034" s="140"/>
      <c r="H2034" s="21"/>
      <c r="I2034" s="144"/>
      <c r="J2034" s="174"/>
      <c r="K2034" s="140"/>
    </row>
    <row r="2035" spans="1:11">
      <c r="A2035" s="264"/>
      <c r="B2035" s="265"/>
      <c r="C2035" s="267"/>
      <c r="D2035" s="356"/>
      <c r="E2035" s="352"/>
      <c r="F2035" s="26"/>
      <c r="G2035" s="285"/>
      <c r="H2035" s="267"/>
      <c r="I2035" s="270"/>
      <c r="J2035" s="270"/>
      <c r="K2035" s="29"/>
    </row>
    <row r="2036" spans="1:11">
      <c r="A2036" s="264"/>
      <c r="B2036" s="265"/>
      <c r="C2036" s="267"/>
      <c r="D2036" s="356"/>
      <c r="E2036" s="352"/>
      <c r="F2036" s="26"/>
      <c r="G2036" s="285"/>
      <c r="H2036" s="267"/>
      <c r="I2036" s="270"/>
      <c r="J2036" s="270"/>
      <c r="K2036" s="29"/>
    </row>
    <row r="2037" spans="1:11">
      <c r="A2037" s="21"/>
      <c r="B2037" s="29"/>
      <c r="C2037" s="29"/>
      <c r="D2037" s="52"/>
      <c r="E2037" s="169"/>
      <c r="F2037" s="21"/>
      <c r="G2037" s="30"/>
      <c r="H2037" s="29"/>
      <c r="I2037" s="148"/>
      <c r="J2037" s="181"/>
      <c r="K2037" s="140"/>
    </row>
    <row r="2038" spans="1:11">
      <c r="A2038" s="21"/>
      <c r="B2038" s="29"/>
      <c r="C2038" s="21"/>
      <c r="D2038" s="29"/>
      <c r="E2038" s="40"/>
      <c r="F2038" s="29"/>
      <c r="G2038" s="29"/>
      <c r="H2038" s="29"/>
      <c r="I2038" s="29"/>
      <c r="J2038" s="29"/>
      <c r="K2038" s="29"/>
    </row>
    <row r="2039" spans="1:11">
      <c r="A2039" s="21"/>
      <c r="B2039" s="29"/>
      <c r="C2039" s="21"/>
      <c r="D2039" s="29"/>
      <c r="E2039" s="40"/>
      <c r="F2039" s="21"/>
      <c r="G2039" s="21"/>
      <c r="H2039" s="29"/>
      <c r="I2039" s="41"/>
      <c r="J2039" s="41"/>
      <c r="K2039" s="29"/>
    </row>
    <row r="2040" spans="1:11">
      <c r="A2040" s="21"/>
      <c r="B2040" s="29"/>
      <c r="C2040" s="21"/>
      <c r="D2040" s="29"/>
      <c r="E2040" s="29"/>
      <c r="F2040" s="29"/>
      <c r="G2040" s="29"/>
      <c r="H2040" s="29"/>
      <c r="I2040" s="29"/>
      <c r="J2040" s="29"/>
      <c r="K2040" s="29"/>
    </row>
    <row r="2041" spans="1:11">
      <c r="A2041" s="32"/>
      <c r="B2041" s="33"/>
      <c r="C2041" s="32"/>
      <c r="D2041" s="33"/>
      <c r="E2041" s="33"/>
      <c r="F2041" s="33"/>
      <c r="G2041" s="33"/>
      <c r="H2041" s="33"/>
      <c r="I2041" s="56">
        <f>SUM(I2032:I2037)</f>
        <v>2650000</v>
      </c>
      <c r="J2041" s="56">
        <f>SUM(J2032:J2036)</f>
        <v>50000</v>
      </c>
      <c r="K2041" s="33"/>
    </row>
    <row r="2042" spans="1:11">
      <c r="A2042" s="1"/>
      <c r="B2042" s="4"/>
      <c r="C2042" s="1"/>
      <c r="D2042" s="4"/>
      <c r="E2042" s="4"/>
      <c r="F2042" s="4"/>
      <c r="G2042" s="4"/>
      <c r="H2042" s="4"/>
      <c r="I2042" s="4"/>
      <c r="J2042" s="4"/>
      <c r="K2042" s="4"/>
    </row>
    <row r="2043" spans="1:11">
      <c r="A2043" s="1"/>
      <c r="B2043" s="4"/>
      <c r="C2043" s="1"/>
      <c r="D2043" s="4"/>
      <c r="E2043" s="4"/>
      <c r="F2043" s="4"/>
      <c r="G2043" s="4"/>
      <c r="H2043" s="4"/>
      <c r="I2043" s="4"/>
      <c r="J2043" s="4"/>
      <c r="K2043" s="4"/>
    </row>
    <row r="2044" spans="1:11">
      <c r="A2044" s="1"/>
      <c r="B2044" s="4"/>
      <c r="C2044" s="1"/>
      <c r="D2044" s="4"/>
      <c r="F2044" s="8" t="s">
        <v>23</v>
      </c>
      <c r="K2044" s="4"/>
    </row>
    <row r="2045" spans="1:11">
      <c r="A2045" s="1"/>
      <c r="B2045" s="4"/>
      <c r="C2045" s="1"/>
      <c r="D2045" s="4"/>
      <c r="K2045" s="4"/>
    </row>
    <row r="2046" spans="1:11">
      <c r="A2046" s="1"/>
      <c r="B2046" s="4"/>
      <c r="C2046" s="1"/>
      <c r="D2046" s="4"/>
    </row>
    <row r="2047" spans="1:11">
      <c r="A2047" s="1"/>
      <c r="B2047" s="4"/>
      <c r="C2047" s="1"/>
      <c r="D2047" s="4"/>
    </row>
    <row r="2048" spans="1:11" ht="16.5">
      <c r="A2048" s="1"/>
      <c r="B2048" s="4"/>
      <c r="C2048" s="1"/>
      <c r="D2048" s="4"/>
      <c r="F2048" s="183" t="s">
        <v>395</v>
      </c>
      <c r="G2048" s="55"/>
    </row>
    <row r="2049" spans="1:11" ht="16.5">
      <c r="A2049" s="1"/>
      <c r="B2049" s="4"/>
      <c r="C2049" s="1"/>
      <c r="D2049" s="4"/>
      <c r="F2049" s="184" t="s">
        <v>396</v>
      </c>
    </row>
    <row r="2054" spans="1:11">
      <c r="A2054" s="271" t="s">
        <v>0</v>
      </c>
      <c r="B2054" s="271"/>
      <c r="C2054" s="271"/>
      <c r="D2054" s="271"/>
      <c r="E2054" s="271"/>
      <c r="F2054" s="271"/>
      <c r="G2054" s="271"/>
      <c r="H2054" s="271"/>
      <c r="I2054" s="271"/>
      <c r="J2054" s="271"/>
      <c r="K2054" s="271"/>
    </row>
    <row r="2055" spans="1:11" ht="12.75" customHeight="1">
      <c r="A2055" s="272" t="s">
        <v>516</v>
      </c>
      <c r="B2055" s="272"/>
      <c r="C2055" s="272"/>
      <c r="D2055" s="272"/>
      <c r="E2055" s="272"/>
      <c r="F2055" s="272"/>
      <c r="G2055" s="272"/>
      <c r="H2055" s="272"/>
      <c r="I2055" s="272"/>
      <c r="J2055" s="272"/>
      <c r="K2055" s="272"/>
    </row>
    <row r="2056" spans="1:11">
      <c r="A2056" s="272" t="s">
        <v>390</v>
      </c>
      <c r="B2056" s="272"/>
      <c r="C2056" s="272"/>
      <c r="D2056" s="272"/>
      <c r="E2056" s="272"/>
      <c r="F2056" s="272"/>
      <c r="G2056" s="272"/>
      <c r="H2056" s="272"/>
      <c r="I2056" s="272"/>
      <c r="J2056" s="272"/>
      <c r="K2056" s="272"/>
    </row>
    <row r="2057" spans="1:11">
      <c r="A2057" s="9"/>
      <c r="B2057" s="10"/>
      <c r="C2057" s="9"/>
      <c r="D2057" s="10"/>
      <c r="E2057" s="10"/>
      <c r="F2057" s="10"/>
      <c r="G2057" s="10"/>
      <c r="H2057" s="10"/>
      <c r="I2057" s="10"/>
      <c r="J2057" s="10"/>
      <c r="K2057" s="10"/>
    </row>
    <row r="2058" spans="1:11">
      <c r="A2058" s="12" t="s">
        <v>4</v>
      </c>
      <c r="B2058" s="273" t="s">
        <v>5</v>
      </c>
      <c r="C2058" s="274"/>
      <c r="D2058" s="132"/>
      <c r="E2058" s="275" t="s">
        <v>6</v>
      </c>
      <c r="F2058" s="277" t="s">
        <v>7</v>
      </c>
      <c r="G2058" s="278" t="s">
        <v>8</v>
      </c>
      <c r="H2058" s="279"/>
      <c r="I2058" s="280"/>
      <c r="J2058" s="277" t="s">
        <v>310</v>
      </c>
      <c r="K2058" s="277" t="s">
        <v>9</v>
      </c>
    </row>
    <row r="2059" spans="1:11" ht="38.25">
      <c r="A2059" s="157"/>
      <c r="B2059" s="13" t="s">
        <v>10</v>
      </c>
      <c r="C2059" s="13" t="s">
        <v>11</v>
      </c>
      <c r="D2059" s="13" t="s">
        <v>12</v>
      </c>
      <c r="E2059" s="276"/>
      <c r="F2059" s="276"/>
      <c r="G2059" s="278" t="s">
        <v>13</v>
      </c>
      <c r="H2059" s="280"/>
      <c r="I2059" s="180" t="s">
        <v>311</v>
      </c>
      <c r="J2059" s="276"/>
      <c r="K2059" s="276"/>
    </row>
    <row r="2060" spans="1:11">
      <c r="A2060" s="146"/>
      <c r="B2060" s="119"/>
      <c r="C2060" s="21"/>
      <c r="D2060" s="52"/>
      <c r="E2060" s="168"/>
      <c r="F2060" s="26"/>
      <c r="G2060" s="140"/>
      <c r="H2060" s="21"/>
      <c r="I2060" s="144"/>
      <c r="J2060" s="174"/>
      <c r="K2060" s="140"/>
    </row>
    <row r="2061" spans="1:11" ht="12.75" customHeight="1">
      <c r="A2061" s="264">
        <v>1</v>
      </c>
      <c r="B2061" s="282" t="s">
        <v>517</v>
      </c>
      <c r="C2061" s="357" t="s">
        <v>188</v>
      </c>
      <c r="D2061" s="355" t="s">
        <v>188</v>
      </c>
      <c r="E2061" s="268" t="s">
        <v>518</v>
      </c>
      <c r="F2061" s="262" t="s">
        <v>519</v>
      </c>
      <c r="G2061" s="285">
        <v>1</v>
      </c>
      <c r="H2061" s="267" t="s">
        <v>264</v>
      </c>
      <c r="I2061" s="270">
        <v>6800000</v>
      </c>
      <c r="J2061" s="270">
        <v>50000</v>
      </c>
      <c r="K2061" s="140"/>
    </row>
    <row r="2062" spans="1:11" ht="27" customHeight="1">
      <c r="A2062" s="264"/>
      <c r="B2062" s="282"/>
      <c r="C2062" s="354"/>
      <c r="D2062" s="356"/>
      <c r="E2062" s="268"/>
      <c r="F2062" s="262" t="s">
        <v>519</v>
      </c>
      <c r="G2062" s="285"/>
      <c r="H2062" s="267"/>
      <c r="I2062" s="270"/>
      <c r="J2062" s="270"/>
      <c r="K2062" s="140"/>
    </row>
    <row r="2063" spans="1:11">
      <c r="A2063" s="146"/>
      <c r="B2063" s="119"/>
      <c r="C2063" s="21"/>
      <c r="D2063" s="52"/>
      <c r="E2063" s="168"/>
      <c r="F2063" s="185"/>
      <c r="G2063" s="140"/>
      <c r="H2063" s="21"/>
      <c r="I2063" s="144"/>
      <c r="J2063" s="174"/>
      <c r="K2063" s="140"/>
    </row>
    <row r="2064" spans="1:11">
      <c r="A2064" s="264"/>
      <c r="B2064" s="265"/>
      <c r="C2064" s="267"/>
      <c r="D2064" s="356"/>
      <c r="E2064" s="352"/>
      <c r="F2064" s="26"/>
      <c r="G2064" s="285"/>
      <c r="H2064" s="267"/>
      <c r="I2064" s="270"/>
      <c r="J2064" s="270"/>
      <c r="K2064" s="29"/>
    </row>
    <row r="2065" spans="1:23">
      <c r="A2065" s="264"/>
      <c r="B2065" s="265"/>
      <c r="C2065" s="267"/>
      <c r="D2065" s="356"/>
      <c r="E2065" s="352"/>
      <c r="F2065" s="26"/>
      <c r="G2065" s="285"/>
      <c r="H2065" s="267"/>
      <c r="I2065" s="270"/>
      <c r="J2065" s="270"/>
      <c r="K2065" s="29"/>
    </row>
    <row r="2066" spans="1:23">
      <c r="A2066" s="21"/>
      <c r="B2066" s="29"/>
      <c r="C2066" s="29"/>
      <c r="D2066" s="52"/>
      <c r="E2066" s="169"/>
      <c r="F2066" s="21"/>
      <c r="G2066" s="30"/>
      <c r="H2066" s="29"/>
      <c r="I2066" s="148"/>
      <c r="J2066" s="181"/>
      <c r="K2066" s="140"/>
    </row>
    <row r="2067" spans="1:23">
      <c r="A2067" s="21"/>
      <c r="B2067" s="29"/>
      <c r="C2067" s="21"/>
      <c r="D2067" s="29"/>
      <c r="E2067" s="40"/>
      <c r="F2067" s="29"/>
      <c r="G2067" s="29"/>
      <c r="H2067" s="29"/>
      <c r="I2067" s="29"/>
      <c r="J2067" s="29"/>
      <c r="K2067" s="29"/>
    </row>
    <row r="2068" spans="1:23">
      <c r="A2068" s="21"/>
      <c r="B2068" s="29"/>
      <c r="C2068" s="21"/>
      <c r="D2068" s="29"/>
      <c r="E2068" s="40"/>
      <c r="F2068" s="21"/>
      <c r="G2068" s="21"/>
      <c r="H2068" s="29"/>
      <c r="I2068" s="41"/>
      <c r="J2068" s="41"/>
      <c r="K2068" s="29"/>
    </row>
    <row r="2069" spans="1:23">
      <c r="A2069" s="21"/>
      <c r="B2069" s="29"/>
      <c r="C2069" s="21"/>
      <c r="D2069" s="29"/>
      <c r="E2069" s="29"/>
      <c r="F2069" s="29"/>
      <c r="G2069" s="29"/>
      <c r="H2069" s="29"/>
      <c r="I2069" s="29"/>
      <c r="J2069" s="29"/>
      <c r="K2069" s="29"/>
    </row>
    <row r="2070" spans="1:23">
      <c r="A2070" s="32"/>
      <c r="B2070" s="33"/>
      <c r="C2070" s="32"/>
      <c r="D2070" s="33"/>
      <c r="E2070" s="33"/>
      <c r="F2070" s="33"/>
      <c r="G2070" s="33"/>
      <c r="H2070" s="33"/>
      <c r="I2070" s="56">
        <f>SUM(I2061:I2066)</f>
        <v>6800000</v>
      </c>
      <c r="J2070" s="56">
        <f>SUM(J2061:J2065)</f>
        <v>50000</v>
      </c>
      <c r="K2070" s="33"/>
    </row>
    <row r="2071" spans="1:23">
      <c r="A2071" s="1"/>
      <c r="B2071" s="4"/>
      <c r="C2071" s="1"/>
      <c r="D2071" s="4"/>
      <c r="E2071" s="4"/>
      <c r="F2071" s="4"/>
      <c r="G2071" s="4"/>
      <c r="H2071" s="4"/>
      <c r="I2071" s="4"/>
      <c r="J2071" s="4"/>
      <c r="K2071" s="4"/>
    </row>
    <row r="2072" spans="1:23">
      <c r="A2072" s="1"/>
      <c r="B2072" s="4"/>
      <c r="C2072" s="1"/>
      <c r="D2072" s="4"/>
      <c r="E2072" s="4"/>
      <c r="F2072" s="4"/>
      <c r="G2072" s="4"/>
      <c r="H2072" s="4"/>
      <c r="I2072" s="4"/>
      <c r="J2072" s="4"/>
      <c r="K2072" s="4"/>
    </row>
    <row r="2073" spans="1:23" s="128" customFormat="1" ht="18" customHeight="1">
      <c r="A2073" s="1"/>
      <c r="B2073" s="4"/>
      <c r="C2073" s="1"/>
      <c r="D2073" s="4"/>
      <c r="E2073" s="8"/>
      <c r="F2073" s="8" t="s">
        <v>23</v>
      </c>
      <c r="G2073" s="8"/>
      <c r="H2073" s="8"/>
      <c r="I2073" s="8"/>
      <c r="J2073" s="8"/>
      <c r="K2073" s="4"/>
      <c r="L2073" s="8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</row>
    <row r="2074" spans="1:23" s="128" customFormat="1" ht="18" customHeight="1">
      <c r="A2074" s="1"/>
      <c r="B2074" s="4"/>
      <c r="C2074" s="1"/>
      <c r="D2074" s="4"/>
      <c r="E2074" s="8"/>
      <c r="F2074" s="8"/>
      <c r="G2074" s="8"/>
      <c r="H2074" s="8"/>
      <c r="I2074" s="8"/>
      <c r="J2074" s="8"/>
      <c r="K2074" s="4"/>
      <c r="L2074" s="8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</row>
    <row r="2075" spans="1:23" s="128" customFormat="1" ht="18" customHeight="1">
      <c r="A2075" s="1"/>
      <c r="B2075" s="4"/>
      <c r="C2075" s="1"/>
      <c r="D2075" s="4"/>
      <c r="E2075" s="8"/>
      <c r="F2075" s="8"/>
      <c r="G2075" s="8"/>
      <c r="H2075" s="8"/>
      <c r="I2075" s="8"/>
      <c r="J2075" s="8"/>
      <c r="K2075" s="8"/>
      <c r="L2075" s="8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</row>
    <row r="2076" spans="1:23">
      <c r="A2076" s="1"/>
      <c r="B2076" s="4"/>
      <c r="C2076" s="1"/>
      <c r="D2076" s="4"/>
    </row>
    <row r="2077" spans="1:23" ht="16.5">
      <c r="A2077" s="1"/>
      <c r="B2077" s="4"/>
      <c r="C2077" s="1"/>
      <c r="D2077" s="4"/>
      <c r="F2077" s="183" t="s">
        <v>395</v>
      </c>
      <c r="G2077" s="55"/>
    </row>
    <row r="2078" spans="1:23" ht="16.5">
      <c r="A2078" s="1"/>
      <c r="B2078" s="4"/>
      <c r="C2078" s="1"/>
      <c r="D2078" s="4"/>
      <c r="F2078" s="184" t="s">
        <v>396</v>
      </c>
    </row>
    <row r="2080" spans="1:23" s="128" customFormat="1" ht="20.25" customHeight="1">
      <c r="B2080" s="8"/>
      <c r="D2080" s="8"/>
      <c r="E2080" s="8"/>
      <c r="F2080" s="8"/>
      <c r="G2080" s="8"/>
      <c r="H2080" s="8"/>
      <c r="I2080" s="8"/>
      <c r="J2080" s="8"/>
      <c r="K2080" s="8"/>
      <c r="L2080" s="8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</row>
    <row r="2081" spans="1:23" s="128" customFormat="1" ht="20.25" customHeight="1">
      <c r="B2081" s="8"/>
      <c r="D2081" s="8"/>
      <c r="E2081" s="8"/>
      <c r="F2081" s="8"/>
      <c r="G2081" s="8"/>
      <c r="H2081" s="8"/>
      <c r="I2081" s="8"/>
      <c r="J2081" s="8"/>
      <c r="K2081" s="8"/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</row>
    <row r="2083" spans="1:23" s="128" customFormat="1" ht="17.25" customHeight="1">
      <c r="B2083" s="8"/>
      <c r="D2083" s="8"/>
      <c r="E2083" s="8"/>
      <c r="F2083" s="8"/>
      <c r="G2083" s="8"/>
      <c r="H2083" s="8"/>
      <c r="I2083" s="8"/>
      <c r="J2083" s="8"/>
      <c r="K2083" s="8"/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</row>
    <row r="2084" spans="1:23" s="128" customFormat="1" ht="17.25" customHeight="1">
      <c r="A2084" s="271" t="s">
        <v>0</v>
      </c>
      <c r="B2084" s="271"/>
      <c r="C2084" s="271"/>
      <c r="D2084" s="271"/>
      <c r="E2084" s="271"/>
      <c r="F2084" s="271"/>
      <c r="G2084" s="271"/>
      <c r="H2084" s="271"/>
      <c r="I2084" s="271"/>
      <c r="J2084" s="271"/>
      <c r="K2084" s="271"/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</row>
    <row r="2085" spans="1:23">
      <c r="A2085" s="272" t="s">
        <v>520</v>
      </c>
      <c r="B2085" s="272"/>
      <c r="C2085" s="272"/>
      <c r="D2085" s="272"/>
      <c r="E2085" s="272"/>
      <c r="F2085" s="272"/>
      <c r="G2085" s="272"/>
      <c r="H2085" s="272"/>
      <c r="I2085" s="272"/>
      <c r="J2085" s="272"/>
      <c r="K2085" s="272"/>
    </row>
    <row r="2086" spans="1:23">
      <c r="A2086" s="272" t="s">
        <v>390</v>
      </c>
      <c r="B2086" s="272"/>
      <c r="C2086" s="272"/>
      <c r="D2086" s="272"/>
      <c r="E2086" s="272"/>
      <c r="F2086" s="272"/>
      <c r="G2086" s="272"/>
      <c r="H2086" s="272"/>
      <c r="I2086" s="272"/>
      <c r="J2086" s="272"/>
      <c r="K2086" s="272"/>
    </row>
    <row r="2087" spans="1:23">
      <c r="A2087" s="9"/>
      <c r="B2087" s="10"/>
      <c r="C2087" s="9"/>
      <c r="D2087" s="10"/>
      <c r="E2087" s="10"/>
      <c r="F2087" s="10"/>
      <c r="G2087" s="10"/>
      <c r="H2087" s="10"/>
      <c r="I2087" s="10"/>
      <c r="J2087" s="10"/>
      <c r="K2087" s="10"/>
    </row>
    <row r="2088" spans="1:23">
      <c r="A2088" s="12" t="s">
        <v>4</v>
      </c>
      <c r="B2088" s="273" t="s">
        <v>5</v>
      </c>
      <c r="C2088" s="274"/>
      <c r="D2088" s="132"/>
      <c r="E2088" s="275" t="s">
        <v>6</v>
      </c>
      <c r="F2088" s="277" t="s">
        <v>7</v>
      </c>
      <c r="G2088" s="278" t="s">
        <v>8</v>
      </c>
      <c r="H2088" s="279"/>
      <c r="I2088" s="280"/>
      <c r="J2088" s="277" t="s">
        <v>310</v>
      </c>
      <c r="K2088" s="277" t="s">
        <v>9</v>
      </c>
    </row>
    <row r="2089" spans="1:23" ht="42" customHeight="1">
      <c r="A2089" s="157"/>
      <c r="B2089" s="13" t="s">
        <v>10</v>
      </c>
      <c r="C2089" s="13" t="s">
        <v>11</v>
      </c>
      <c r="D2089" s="13" t="s">
        <v>12</v>
      </c>
      <c r="E2089" s="276"/>
      <c r="F2089" s="276"/>
      <c r="G2089" s="278" t="s">
        <v>13</v>
      </c>
      <c r="H2089" s="280"/>
      <c r="I2089" s="180" t="s">
        <v>311</v>
      </c>
      <c r="J2089" s="276"/>
      <c r="K2089" s="276"/>
    </row>
    <row r="2090" spans="1:23">
      <c r="A2090" s="146"/>
      <c r="B2090" s="119"/>
      <c r="C2090" s="21"/>
      <c r="D2090" s="52"/>
      <c r="E2090" s="168"/>
      <c r="F2090" s="26"/>
      <c r="G2090" s="140"/>
      <c r="H2090" s="21"/>
      <c r="I2090" s="144"/>
      <c r="J2090" s="174"/>
      <c r="K2090" s="140"/>
    </row>
    <row r="2091" spans="1:23">
      <c r="A2091" s="264">
        <v>1</v>
      </c>
      <c r="B2091" s="282" t="s">
        <v>521</v>
      </c>
      <c r="C2091" s="357" t="s">
        <v>188</v>
      </c>
      <c r="D2091" s="355" t="s">
        <v>188</v>
      </c>
      <c r="E2091" s="268" t="s">
        <v>522</v>
      </c>
      <c r="F2091" s="262" t="s">
        <v>523</v>
      </c>
      <c r="G2091" s="285">
        <v>1</v>
      </c>
      <c r="H2091" s="267" t="s">
        <v>264</v>
      </c>
      <c r="I2091" s="270">
        <v>3710000</v>
      </c>
      <c r="J2091" s="270">
        <v>70000</v>
      </c>
      <c r="K2091" s="140"/>
    </row>
    <row r="2092" spans="1:23">
      <c r="A2092" s="264"/>
      <c r="B2092" s="282"/>
      <c r="C2092" s="354"/>
      <c r="D2092" s="356"/>
      <c r="E2092" s="268"/>
      <c r="F2092" s="262" t="s">
        <v>523</v>
      </c>
      <c r="G2092" s="285"/>
      <c r="H2092" s="267"/>
      <c r="I2092" s="270"/>
      <c r="J2092" s="270"/>
      <c r="K2092" s="140"/>
    </row>
    <row r="2093" spans="1:23">
      <c r="A2093" s="146"/>
      <c r="B2093" s="119"/>
      <c r="C2093" s="21"/>
      <c r="D2093" s="52"/>
      <c r="E2093" s="168"/>
      <c r="F2093" s="185"/>
      <c r="G2093" s="140"/>
      <c r="H2093" s="21"/>
      <c r="I2093" s="144"/>
      <c r="J2093" s="174"/>
      <c r="K2093" s="140"/>
    </row>
    <row r="2094" spans="1:23">
      <c r="A2094" s="264"/>
      <c r="B2094" s="265"/>
      <c r="C2094" s="267"/>
      <c r="D2094" s="356"/>
      <c r="E2094" s="352"/>
      <c r="F2094" s="26"/>
      <c r="G2094" s="285"/>
      <c r="H2094" s="267"/>
      <c r="I2094" s="270"/>
      <c r="J2094" s="270"/>
      <c r="K2094" s="29"/>
    </row>
    <row r="2095" spans="1:23">
      <c r="A2095" s="264"/>
      <c r="B2095" s="265"/>
      <c r="C2095" s="267"/>
      <c r="D2095" s="356"/>
      <c r="E2095" s="352"/>
      <c r="F2095" s="26"/>
      <c r="G2095" s="285"/>
      <c r="H2095" s="267"/>
      <c r="I2095" s="270"/>
      <c r="J2095" s="270"/>
      <c r="K2095" s="29"/>
    </row>
    <row r="2096" spans="1:23">
      <c r="A2096" s="21"/>
      <c r="B2096" s="29"/>
      <c r="C2096" s="29"/>
      <c r="D2096" s="52"/>
      <c r="E2096" s="169"/>
      <c r="F2096" s="21"/>
      <c r="G2096" s="30"/>
      <c r="H2096" s="29"/>
      <c r="I2096" s="148"/>
      <c r="J2096" s="181"/>
      <c r="K2096" s="140"/>
    </row>
    <row r="2097" spans="1:11">
      <c r="A2097" s="21"/>
      <c r="B2097" s="29"/>
      <c r="C2097" s="21"/>
      <c r="D2097" s="29"/>
      <c r="E2097" s="40"/>
      <c r="F2097" s="29"/>
      <c r="G2097" s="29"/>
      <c r="H2097" s="29"/>
      <c r="I2097" s="29"/>
      <c r="J2097" s="29"/>
      <c r="K2097" s="29"/>
    </row>
    <row r="2098" spans="1:11">
      <c r="A2098" s="21"/>
      <c r="B2098" s="29"/>
      <c r="C2098" s="21"/>
      <c r="D2098" s="29"/>
      <c r="E2098" s="40"/>
      <c r="F2098" s="21"/>
      <c r="G2098" s="21"/>
      <c r="H2098" s="29"/>
      <c r="I2098" s="41"/>
      <c r="J2098" s="41"/>
      <c r="K2098" s="29"/>
    </row>
    <row r="2099" spans="1:11">
      <c r="A2099" s="21"/>
      <c r="B2099" s="29"/>
      <c r="C2099" s="21"/>
      <c r="D2099" s="29"/>
      <c r="E2099" s="29"/>
      <c r="F2099" s="29"/>
      <c r="G2099" s="29"/>
      <c r="H2099" s="29"/>
      <c r="I2099" s="29"/>
      <c r="J2099" s="29"/>
      <c r="K2099" s="29"/>
    </row>
    <row r="2100" spans="1:11">
      <c r="A2100" s="32"/>
      <c r="B2100" s="33"/>
      <c r="C2100" s="32"/>
      <c r="D2100" s="33"/>
      <c r="E2100" s="33"/>
      <c r="F2100" s="33"/>
      <c r="G2100" s="33"/>
      <c r="H2100" s="33"/>
      <c r="I2100" s="56">
        <f>SUM(I2091:I2096)</f>
        <v>3710000</v>
      </c>
      <c r="J2100" s="56">
        <f>SUM(J2091:J2095)</f>
        <v>70000</v>
      </c>
      <c r="K2100" s="33"/>
    </row>
    <row r="2101" spans="1:11">
      <c r="A2101" s="1"/>
      <c r="B2101" s="4"/>
      <c r="C2101" s="1"/>
      <c r="D2101" s="4"/>
      <c r="E2101" s="4"/>
      <c r="F2101" s="4"/>
      <c r="G2101" s="4"/>
      <c r="H2101" s="4"/>
      <c r="I2101" s="4"/>
      <c r="J2101" s="4"/>
      <c r="K2101" s="4"/>
    </row>
    <row r="2102" spans="1:11">
      <c r="A2102" s="1"/>
      <c r="B2102" s="4"/>
      <c r="C2102" s="1"/>
      <c r="D2102" s="4"/>
      <c r="E2102" s="4"/>
      <c r="F2102" s="4"/>
      <c r="G2102" s="4"/>
      <c r="H2102" s="4"/>
      <c r="I2102" s="4"/>
      <c r="J2102" s="4"/>
      <c r="K2102" s="4"/>
    </row>
    <row r="2103" spans="1:11">
      <c r="A2103" s="1"/>
      <c r="B2103" s="4"/>
      <c r="C2103" s="1"/>
      <c r="D2103" s="4"/>
      <c r="F2103" s="8" t="s">
        <v>23</v>
      </c>
      <c r="K2103" s="4"/>
    </row>
    <row r="2104" spans="1:11">
      <c r="A2104" s="1"/>
      <c r="B2104" s="4"/>
      <c r="C2104" s="1"/>
      <c r="D2104" s="4"/>
      <c r="K2104" s="4"/>
    </row>
    <row r="2105" spans="1:11">
      <c r="A2105" s="1"/>
      <c r="B2105" s="4"/>
      <c r="C2105" s="1"/>
      <c r="D2105" s="4"/>
    </row>
    <row r="2106" spans="1:11">
      <c r="A2106" s="1"/>
      <c r="B2106" s="4"/>
      <c r="C2106" s="1"/>
      <c r="D2106" s="4"/>
    </row>
    <row r="2107" spans="1:11" ht="16.5">
      <c r="A2107" s="1"/>
      <c r="B2107" s="4"/>
      <c r="C2107" s="1"/>
      <c r="D2107" s="4"/>
      <c r="F2107" s="183" t="s">
        <v>395</v>
      </c>
      <c r="G2107" s="55"/>
    </row>
    <row r="2108" spans="1:11" ht="16.5">
      <c r="A2108" s="1"/>
      <c r="B2108" s="4"/>
      <c r="C2108" s="1"/>
      <c r="D2108" s="4"/>
      <c r="F2108" s="184" t="s">
        <v>396</v>
      </c>
    </row>
    <row r="2112" spans="1:11">
      <c r="A2112" s="271" t="s">
        <v>0</v>
      </c>
      <c r="B2112" s="271"/>
      <c r="C2112" s="271"/>
      <c r="D2112" s="271"/>
      <c r="E2112" s="271"/>
      <c r="F2112" s="271"/>
      <c r="G2112" s="271"/>
      <c r="H2112" s="271"/>
      <c r="I2112" s="271"/>
      <c r="J2112" s="271"/>
      <c r="K2112" s="271"/>
    </row>
    <row r="2113" spans="1:23">
      <c r="A2113" s="272" t="s">
        <v>524</v>
      </c>
      <c r="B2113" s="272"/>
      <c r="C2113" s="272"/>
      <c r="D2113" s="272"/>
      <c r="E2113" s="272"/>
      <c r="F2113" s="272"/>
      <c r="G2113" s="272"/>
      <c r="H2113" s="272"/>
      <c r="I2113" s="272"/>
      <c r="J2113" s="272"/>
      <c r="K2113" s="272"/>
    </row>
    <row r="2114" spans="1:23">
      <c r="A2114" s="272" t="s">
        <v>390</v>
      </c>
      <c r="B2114" s="272"/>
      <c r="C2114" s="272"/>
      <c r="D2114" s="272"/>
      <c r="E2114" s="272"/>
      <c r="F2114" s="272"/>
      <c r="G2114" s="272"/>
      <c r="H2114" s="272"/>
      <c r="I2114" s="272"/>
      <c r="J2114" s="272"/>
      <c r="K2114" s="272"/>
    </row>
    <row r="2115" spans="1:23">
      <c r="A2115" s="9"/>
      <c r="B2115" s="10"/>
      <c r="C2115" s="9"/>
      <c r="D2115" s="10"/>
      <c r="E2115" s="10"/>
      <c r="F2115" s="10"/>
      <c r="G2115" s="10"/>
      <c r="H2115" s="10"/>
      <c r="I2115" s="10"/>
      <c r="J2115" s="10"/>
      <c r="K2115" s="10"/>
    </row>
    <row r="2116" spans="1:23">
      <c r="A2116" s="12" t="s">
        <v>4</v>
      </c>
      <c r="B2116" s="273" t="s">
        <v>5</v>
      </c>
      <c r="C2116" s="274"/>
      <c r="D2116" s="132"/>
      <c r="E2116" s="275" t="s">
        <v>6</v>
      </c>
      <c r="F2116" s="277" t="s">
        <v>7</v>
      </c>
      <c r="G2116" s="278" t="s">
        <v>8</v>
      </c>
      <c r="H2116" s="279"/>
      <c r="I2116" s="280"/>
      <c r="J2116" s="277" t="s">
        <v>310</v>
      </c>
      <c r="K2116" s="277" t="s">
        <v>9</v>
      </c>
    </row>
    <row r="2117" spans="1:23" ht="38.25">
      <c r="A2117" s="157"/>
      <c r="B2117" s="13" t="s">
        <v>10</v>
      </c>
      <c r="C2117" s="13" t="s">
        <v>11</v>
      </c>
      <c r="D2117" s="13" t="s">
        <v>12</v>
      </c>
      <c r="E2117" s="276"/>
      <c r="F2117" s="276"/>
      <c r="G2117" s="278" t="s">
        <v>13</v>
      </c>
      <c r="H2117" s="280"/>
      <c r="I2117" s="180" t="s">
        <v>311</v>
      </c>
      <c r="J2117" s="276"/>
      <c r="K2117" s="276"/>
    </row>
    <row r="2118" spans="1:23">
      <c r="A2118" s="146"/>
      <c r="B2118" s="119"/>
      <c r="C2118" s="21"/>
      <c r="D2118" s="52"/>
      <c r="E2118" s="168"/>
      <c r="F2118" s="26"/>
      <c r="G2118" s="140"/>
      <c r="H2118" s="21"/>
      <c r="I2118" s="144"/>
      <c r="J2118" s="174"/>
      <c r="K2118" s="140"/>
    </row>
    <row r="2119" spans="1:23">
      <c r="A2119" s="264">
        <v>1</v>
      </c>
      <c r="B2119" s="282" t="s">
        <v>525</v>
      </c>
      <c r="C2119" s="357" t="s">
        <v>526</v>
      </c>
      <c r="D2119" s="355" t="s">
        <v>113</v>
      </c>
      <c r="E2119" s="268" t="s">
        <v>522</v>
      </c>
      <c r="F2119" s="262" t="s">
        <v>527</v>
      </c>
      <c r="G2119" s="285">
        <v>1</v>
      </c>
      <c r="H2119" s="267" t="s">
        <v>264</v>
      </c>
      <c r="I2119" s="270">
        <v>13550000</v>
      </c>
      <c r="J2119" s="270">
        <v>250000</v>
      </c>
      <c r="K2119" s="140"/>
    </row>
    <row r="2120" spans="1:23" ht="17.25" customHeight="1">
      <c r="A2120" s="264"/>
      <c r="B2120" s="282"/>
      <c r="C2120" s="354"/>
      <c r="D2120" s="356"/>
      <c r="E2120" s="268"/>
      <c r="F2120" s="262" t="s">
        <v>527</v>
      </c>
      <c r="G2120" s="285"/>
      <c r="H2120" s="267"/>
      <c r="I2120" s="270"/>
      <c r="J2120" s="270"/>
      <c r="K2120" s="140"/>
    </row>
    <row r="2121" spans="1:23">
      <c r="A2121" s="146"/>
      <c r="B2121" s="119"/>
      <c r="C2121" s="21"/>
      <c r="D2121" s="52"/>
      <c r="E2121" s="168"/>
      <c r="F2121" s="185"/>
      <c r="G2121" s="140"/>
      <c r="H2121" s="21"/>
      <c r="I2121" s="144"/>
      <c r="J2121" s="174"/>
      <c r="K2121" s="140"/>
    </row>
    <row r="2122" spans="1:23">
      <c r="A2122" s="264"/>
      <c r="B2122" s="265"/>
      <c r="C2122" s="267"/>
      <c r="D2122" s="356"/>
      <c r="E2122" s="352"/>
      <c r="F2122" s="26"/>
      <c r="G2122" s="285"/>
      <c r="H2122" s="267"/>
      <c r="I2122" s="270"/>
      <c r="J2122" s="270"/>
      <c r="K2122" s="29"/>
    </row>
    <row r="2123" spans="1:23">
      <c r="A2123" s="264"/>
      <c r="B2123" s="265"/>
      <c r="C2123" s="267"/>
      <c r="D2123" s="356"/>
      <c r="E2123" s="352"/>
      <c r="F2123" s="26"/>
      <c r="G2123" s="285"/>
      <c r="H2123" s="267"/>
      <c r="I2123" s="270"/>
      <c r="J2123" s="270"/>
      <c r="K2123" s="29"/>
    </row>
    <row r="2124" spans="1:23">
      <c r="A2124" s="21"/>
      <c r="B2124" s="29"/>
      <c r="C2124" s="29"/>
      <c r="D2124" s="52"/>
      <c r="E2124" s="169"/>
      <c r="F2124" s="21"/>
      <c r="G2124" s="30"/>
      <c r="H2124" s="29"/>
      <c r="I2124" s="148"/>
      <c r="J2124" s="181"/>
      <c r="K2124" s="140"/>
    </row>
    <row r="2125" spans="1:23">
      <c r="A2125" s="21"/>
      <c r="B2125" s="29"/>
      <c r="C2125" s="21"/>
      <c r="D2125" s="29"/>
      <c r="E2125" s="40"/>
      <c r="F2125" s="29"/>
      <c r="G2125" s="29"/>
      <c r="H2125" s="29"/>
      <c r="I2125" s="29"/>
      <c r="J2125" s="29"/>
      <c r="K2125" s="29"/>
    </row>
    <row r="2126" spans="1:23">
      <c r="A2126" s="21"/>
      <c r="B2126" s="29"/>
      <c r="C2126" s="21"/>
      <c r="D2126" s="29"/>
      <c r="E2126" s="40"/>
      <c r="F2126" s="21"/>
      <c r="G2126" s="21"/>
      <c r="H2126" s="29"/>
      <c r="I2126" s="41"/>
      <c r="J2126" s="41"/>
      <c r="K2126" s="29"/>
    </row>
    <row r="2127" spans="1:23">
      <c r="A2127" s="21"/>
      <c r="B2127" s="29"/>
      <c r="C2127" s="21"/>
      <c r="D2127" s="29"/>
      <c r="E2127" s="29"/>
      <c r="F2127" s="29"/>
      <c r="G2127" s="29"/>
      <c r="H2127" s="29"/>
      <c r="I2127" s="29"/>
      <c r="J2127" s="29"/>
      <c r="K2127" s="29"/>
    </row>
    <row r="2128" spans="1:23" s="128" customFormat="1" ht="15" customHeight="1">
      <c r="A2128" s="32"/>
      <c r="B2128" s="33"/>
      <c r="C2128" s="32"/>
      <c r="D2128" s="33"/>
      <c r="E2128" s="33"/>
      <c r="F2128" s="33"/>
      <c r="G2128" s="33"/>
      <c r="H2128" s="33"/>
      <c r="I2128" s="56">
        <f>SUM(I2119:I2124)</f>
        <v>13550000</v>
      </c>
      <c r="J2128" s="56">
        <f>SUM(J2119:J2123)</f>
        <v>250000</v>
      </c>
      <c r="K2128" s="33"/>
      <c r="L2128" s="8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</row>
    <row r="2129" spans="1:23" s="128" customFormat="1" ht="15" customHeight="1">
      <c r="A2129" s="1"/>
      <c r="B2129" s="4"/>
      <c r="C2129" s="1"/>
      <c r="D2129" s="4"/>
      <c r="E2129" s="4"/>
      <c r="F2129" s="4"/>
      <c r="G2129" s="4"/>
      <c r="H2129" s="4"/>
      <c r="I2129" s="4"/>
      <c r="J2129" s="4"/>
      <c r="K2129" s="4"/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</row>
    <row r="2130" spans="1:23">
      <c r="A2130" s="1"/>
      <c r="B2130" s="4"/>
      <c r="C2130" s="1"/>
      <c r="D2130" s="4"/>
      <c r="E2130" s="4"/>
      <c r="F2130" s="4"/>
      <c r="G2130" s="4"/>
      <c r="H2130" s="4"/>
      <c r="I2130" s="4"/>
      <c r="J2130" s="4"/>
      <c r="K2130" s="4"/>
    </row>
    <row r="2131" spans="1:23" s="128" customFormat="1" ht="15" customHeight="1">
      <c r="A2131" s="1"/>
      <c r="B2131" s="4"/>
      <c r="C2131" s="1"/>
      <c r="D2131" s="4"/>
      <c r="E2131" s="8"/>
      <c r="F2131" s="8" t="s">
        <v>23</v>
      </c>
      <c r="G2131" s="8"/>
      <c r="H2131" s="8"/>
      <c r="I2131" s="8"/>
      <c r="J2131" s="8"/>
      <c r="K2131" s="4"/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</row>
    <row r="2132" spans="1:23" s="128" customFormat="1" ht="15" customHeight="1">
      <c r="A2132" s="1"/>
      <c r="B2132" s="4"/>
      <c r="C2132" s="1"/>
      <c r="D2132" s="4"/>
      <c r="E2132" s="8"/>
      <c r="F2132" s="8"/>
      <c r="G2132" s="8"/>
      <c r="H2132" s="8"/>
      <c r="I2132" s="8"/>
      <c r="J2132" s="8"/>
      <c r="K2132" s="4"/>
      <c r="L2132" s="8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</row>
    <row r="2133" spans="1:23">
      <c r="A2133" s="1"/>
      <c r="B2133" s="4"/>
      <c r="C2133" s="1"/>
      <c r="D2133" s="4"/>
    </row>
    <row r="2134" spans="1:23" s="128" customFormat="1" ht="15" customHeight="1">
      <c r="A2134" s="1"/>
      <c r="B2134" s="4"/>
      <c r="C2134" s="1"/>
      <c r="D2134" s="4"/>
      <c r="E2134" s="8"/>
      <c r="F2134" s="8"/>
      <c r="G2134" s="8"/>
      <c r="H2134" s="8"/>
      <c r="I2134" s="8"/>
      <c r="J2134" s="8"/>
      <c r="K2134" s="8"/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</row>
    <row r="2135" spans="1:23" s="128" customFormat="1" ht="15" customHeight="1">
      <c r="A2135" s="1"/>
      <c r="B2135" s="4"/>
      <c r="C2135" s="1"/>
      <c r="D2135" s="4"/>
      <c r="E2135" s="8"/>
      <c r="F2135" s="183" t="s">
        <v>395</v>
      </c>
      <c r="G2135" s="55"/>
      <c r="H2135" s="8"/>
      <c r="I2135" s="8"/>
      <c r="J2135" s="8"/>
      <c r="K2135" s="8"/>
      <c r="L2135" s="8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</row>
    <row r="2136" spans="1:23" ht="16.5">
      <c r="A2136" s="1"/>
      <c r="B2136" s="4"/>
      <c r="C2136" s="1"/>
      <c r="D2136" s="4"/>
      <c r="F2136" s="184" t="s">
        <v>396</v>
      </c>
    </row>
    <row r="2137" spans="1:23" s="128" customFormat="1" ht="15" customHeight="1">
      <c r="B2137" s="8"/>
      <c r="D2137" s="8"/>
      <c r="E2137" s="8"/>
      <c r="F2137" s="8"/>
      <c r="G2137" s="8"/>
      <c r="H2137" s="8"/>
      <c r="I2137" s="8"/>
      <c r="J2137" s="8"/>
      <c r="K2137" s="8"/>
      <c r="L2137" s="8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</row>
    <row r="2138" spans="1:23" s="128" customFormat="1" ht="15" customHeight="1">
      <c r="B2138" s="8"/>
      <c r="D2138" s="8"/>
      <c r="E2138" s="8"/>
      <c r="F2138" s="8"/>
      <c r="G2138" s="8"/>
      <c r="H2138" s="8"/>
      <c r="I2138" s="8"/>
      <c r="J2138" s="8"/>
      <c r="K2138" s="8"/>
      <c r="L2138" s="8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</row>
    <row r="2139" spans="1:23" s="128" customFormat="1" ht="12.75" customHeight="1">
      <c r="B2139" s="8"/>
      <c r="D2139" s="8"/>
      <c r="E2139" s="8"/>
      <c r="F2139" s="8"/>
      <c r="G2139" s="8"/>
      <c r="H2139" s="8"/>
      <c r="I2139" s="8"/>
      <c r="J2139" s="8"/>
      <c r="K2139" s="8"/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</row>
    <row r="2140" spans="1:23" s="128" customFormat="1" ht="15" customHeight="1">
      <c r="A2140" s="271" t="s">
        <v>0</v>
      </c>
      <c r="B2140" s="271"/>
      <c r="C2140" s="271"/>
      <c r="D2140" s="271"/>
      <c r="E2140" s="271"/>
      <c r="F2140" s="271"/>
      <c r="G2140" s="271"/>
      <c r="H2140" s="271"/>
      <c r="I2140" s="271"/>
      <c r="J2140" s="271"/>
      <c r="K2140" s="271"/>
      <c r="L2140" s="8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</row>
    <row r="2141" spans="1:23" s="128" customFormat="1" ht="15" customHeight="1">
      <c r="A2141" s="272" t="s">
        <v>528</v>
      </c>
      <c r="B2141" s="272"/>
      <c r="C2141" s="272"/>
      <c r="D2141" s="272"/>
      <c r="E2141" s="272"/>
      <c r="F2141" s="272"/>
      <c r="G2141" s="272"/>
      <c r="H2141" s="272"/>
      <c r="I2141" s="272"/>
      <c r="J2141" s="272"/>
      <c r="K2141" s="272"/>
      <c r="L2141" s="8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</row>
    <row r="2142" spans="1:23">
      <c r="A2142" s="272" t="s">
        <v>390</v>
      </c>
      <c r="B2142" s="272"/>
      <c r="C2142" s="272"/>
      <c r="D2142" s="272"/>
      <c r="E2142" s="272"/>
      <c r="F2142" s="272"/>
      <c r="G2142" s="272"/>
      <c r="H2142" s="272"/>
      <c r="I2142" s="272"/>
      <c r="J2142" s="272"/>
      <c r="K2142" s="272"/>
    </row>
    <row r="2143" spans="1:23" s="128" customFormat="1" ht="15" customHeight="1">
      <c r="A2143" s="9"/>
      <c r="B2143" s="10"/>
      <c r="C2143" s="9"/>
      <c r="D2143" s="10"/>
      <c r="E2143" s="10"/>
      <c r="F2143" s="10"/>
      <c r="G2143" s="10"/>
      <c r="H2143" s="10"/>
      <c r="I2143" s="10"/>
      <c r="J2143" s="10"/>
      <c r="K2143" s="10"/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</row>
    <row r="2144" spans="1:23" s="128" customFormat="1" ht="15" customHeight="1">
      <c r="A2144" s="12" t="s">
        <v>4</v>
      </c>
      <c r="B2144" s="273" t="s">
        <v>5</v>
      </c>
      <c r="C2144" s="274"/>
      <c r="D2144" s="132"/>
      <c r="E2144" s="275" t="s">
        <v>6</v>
      </c>
      <c r="F2144" s="277" t="s">
        <v>7</v>
      </c>
      <c r="G2144" s="278" t="s">
        <v>8</v>
      </c>
      <c r="H2144" s="279"/>
      <c r="I2144" s="280"/>
      <c r="J2144" s="277" t="s">
        <v>310</v>
      </c>
      <c r="K2144" s="277" t="s">
        <v>9</v>
      </c>
      <c r="L2144" s="8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</row>
    <row r="2145" spans="1:11" ht="38.25">
      <c r="A2145" s="157"/>
      <c r="B2145" s="13" t="s">
        <v>10</v>
      </c>
      <c r="C2145" s="13" t="s">
        <v>11</v>
      </c>
      <c r="D2145" s="13" t="s">
        <v>12</v>
      </c>
      <c r="E2145" s="276"/>
      <c r="F2145" s="276"/>
      <c r="G2145" s="278" t="s">
        <v>13</v>
      </c>
      <c r="H2145" s="280"/>
      <c r="I2145" s="180" t="s">
        <v>311</v>
      </c>
      <c r="J2145" s="276"/>
      <c r="K2145" s="276"/>
    </row>
    <row r="2146" spans="1:11">
      <c r="A2146" s="146"/>
      <c r="B2146" s="119"/>
      <c r="C2146" s="21"/>
      <c r="D2146" s="52"/>
      <c r="E2146" s="168"/>
      <c r="F2146" s="26"/>
      <c r="G2146" s="140"/>
      <c r="H2146" s="21"/>
      <c r="I2146" s="144"/>
      <c r="J2146" s="174"/>
      <c r="K2146" s="140"/>
    </row>
    <row r="2147" spans="1:11">
      <c r="A2147" s="264">
        <v>1</v>
      </c>
      <c r="B2147" s="282" t="s">
        <v>529</v>
      </c>
      <c r="C2147" s="357" t="s">
        <v>443</v>
      </c>
      <c r="D2147" s="355" t="s">
        <v>38</v>
      </c>
      <c r="E2147" s="268" t="s">
        <v>514</v>
      </c>
      <c r="F2147" s="262" t="s">
        <v>530</v>
      </c>
      <c r="G2147" s="285">
        <v>1</v>
      </c>
      <c r="H2147" s="267" t="s">
        <v>264</v>
      </c>
      <c r="I2147" s="270">
        <v>14030000</v>
      </c>
      <c r="J2147" s="270">
        <v>250000</v>
      </c>
      <c r="K2147" s="140"/>
    </row>
    <row r="2148" spans="1:11" ht="19.5" customHeight="1">
      <c r="A2148" s="264"/>
      <c r="B2148" s="282"/>
      <c r="C2148" s="354"/>
      <c r="D2148" s="356"/>
      <c r="E2148" s="268"/>
      <c r="F2148" s="262" t="s">
        <v>530</v>
      </c>
      <c r="G2148" s="285"/>
      <c r="H2148" s="267"/>
      <c r="I2148" s="270"/>
      <c r="J2148" s="270"/>
      <c r="K2148" s="140"/>
    </row>
    <row r="2149" spans="1:11">
      <c r="A2149" s="146"/>
      <c r="B2149" s="119"/>
      <c r="C2149" s="21"/>
      <c r="D2149" s="52"/>
      <c r="E2149" s="168"/>
      <c r="F2149" s="185"/>
      <c r="G2149" s="140"/>
      <c r="H2149" s="21"/>
      <c r="I2149" s="144"/>
      <c r="J2149" s="174"/>
      <c r="K2149" s="140"/>
    </row>
    <row r="2150" spans="1:11">
      <c r="A2150" s="264"/>
      <c r="B2150" s="265"/>
      <c r="C2150" s="267"/>
      <c r="D2150" s="356"/>
      <c r="E2150" s="352"/>
      <c r="F2150" s="26"/>
      <c r="G2150" s="285"/>
      <c r="H2150" s="267"/>
      <c r="I2150" s="270"/>
      <c r="J2150" s="270"/>
      <c r="K2150" s="29"/>
    </row>
    <row r="2151" spans="1:11">
      <c r="A2151" s="264"/>
      <c r="B2151" s="265"/>
      <c r="C2151" s="267"/>
      <c r="D2151" s="356"/>
      <c r="E2151" s="352"/>
      <c r="F2151" s="26"/>
      <c r="G2151" s="285"/>
      <c r="H2151" s="267"/>
      <c r="I2151" s="270"/>
      <c r="J2151" s="270"/>
      <c r="K2151" s="29"/>
    </row>
    <row r="2152" spans="1:11">
      <c r="A2152" s="21"/>
      <c r="B2152" s="29"/>
      <c r="C2152" s="29"/>
      <c r="D2152" s="52"/>
      <c r="E2152" s="169"/>
      <c r="F2152" s="21"/>
      <c r="G2152" s="30"/>
      <c r="H2152" s="29"/>
      <c r="I2152" s="148"/>
      <c r="J2152" s="181"/>
      <c r="K2152" s="140"/>
    </row>
    <row r="2153" spans="1:11">
      <c r="A2153" s="21"/>
      <c r="B2153" s="29"/>
      <c r="C2153" s="21"/>
      <c r="D2153" s="29"/>
      <c r="E2153" s="40"/>
      <c r="F2153" s="29"/>
      <c r="G2153" s="29"/>
      <c r="H2153" s="29"/>
      <c r="I2153" s="29"/>
      <c r="J2153" s="29"/>
      <c r="K2153" s="29"/>
    </row>
    <row r="2154" spans="1:11">
      <c r="A2154" s="21"/>
      <c r="B2154" s="29"/>
      <c r="C2154" s="21"/>
      <c r="D2154" s="29"/>
      <c r="E2154" s="40"/>
      <c r="F2154" s="21"/>
      <c r="G2154" s="21"/>
      <c r="H2154" s="29"/>
      <c r="I2154" s="41"/>
      <c r="J2154" s="41"/>
      <c r="K2154" s="29"/>
    </row>
    <row r="2155" spans="1:11">
      <c r="A2155" s="21"/>
      <c r="B2155" s="29"/>
      <c r="C2155" s="21"/>
      <c r="D2155" s="29"/>
      <c r="E2155" s="29"/>
      <c r="F2155" s="29"/>
      <c r="G2155" s="29"/>
      <c r="H2155" s="29"/>
      <c r="I2155" s="29"/>
      <c r="J2155" s="29"/>
      <c r="K2155" s="29"/>
    </row>
    <row r="2156" spans="1:11">
      <c r="A2156" s="32"/>
      <c r="B2156" s="33"/>
      <c r="C2156" s="32"/>
      <c r="D2156" s="33"/>
      <c r="E2156" s="33"/>
      <c r="F2156" s="33"/>
      <c r="G2156" s="33"/>
      <c r="H2156" s="33"/>
      <c r="I2156" s="56">
        <f>SUM(I2147:I2152)</f>
        <v>14030000</v>
      </c>
      <c r="J2156" s="56">
        <f>SUM(J2147:J2151)</f>
        <v>250000</v>
      </c>
      <c r="K2156" s="33"/>
    </row>
    <row r="2157" spans="1:11">
      <c r="A2157" s="1"/>
      <c r="B2157" s="4"/>
      <c r="C2157" s="1"/>
      <c r="D2157" s="4"/>
      <c r="E2157" s="4"/>
      <c r="F2157" s="4"/>
      <c r="G2157" s="4"/>
      <c r="H2157" s="4"/>
      <c r="I2157" s="4"/>
      <c r="J2157" s="4"/>
      <c r="K2157" s="4"/>
    </row>
    <row r="2158" spans="1:11">
      <c r="A2158" s="1"/>
      <c r="B2158" s="4"/>
      <c r="C2158" s="1"/>
      <c r="D2158" s="4"/>
      <c r="E2158" s="4"/>
      <c r="F2158" s="4"/>
      <c r="G2158" s="4"/>
      <c r="H2158" s="4"/>
      <c r="I2158" s="4"/>
      <c r="J2158" s="4"/>
      <c r="K2158" s="4"/>
    </row>
    <row r="2159" spans="1:11">
      <c r="A2159" s="1"/>
      <c r="B2159" s="4"/>
      <c r="C2159" s="1"/>
      <c r="D2159" s="4"/>
      <c r="F2159" s="8" t="s">
        <v>23</v>
      </c>
      <c r="K2159" s="4"/>
    </row>
    <row r="2160" spans="1:11">
      <c r="A2160" s="1"/>
      <c r="B2160" s="4"/>
      <c r="C2160" s="1"/>
      <c r="D2160" s="4"/>
      <c r="K2160" s="4"/>
    </row>
    <row r="2161" spans="1:11">
      <c r="A2161" s="1"/>
      <c r="B2161" s="4"/>
      <c r="C2161" s="1"/>
      <c r="D2161" s="4"/>
    </row>
    <row r="2162" spans="1:11">
      <c r="A2162" s="1"/>
      <c r="B2162" s="4"/>
      <c r="C2162" s="1"/>
      <c r="D2162" s="4"/>
    </row>
    <row r="2163" spans="1:11" ht="16.5">
      <c r="A2163" s="1"/>
      <c r="B2163" s="4"/>
      <c r="C2163" s="1"/>
      <c r="D2163" s="4"/>
      <c r="F2163" s="183" t="s">
        <v>395</v>
      </c>
      <c r="G2163" s="55"/>
    </row>
    <row r="2164" spans="1:11" ht="16.5">
      <c r="A2164" s="1"/>
      <c r="B2164" s="4"/>
      <c r="C2164" s="1"/>
      <c r="D2164" s="4"/>
      <c r="F2164" s="184" t="s">
        <v>396</v>
      </c>
    </row>
    <row r="2168" spans="1:11">
      <c r="A2168" s="271" t="s">
        <v>0</v>
      </c>
      <c r="B2168" s="271"/>
      <c r="C2168" s="271"/>
      <c r="D2168" s="271"/>
      <c r="E2168" s="271"/>
      <c r="F2168" s="271"/>
      <c r="G2168" s="271"/>
      <c r="H2168" s="271"/>
      <c r="I2168" s="271"/>
      <c r="J2168" s="271"/>
      <c r="K2168" s="271"/>
    </row>
    <row r="2169" spans="1:11">
      <c r="A2169" s="272" t="s">
        <v>524</v>
      </c>
      <c r="B2169" s="272"/>
      <c r="C2169" s="272"/>
      <c r="D2169" s="272"/>
      <c r="E2169" s="272"/>
      <c r="F2169" s="272"/>
      <c r="G2169" s="272"/>
      <c r="H2169" s="272"/>
      <c r="I2169" s="272"/>
      <c r="J2169" s="272"/>
      <c r="K2169" s="272"/>
    </row>
    <row r="2170" spans="1:11">
      <c r="A2170" s="272" t="s">
        <v>390</v>
      </c>
      <c r="B2170" s="272"/>
      <c r="C2170" s="272"/>
      <c r="D2170" s="272"/>
      <c r="E2170" s="272"/>
      <c r="F2170" s="272"/>
      <c r="G2170" s="272"/>
      <c r="H2170" s="272"/>
      <c r="I2170" s="272"/>
      <c r="J2170" s="272"/>
      <c r="K2170" s="272"/>
    </row>
    <row r="2171" spans="1:11">
      <c r="A2171" s="9"/>
      <c r="B2171" s="10"/>
      <c r="C2171" s="9"/>
      <c r="D2171" s="10"/>
      <c r="E2171" s="10"/>
      <c r="F2171" s="10"/>
      <c r="G2171" s="10"/>
      <c r="H2171" s="10"/>
      <c r="I2171" s="10"/>
      <c r="J2171" s="10"/>
      <c r="K2171" s="10"/>
    </row>
    <row r="2172" spans="1:11">
      <c r="A2172" s="12" t="s">
        <v>4</v>
      </c>
      <c r="B2172" s="273" t="s">
        <v>5</v>
      </c>
      <c r="C2172" s="274"/>
      <c r="D2172" s="132"/>
      <c r="E2172" s="275" t="s">
        <v>6</v>
      </c>
      <c r="F2172" s="277" t="s">
        <v>7</v>
      </c>
      <c r="G2172" s="278" t="s">
        <v>8</v>
      </c>
      <c r="H2172" s="279"/>
      <c r="I2172" s="280"/>
      <c r="J2172" s="277" t="s">
        <v>310</v>
      </c>
      <c r="K2172" s="277" t="s">
        <v>9</v>
      </c>
    </row>
    <row r="2173" spans="1:11" ht="38.25">
      <c r="A2173" s="157"/>
      <c r="B2173" s="13" t="s">
        <v>10</v>
      </c>
      <c r="C2173" s="13" t="s">
        <v>11</v>
      </c>
      <c r="D2173" s="13" t="s">
        <v>12</v>
      </c>
      <c r="E2173" s="276"/>
      <c r="F2173" s="276"/>
      <c r="G2173" s="278" t="s">
        <v>13</v>
      </c>
      <c r="H2173" s="280"/>
      <c r="I2173" s="180" t="s">
        <v>311</v>
      </c>
      <c r="J2173" s="276"/>
      <c r="K2173" s="276"/>
    </row>
    <row r="2174" spans="1:11">
      <c r="A2174" s="146"/>
      <c r="B2174" s="119"/>
      <c r="C2174" s="21"/>
      <c r="D2174" s="52"/>
      <c r="E2174" s="168"/>
      <c r="F2174" s="26"/>
      <c r="G2174" s="140"/>
      <c r="H2174" s="21"/>
      <c r="I2174" s="144"/>
      <c r="J2174" s="174"/>
      <c r="K2174" s="140"/>
    </row>
    <row r="2175" spans="1:11">
      <c r="A2175" s="264">
        <v>1</v>
      </c>
      <c r="B2175" s="282" t="s">
        <v>529</v>
      </c>
      <c r="C2175" s="357" t="s">
        <v>443</v>
      </c>
      <c r="D2175" s="355" t="s">
        <v>38</v>
      </c>
      <c r="E2175" s="268" t="s">
        <v>514</v>
      </c>
      <c r="F2175" s="262" t="s">
        <v>530</v>
      </c>
      <c r="G2175" s="285">
        <v>1</v>
      </c>
      <c r="H2175" s="267" t="s">
        <v>264</v>
      </c>
      <c r="I2175" s="270">
        <v>14030000</v>
      </c>
      <c r="J2175" s="270">
        <v>250000</v>
      </c>
      <c r="K2175" s="140"/>
    </row>
    <row r="2176" spans="1:11" ht="17.25" customHeight="1">
      <c r="A2176" s="264"/>
      <c r="B2176" s="282"/>
      <c r="C2176" s="354"/>
      <c r="D2176" s="356"/>
      <c r="E2176" s="268"/>
      <c r="F2176" s="262" t="s">
        <v>530</v>
      </c>
      <c r="G2176" s="285"/>
      <c r="H2176" s="267"/>
      <c r="I2176" s="270"/>
      <c r="J2176" s="270"/>
      <c r="K2176" s="140"/>
    </row>
    <row r="2177" spans="1:23" s="128" customFormat="1">
      <c r="A2177" s="146"/>
      <c r="B2177" s="119"/>
      <c r="C2177" s="21"/>
      <c r="D2177" s="52"/>
      <c r="E2177" s="168"/>
      <c r="F2177" s="185"/>
      <c r="G2177" s="140"/>
      <c r="H2177" s="21"/>
      <c r="I2177" s="144"/>
      <c r="J2177" s="174"/>
      <c r="K2177" s="140"/>
      <c r="L2177" s="8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</row>
    <row r="2178" spans="1:23" s="128" customFormat="1">
      <c r="A2178" s="264"/>
      <c r="B2178" s="265"/>
      <c r="C2178" s="267"/>
      <c r="D2178" s="356"/>
      <c r="E2178" s="352"/>
      <c r="F2178" s="26"/>
      <c r="G2178" s="285"/>
      <c r="H2178" s="267"/>
      <c r="I2178" s="270"/>
      <c r="J2178" s="270"/>
      <c r="K2178" s="29"/>
      <c r="L2178" s="8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</row>
    <row r="2179" spans="1:23">
      <c r="A2179" s="264"/>
      <c r="B2179" s="265"/>
      <c r="C2179" s="267"/>
      <c r="D2179" s="356"/>
      <c r="E2179" s="352"/>
      <c r="F2179" s="26"/>
      <c r="G2179" s="285"/>
      <c r="H2179" s="267"/>
      <c r="I2179" s="270"/>
      <c r="J2179" s="270"/>
      <c r="K2179" s="29"/>
    </row>
    <row r="2180" spans="1:23" s="128" customFormat="1">
      <c r="A2180" s="21"/>
      <c r="B2180" s="29"/>
      <c r="C2180" s="29"/>
      <c r="D2180" s="52"/>
      <c r="E2180" s="169"/>
      <c r="F2180" s="21"/>
      <c r="G2180" s="30"/>
      <c r="H2180" s="29"/>
      <c r="I2180" s="148"/>
      <c r="J2180" s="181"/>
      <c r="K2180" s="140"/>
      <c r="L2180" s="8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</row>
    <row r="2181" spans="1:23" s="128" customFormat="1">
      <c r="A2181" s="21"/>
      <c r="B2181" s="29"/>
      <c r="C2181" s="21"/>
      <c r="D2181" s="29"/>
      <c r="E2181" s="40"/>
      <c r="F2181" s="29"/>
      <c r="G2181" s="29"/>
      <c r="H2181" s="29"/>
      <c r="I2181" s="29"/>
      <c r="J2181" s="29"/>
      <c r="K2181" s="29"/>
      <c r="L2181" s="8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</row>
    <row r="2182" spans="1:23">
      <c r="A2182" s="21"/>
      <c r="B2182" s="29"/>
      <c r="C2182" s="21"/>
      <c r="D2182" s="29"/>
      <c r="E2182" s="40"/>
      <c r="F2182" s="21"/>
      <c r="G2182" s="21"/>
      <c r="H2182" s="29"/>
      <c r="I2182" s="41"/>
      <c r="J2182" s="41"/>
      <c r="K2182" s="29"/>
    </row>
    <row r="2183" spans="1:23">
      <c r="A2183" s="21"/>
      <c r="B2183" s="29"/>
      <c r="C2183" s="21"/>
      <c r="D2183" s="29"/>
      <c r="E2183" s="29"/>
      <c r="F2183" s="29"/>
      <c r="G2183" s="29"/>
      <c r="H2183" s="29"/>
      <c r="I2183" s="29"/>
      <c r="J2183" s="29"/>
      <c r="K2183" s="29"/>
    </row>
    <row r="2184" spans="1:23">
      <c r="A2184" s="32"/>
      <c r="B2184" s="33"/>
      <c r="C2184" s="32"/>
      <c r="D2184" s="33"/>
      <c r="E2184" s="33"/>
      <c r="F2184" s="33"/>
      <c r="G2184" s="33"/>
      <c r="H2184" s="33"/>
      <c r="I2184" s="56">
        <f>SUM(I2175:I2180)</f>
        <v>14030000</v>
      </c>
      <c r="J2184" s="56">
        <f>SUM(J2175:J2179)</f>
        <v>250000</v>
      </c>
      <c r="K2184" s="33"/>
    </row>
    <row r="2185" spans="1:23">
      <c r="A2185" s="1"/>
      <c r="B2185" s="4"/>
      <c r="C2185" s="1"/>
      <c r="D2185" s="4"/>
      <c r="E2185" s="4"/>
      <c r="F2185" s="4"/>
      <c r="G2185" s="4"/>
      <c r="H2185" s="4"/>
      <c r="I2185" s="4"/>
      <c r="J2185" s="4"/>
      <c r="K2185" s="4"/>
    </row>
    <row r="2186" spans="1:23">
      <c r="A2186" s="1"/>
      <c r="B2186" s="4"/>
      <c r="C2186" s="1"/>
      <c r="D2186" s="4"/>
      <c r="E2186" s="4"/>
      <c r="F2186" s="4"/>
      <c r="G2186" s="4"/>
      <c r="H2186" s="4"/>
      <c r="I2186" s="4"/>
      <c r="J2186" s="4"/>
      <c r="K2186" s="4"/>
    </row>
    <row r="2187" spans="1:23">
      <c r="A2187" s="1"/>
      <c r="B2187" s="4"/>
      <c r="C2187" s="1"/>
      <c r="D2187" s="4"/>
      <c r="F2187" s="8" t="s">
        <v>23</v>
      </c>
      <c r="K2187" s="4"/>
    </row>
    <row r="2188" spans="1:23">
      <c r="A2188" s="1"/>
      <c r="B2188" s="4"/>
      <c r="C2188" s="1"/>
      <c r="D2188" s="4"/>
      <c r="K2188" s="4"/>
    </row>
    <row r="2189" spans="1:23">
      <c r="A2189" s="1"/>
      <c r="B2189" s="4"/>
      <c r="C2189" s="1"/>
      <c r="D2189" s="4"/>
    </row>
    <row r="2190" spans="1:23">
      <c r="A2190" s="1"/>
      <c r="B2190" s="4"/>
      <c r="C2190" s="1"/>
      <c r="D2190" s="4"/>
    </row>
    <row r="2191" spans="1:23" ht="16.5">
      <c r="A2191" s="1"/>
      <c r="B2191" s="4"/>
      <c r="C2191" s="1"/>
      <c r="D2191" s="4"/>
      <c r="F2191" s="183" t="s">
        <v>395</v>
      </c>
      <c r="G2191" s="55"/>
    </row>
    <row r="2192" spans="1:23" ht="16.5">
      <c r="A2192" s="1"/>
      <c r="B2192" s="4"/>
      <c r="C2192" s="1"/>
      <c r="D2192" s="4"/>
      <c r="F2192" s="184" t="s">
        <v>396</v>
      </c>
    </row>
    <row r="2200" spans="1:11">
      <c r="A2200" s="271" t="s">
        <v>0</v>
      </c>
      <c r="B2200" s="271"/>
      <c r="C2200" s="271"/>
      <c r="D2200" s="271"/>
      <c r="E2200" s="271"/>
      <c r="F2200" s="271"/>
      <c r="G2200" s="271"/>
      <c r="H2200" s="271"/>
      <c r="I2200" s="271"/>
      <c r="J2200" s="271"/>
      <c r="K2200" s="271"/>
    </row>
    <row r="2201" spans="1:11">
      <c r="A2201" s="272" t="s">
        <v>531</v>
      </c>
      <c r="B2201" s="272"/>
      <c r="C2201" s="272"/>
      <c r="D2201" s="272"/>
      <c r="E2201" s="272"/>
      <c r="F2201" s="272"/>
      <c r="G2201" s="272"/>
      <c r="H2201" s="272"/>
      <c r="I2201" s="272"/>
      <c r="J2201" s="272"/>
      <c r="K2201" s="272"/>
    </row>
    <row r="2202" spans="1:11">
      <c r="A2202" s="272" t="s">
        <v>390</v>
      </c>
      <c r="B2202" s="272"/>
      <c r="C2202" s="272"/>
      <c r="D2202" s="272"/>
      <c r="E2202" s="272"/>
      <c r="F2202" s="272"/>
      <c r="G2202" s="272"/>
      <c r="H2202" s="272"/>
      <c r="I2202" s="272"/>
      <c r="J2202" s="272"/>
      <c r="K2202" s="272"/>
    </row>
    <row r="2203" spans="1:11">
      <c r="A2203" s="9"/>
      <c r="B2203" s="10"/>
      <c r="C2203" s="9"/>
      <c r="D2203" s="10"/>
      <c r="E2203" s="10"/>
      <c r="F2203" s="10"/>
      <c r="G2203" s="10"/>
      <c r="H2203" s="10"/>
      <c r="I2203" s="10"/>
      <c r="J2203" s="10"/>
      <c r="K2203" s="10"/>
    </row>
    <row r="2204" spans="1:11">
      <c r="A2204" s="12" t="s">
        <v>4</v>
      </c>
      <c r="B2204" s="273" t="s">
        <v>5</v>
      </c>
      <c r="C2204" s="274"/>
      <c r="D2204" s="132"/>
      <c r="E2204" s="275" t="s">
        <v>6</v>
      </c>
      <c r="F2204" s="277" t="s">
        <v>7</v>
      </c>
      <c r="G2204" s="278" t="s">
        <v>8</v>
      </c>
      <c r="H2204" s="279"/>
      <c r="I2204" s="280"/>
      <c r="J2204" s="277" t="s">
        <v>310</v>
      </c>
      <c r="K2204" s="277" t="s">
        <v>9</v>
      </c>
    </row>
    <row r="2205" spans="1:11" ht="38.25">
      <c r="A2205" s="157"/>
      <c r="B2205" s="13" t="s">
        <v>10</v>
      </c>
      <c r="C2205" s="13" t="s">
        <v>11</v>
      </c>
      <c r="D2205" s="13" t="s">
        <v>12</v>
      </c>
      <c r="E2205" s="276"/>
      <c r="F2205" s="276"/>
      <c r="G2205" s="278" t="s">
        <v>13</v>
      </c>
      <c r="H2205" s="280"/>
      <c r="I2205" s="180" t="s">
        <v>311</v>
      </c>
      <c r="J2205" s="276"/>
      <c r="K2205" s="276"/>
    </row>
    <row r="2206" spans="1:11">
      <c r="A2206" s="146"/>
      <c r="B2206" s="119"/>
      <c r="C2206" s="21"/>
      <c r="D2206" s="52"/>
      <c r="E2206" s="168"/>
      <c r="F2206" s="26"/>
      <c r="G2206" s="140"/>
      <c r="H2206" s="21"/>
      <c r="I2206" s="144"/>
      <c r="J2206" s="174"/>
      <c r="K2206" s="140"/>
    </row>
    <row r="2207" spans="1:11">
      <c r="A2207" s="264">
        <v>1</v>
      </c>
      <c r="B2207" s="282" t="s">
        <v>532</v>
      </c>
      <c r="C2207" s="357" t="s">
        <v>526</v>
      </c>
      <c r="D2207" s="355" t="s">
        <v>113</v>
      </c>
      <c r="E2207" s="268" t="s">
        <v>522</v>
      </c>
      <c r="F2207" s="262" t="s">
        <v>527</v>
      </c>
      <c r="G2207" s="285">
        <v>1</v>
      </c>
      <c r="H2207" s="267" t="s">
        <v>264</v>
      </c>
      <c r="I2207" s="270">
        <v>13550000</v>
      </c>
      <c r="J2207" s="270">
        <v>250000</v>
      </c>
      <c r="K2207" s="140"/>
    </row>
    <row r="2208" spans="1:11" ht="29.25" customHeight="1">
      <c r="A2208" s="264"/>
      <c r="B2208" s="282"/>
      <c r="C2208" s="354"/>
      <c r="D2208" s="356"/>
      <c r="E2208" s="268"/>
      <c r="F2208" s="262" t="s">
        <v>527</v>
      </c>
      <c r="G2208" s="285"/>
      <c r="H2208" s="267"/>
      <c r="I2208" s="270"/>
      <c r="J2208" s="270"/>
      <c r="K2208" s="140"/>
    </row>
    <row r="2209" spans="1:11">
      <c r="A2209" s="146"/>
      <c r="B2209" s="119"/>
      <c r="C2209" s="21"/>
      <c r="D2209" s="52"/>
      <c r="E2209" s="168"/>
      <c r="F2209" s="185"/>
      <c r="G2209" s="140"/>
      <c r="H2209" s="21"/>
      <c r="I2209" s="144"/>
      <c r="J2209" s="174"/>
      <c r="K2209" s="140"/>
    </row>
    <row r="2210" spans="1:11">
      <c r="A2210" s="264"/>
      <c r="B2210" s="265"/>
      <c r="C2210" s="267"/>
      <c r="D2210" s="356"/>
      <c r="E2210" s="352"/>
      <c r="F2210" s="26"/>
      <c r="G2210" s="285"/>
      <c r="H2210" s="267"/>
      <c r="I2210" s="270"/>
      <c r="J2210" s="270"/>
      <c r="K2210" s="29"/>
    </row>
    <row r="2211" spans="1:11">
      <c r="A2211" s="264"/>
      <c r="B2211" s="265"/>
      <c r="C2211" s="267"/>
      <c r="D2211" s="356"/>
      <c r="E2211" s="352"/>
      <c r="F2211" s="26"/>
      <c r="G2211" s="285"/>
      <c r="H2211" s="267"/>
      <c r="I2211" s="270"/>
      <c r="J2211" s="270"/>
      <c r="K2211" s="29"/>
    </row>
    <row r="2212" spans="1:11">
      <c r="A2212" s="21"/>
      <c r="B2212" s="29"/>
      <c r="C2212" s="29"/>
      <c r="D2212" s="52"/>
      <c r="E2212" s="169"/>
      <c r="F2212" s="21"/>
      <c r="G2212" s="30"/>
      <c r="H2212" s="29"/>
      <c r="I2212" s="148"/>
      <c r="J2212" s="181"/>
      <c r="K2212" s="140"/>
    </row>
    <row r="2213" spans="1:11">
      <c r="A2213" s="21"/>
      <c r="B2213" s="29"/>
      <c r="C2213" s="21"/>
      <c r="D2213" s="29"/>
      <c r="E2213" s="40"/>
      <c r="F2213" s="29"/>
      <c r="G2213" s="29"/>
      <c r="H2213" s="29"/>
      <c r="I2213" s="29"/>
      <c r="J2213" s="29"/>
      <c r="K2213" s="29"/>
    </row>
    <row r="2214" spans="1:11">
      <c r="A2214" s="21"/>
      <c r="B2214" s="29"/>
      <c r="C2214" s="21"/>
      <c r="D2214" s="29"/>
      <c r="E2214" s="40"/>
      <c r="F2214" s="21"/>
      <c r="G2214" s="21"/>
      <c r="H2214" s="29"/>
      <c r="I2214" s="41"/>
      <c r="J2214" s="41"/>
      <c r="K2214" s="29"/>
    </row>
    <row r="2215" spans="1:11">
      <c r="A2215" s="21"/>
      <c r="B2215" s="29"/>
      <c r="C2215" s="21"/>
      <c r="D2215" s="29"/>
      <c r="E2215" s="29"/>
      <c r="F2215" s="29"/>
      <c r="G2215" s="29"/>
      <c r="H2215" s="29"/>
      <c r="I2215" s="29"/>
      <c r="J2215" s="29"/>
      <c r="K2215" s="29"/>
    </row>
    <row r="2216" spans="1:11">
      <c r="A2216" s="32"/>
      <c r="B2216" s="33"/>
      <c r="C2216" s="32"/>
      <c r="D2216" s="33"/>
      <c r="E2216" s="33"/>
      <c r="F2216" s="33"/>
      <c r="G2216" s="33"/>
      <c r="H2216" s="33"/>
      <c r="I2216" s="56">
        <f>SUM(I2207:I2212)</f>
        <v>13550000</v>
      </c>
      <c r="J2216" s="56">
        <f>SUM(J2207:J2211)</f>
        <v>250000</v>
      </c>
      <c r="K2216" s="33"/>
    </row>
    <row r="2217" spans="1:11">
      <c r="A2217" s="1"/>
      <c r="B2217" s="4"/>
      <c r="C2217" s="1"/>
      <c r="D2217" s="4"/>
      <c r="E2217" s="4"/>
      <c r="F2217" s="4"/>
      <c r="G2217" s="4"/>
      <c r="H2217" s="4"/>
      <c r="I2217" s="4"/>
      <c r="J2217" s="4"/>
      <c r="K2217" s="4"/>
    </row>
    <row r="2218" spans="1:11">
      <c r="A2218" s="1"/>
      <c r="B2218" s="4"/>
      <c r="C2218" s="1"/>
      <c r="D2218" s="4"/>
      <c r="E2218" s="4"/>
      <c r="F2218" s="4"/>
      <c r="G2218" s="4"/>
      <c r="H2218" s="4"/>
      <c r="I2218" s="4"/>
      <c r="J2218" s="4"/>
      <c r="K2218" s="4"/>
    </row>
    <row r="2219" spans="1:11">
      <c r="A2219" s="1"/>
      <c r="B2219" s="4"/>
      <c r="C2219" s="1"/>
      <c r="D2219" s="4"/>
      <c r="F2219" s="8" t="s">
        <v>23</v>
      </c>
      <c r="K2219" s="4"/>
    </row>
    <row r="2220" spans="1:11">
      <c r="A2220" s="1"/>
      <c r="B2220" s="4"/>
      <c r="C2220" s="1"/>
      <c r="D2220" s="4"/>
      <c r="K2220" s="4"/>
    </row>
    <row r="2221" spans="1:11">
      <c r="A2221" s="1"/>
      <c r="B2221" s="4"/>
      <c r="C2221" s="1"/>
      <c r="D2221" s="4"/>
    </row>
    <row r="2222" spans="1:11">
      <c r="A2222" s="1"/>
      <c r="B2222" s="4"/>
      <c r="C2222" s="1"/>
      <c r="D2222" s="4"/>
    </row>
    <row r="2223" spans="1:11" ht="16.5">
      <c r="A2223" s="1"/>
      <c r="B2223" s="4"/>
      <c r="C2223" s="1"/>
      <c r="D2223" s="4"/>
      <c r="F2223" s="183" t="s">
        <v>395</v>
      </c>
      <c r="G2223" s="55"/>
    </row>
    <row r="2224" spans="1:11" ht="16.5">
      <c r="A2224" s="1"/>
      <c r="B2224" s="4"/>
      <c r="C2224" s="1"/>
      <c r="D2224" s="4"/>
      <c r="F2224" s="184" t="s">
        <v>396</v>
      </c>
    </row>
    <row r="2228" spans="1:23">
      <c r="A2228" s="271" t="s">
        <v>0</v>
      </c>
      <c r="B2228" s="271"/>
      <c r="C2228" s="271"/>
      <c r="D2228" s="271"/>
      <c r="E2228" s="271"/>
      <c r="F2228" s="271"/>
      <c r="G2228" s="271"/>
      <c r="H2228" s="271"/>
      <c r="I2228" s="271"/>
      <c r="J2228" s="271"/>
      <c r="K2228" s="271"/>
    </row>
    <row r="2229" spans="1:23" s="128" customFormat="1" ht="18" customHeight="1">
      <c r="A2229" s="272" t="s">
        <v>533</v>
      </c>
      <c r="B2229" s="272"/>
      <c r="C2229" s="272"/>
      <c r="D2229" s="272"/>
      <c r="E2229" s="272"/>
      <c r="F2229" s="272"/>
      <c r="G2229" s="272"/>
      <c r="H2229" s="272"/>
      <c r="I2229" s="272"/>
      <c r="J2229" s="272"/>
      <c r="K2229" s="272"/>
      <c r="L2229" s="8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</row>
    <row r="2230" spans="1:23" s="128" customFormat="1" ht="18" customHeight="1">
      <c r="A2230" s="272" t="s">
        <v>390</v>
      </c>
      <c r="B2230" s="272"/>
      <c r="C2230" s="272"/>
      <c r="D2230" s="272"/>
      <c r="E2230" s="272"/>
      <c r="F2230" s="272"/>
      <c r="G2230" s="272"/>
      <c r="H2230" s="272"/>
      <c r="I2230" s="272"/>
      <c r="J2230" s="272"/>
      <c r="K2230" s="272"/>
      <c r="L2230" s="8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</row>
    <row r="2231" spans="1:23">
      <c r="A2231" s="9"/>
      <c r="B2231" s="10"/>
      <c r="C2231" s="9"/>
      <c r="D2231" s="10"/>
      <c r="E2231" s="10"/>
      <c r="F2231" s="10"/>
      <c r="G2231" s="10"/>
      <c r="H2231" s="10"/>
      <c r="I2231" s="10"/>
      <c r="J2231" s="10"/>
      <c r="K2231" s="10"/>
    </row>
    <row r="2232" spans="1:23" s="128" customFormat="1" ht="22.5" customHeight="1">
      <c r="A2232" s="12" t="s">
        <v>4</v>
      </c>
      <c r="B2232" s="273" t="s">
        <v>5</v>
      </c>
      <c r="C2232" s="274"/>
      <c r="D2232" s="132"/>
      <c r="E2232" s="275" t="s">
        <v>6</v>
      </c>
      <c r="F2232" s="277" t="s">
        <v>7</v>
      </c>
      <c r="G2232" s="278" t="s">
        <v>8</v>
      </c>
      <c r="H2232" s="279"/>
      <c r="I2232" s="280"/>
      <c r="J2232" s="277" t="s">
        <v>310</v>
      </c>
      <c r="K2232" s="277" t="s">
        <v>9</v>
      </c>
      <c r="L2232" s="8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</row>
    <row r="2233" spans="1:23" s="128" customFormat="1" ht="43.5" customHeight="1">
      <c r="A2233" s="157"/>
      <c r="B2233" s="13" t="s">
        <v>10</v>
      </c>
      <c r="C2233" s="13" t="s">
        <v>11</v>
      </c>
      <c r="D2233" s="13" t="s">
        <v>12</v>
      </c>
      <c r="E2233" s="276"/>
      <c r="F2233" s="276"/>
      <c r="G2233" s="278" t="s">
        <v>13</v>
      </c>
      <c r="H2233" s="280"/>
      <c r="I2233" s="180" t="s">
        <v>311</v>
      </c>
      <c r="J2233" s="276"/>
      <c r="K2233" s="276"/>
      <c r="L2233" s="8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</row>
    <row r="2234" spans="1:23">
      <c r="A2234" s="146"/>
      <c r="B2234" s="119"/>
      <c r="C2234" s="21"/>
      <c r="D2234" s="52"/>
      <c r="E2234" s="168"/>
      <c r="F2234" s="26"/>
      <c r="G2234" s="140"/>
      <c r="H2234" s="21"/>
      <c r="I2234" s="144"/>
      <c r="J2234" s="174"/>
      <c r="K2234" s="140"/>
    </row>
    <row r="2235" spans="1:23">
      <c r="A2235" s="264">
        <v>1</v>
      </c>
      <c r="B2235" s="282" t="s">
        <v>534</v>
      </c>
      <c r="C2235" s="357" t="s">
        <v>110</v>
      </c>
      <c r="D2235" s="355" t="s">
        <v>48</v>
      </c>
      <c r="E2235" s="268" t="s">
        <v>522</v>
      </c>
      <c r="F2235" s="262" t="s">
        <v>535</v>
      </c>
      <c r="G2235" s="285">
        <v>1</v>
      </c>
      <c r="H2235" s="267" t="s">
        <v>264</v>
      </c>
      <c r="I2235" s="270">
        <v>5985000</v>
      </c>
      <c r="J2235" s="270">
        <v>315000</v>
      </c>
      <c r="K2235" s="140"/>
    </row>
    <row r="2236" spans="1:23">
      <c r="A2236" s="264"/>
      <c r="B2236" s="282"/>
      <c r="C2236" s="354"/>
      <c r="D2236" s="356"/>
      <c r="E2236" s="268"/>
      <c r="F2236" s="262" t="s">
        <v>535</v>
      </c>
      <c r="G2236" s="285"/>
      <c r="H2236" s="267"/>
      <c r="I2236" s="270"/>
      <c r="J2236" s="270"/>
      <c r="K2236" s="140"/>
    </row>
    <row r="2237" spans="1:23">
      <c r="A2237" s="146"/>
      <c r="B2237" s="119"/>
      <c r="C2237" s="21"/>
      <c r="D2237" s="52"/>
      <c r="E2237" s="168"/>
      <c r="F2237" s="185"/>
      <c r="G2237" s="140"/>
      <c r="H2237" s="21"/>
      <c r="I2237" s="144"/>
      <c r="J2237" s="174"/>
      <c r="K2237" s="140"/>
    </row>
    <row r="2238" spans="1:23">
      <c r="A2238" s="264"/>
      <c r="B2238" s="265"/>
      <c r="C2238" s="267"/>
      <c r="D2238" s="356"/>
      <c r="E2238" s="352"/>
      <c r="F2238" s="26"/>
      <c r="G2238" s="285"/>
      <c r="H2238" s="267"/>
      <c r="I2238" s="270"/>
      <c r="J2238" s="270"/>
      <c r="K2238" s="29"/>
    </row>
    <row r="2239" spans="1:23">
      <c r="A2239" s="264"/>
      <c r="B2239" s="265"/>
      <c r="C2239" s="267"/>
      <c r="D2239" s="356"/>
      <c r="E2239" s="352"/>
      <c r="F2239" s="26"/>
      <c r="G2239" s="285"/>
      <c r="H2239" s="267"/>
      <c r="I2239" s="270"/>
      <c r="J2239" s="270"/>
      <c r="K2239" s="29"/>
    </row>
    <row r="2240" spans="1:23">
      <c r="A2240" s="21"/>
      <c r="B2240" s="29"/>
      <c r="C2240" s="29"/>
      <c r="D2240" s="52"/>
      <c r="E2240" s="169"/>
      <c r="F2240" s="21"/>
      <c r="G2240" s="30"/>
      <c r="H2240" s="29"/>
      <c r="I2240" s="148"/>
      <c r="J2240" s="181"/>
      <c r="K2240" s="140"/>
    </row>
    <row r="2241" spans="1:11">
      <c r="A2241" s="21"/>
      <c r="B2241" s="29"/>
      <c r="C2241" s="21"/>
      <c r="D2241" s="29"/>
      <c r="E2241" s="40"/>
      <c r="F2241" s="29"/>
      <c r="G2241" s="29"/>
      <c r="H2241" s="29"/>
      <c r="I2241" s="29"/>
      <c r="J2241" s="29"/>
      <c r="K2241" s="29"/>
    </row>
    <row r="2242" spans="1:11">
      <c r="A2242" s="21"/>
      <c r="B2242" s="29"/>
      <c r="C2242" s="21"/>
      <c r="D2242" s="29"/>
      <c r="E2242" s="40"/>
      <c r="F2242" s="21"/>
      <c r="G2242" s="21"/>
      <c r="H2242" s="29"/>
      <c r="I2242" s="41"/>
      <c r="J2242" s="41"/>
      <c r="K2242" s="29"/>
    </row>
    <row r="2243" spans="1:11">
      <c r="A2243" s="21"/>
      <c r="B2243" s="29"/>
      <c r="C2243" s="21"/>
      <c r="D2243" s="29"/>
      <c r="E2243" s="29"/>
      <c r="F2243" s="29"/>
      <c r="G2243" s="29"/>
      <c r="H2243" s="29"/>
      <c r="I2243" s="29"/>
      <c r="J2243" s="29"/>
      <c r="K2243" s="29"/>
    </row>
    <row r="2244" spans="1:11">
      <c r="A2244" s="32"/>
      <c r="B2244" s="33"/>
      <c r="C2244" s="32"/>
      <c r="D2244" s="33"/>
      <c r="E2244" s="33"/>
      <c r="F2244" s="33"/>
      <c r="G2244" s="33"/>
      <c r="H2244" s="33"/>
      <c r="I2244" s="56">
        <f>SUM(I2235:I2240)</f>
        <v>5985000</v>
      </c>
      <c r="J2244" s="56">
        <f>SUM(J2235:J2239)</f>
        <v>315000</v>
      </c>
      <c r="K2244" s="33"/>
    </row>
    <row r="2245" spans="1:11">
      <c r="A2245" s="1"/>
      <c r="B2245" s="4"/>
      <c r="C2245" s="1"/>
      <c r="D2245" s="4"/>
      <c r="E2245" s="4"/>
      <c r="F2245" s="4"/>
      <c r="G2245" s="4"/>
      <c r="H2245" s="4"/>
      <c r="I2245" s="4"/>
      <c r="J2245" s="4"/>
      <c r="K2245" s="4"/>
    </row>
    <row r="2246" spans="1:11">
      <c r="A2246" s="1"/>
      <c r="B2246" s="4"/>
      <c r="C2246" s="1"/>
      <c r="D2246" s="4"/>
      <c r="E2246" s="4"/>
      <c r="F2246" s="4"/>
      <c r="G2246" s="4"/>
      <c r="H2246" s="4"/>
      <c r="I2246" s="4"/>
      <c r="J2246" s="4"/>
      <c r="K2246" s="4"/>
    </row>
    <row r="2247" spans="1:11">
      <c r="A2247" s="1"/>
      <c r="B2247" s="4"/>
      <c r="C2247" s="1"/>
      <c r="D2247" s="4"/>
      <c r="F2247" s="8" t="s">
        <v>23</v>
      </c>
      <c r="K2247" s="4"/>
    </row>
    <row r="2248" spans="1:11">
      <c r="A2248" s="1"/>
      <c r="B2248" s="4"/>
      <c r="C2248" s="1"/>
      <c r="D2248" s="4"/>
      <c r="K2248" s="4"/>
    </row>
    <row r="2249" spans="1:11">
      <c r="A2249" s="1"/>
      <c r="B2249" s="4"/>
      <c r="C2249" s="1"/>
      <c r="D2249" s="4"/>
    </row>
    <row r="2250" spans="1:11">
      <c r="A2250" s="1"/>
      <c r="B2250" s="4"/>
      <c r="C2250" s="1"/>
      <c r="D2250" s="4"/>
    </row>
    <row r="2251" spans="1:11" ht="16.5">
      <c r="A2251" s="1"/>
      <c r="B2251" s="4"/>
      <c r="C2251" s="1"/>
      <c r="D2251" s="4"/>
      <c r="F2251" s="183" t="s">
        <v>395</v>
      </c>
      <c r="G2251" s="55"/>
    </row>
    <row r="2252" spans="1:11" ht="16.5">
      <c r="A2252" s="1"/>
      <c r="B2252" s="4"/>
      <c r="C2252" s="1"/>
      <c r="D2252" s="4"/>
      <c r="F2252" s="184" t="s">
        <v>396</v>
      </c>
    </row>
    <row r="2259" spans="1:23">
      <c r="A2259" s="271" t="s">
        <v>0</v>
      </c>
      <c r="B2259" s="271"/>
      <c r="C2259" s="271"/>
      <c r="D2259" s="271"/>
      <c r="E2259" s="271"/>
      <c r="F2259" s="271"/>
      <c r="G2259" s="271"/>
      <c r="H2259" s="271"/>
      <c r="I2259" s="271"/>
      <c r="J2259" s="271"/>
      <c r="K2259" s="271"/>
    </row>
    <row r="2260" spans="1:23" ht="12.75" customHeight="1">
      <c r="A2260" s="272" t="s">
        <v>536</v>
      </c>
      <c r="B2260" s="272"/>
      <c r="C2260" s="272"/>
      <c r="D2260" s="272"/>
      <c r="E2260" s="272"/>
      <c r="F2260" s="272"/>
      <c r="G2260" s="272"/>
      <c r="H2260" s="272"/>
      <c r="I2260" s="272"/>
      <c r="J2260" s="272"/>
      <c r="K2260" s="272"/>
    </row>
    <row r="2261" spans="1:23">
      <c r="A2261" s="272" t="s">
        <v>390</v>
      </c>
      <c r="B2261" s="272"/>
      <c r="C2261" s="272"/>
      <c r="D2261" s="272"/>
      <c r="E2261" s="272"/>
      <c r="F2261" s="272"/>
      <c r="G2261" s="272"/>
      <c r="H2261" s="272"/>
      <c r="I2261" s="272"/>
      <c r="J2261" s="272"/>
      <c r="K2261" s="272"/>
    </row>
    <row r="2262" spans="1:23">
      <c r="A2262" s="9"/>
      <c r="B2262" s="10"/>
      <c r="C2262" s="9"/>
      <c r="D2262" s="10"/>
      <c r="E2262" s="10"/>
      <c r="F2262" s="10"/>
      <c r="G2262" s="10"/>
      <c r="H2262" s="10"/>
      <c r="I2262" s="10"/>
      <c r="J2262" s="10"/>
      <c r="K2262" s="10"/>
    </row>
    <row r="2263" spans="1:23">
      <c r="A2263" s="12" t="s">
        <v>4</v>
      </c>
      <c r="B2263" s="273" t="s">
        <v>5</v>
      </c>
      <c r="C2263" s="274"/>
      <c r="D2263" s="132"/>
      <c r="E2263" s="275" t="s">
        <v>6</v>
      </c>
      <c r="F2263" s="277" t="s">
        <v>7</v>
      </c>
      <c r="G2263" s="278" t="s">
        <v>8</v>
      </c>
      <c r="H2263" s="279"/>
      <c r="I2263" s="280"/>
      <c r="J2263" s="277" t="s">
        <v>310</v>
      </c>
      <c r="K2263" s="277" t="s">
        <v>9</v>
      </c>
    </row>
    <row r="2264" spans="1:23" ht="38.25">
      <c r="A2264" s="157"/>
      <c r="B2264" s="13" t="s">
        <v>10</v>
      </c>
      <c r="C2264" s="13" t="s">
        <v>11</v>
      </c>
      <c r="D2264" s="13" t="s">
        <v>12</v>
      </c>
      <c r="E2264" s="276"/>
      <c r="F2264" s="276"/>
      <c r="G2264" s="278" t="s">
        <v>13</v>
      </c>
      <c r="H2264" s="280"/>
      <c r="I2264" s="180" t="s">
        <v>311</v>
      </c>
      <c r="J2264" s="276"/>
      <c r="K2264" s="276"/>
    </row>
    <row r="2265" spans="1:23">
      <c r="A2265" s="146"/>
      <c r="B2265" s="119"/>
      <c r="C2265" s="21"/>
      <c r="D2265" s="52"/>
      <c r="E2265" s="168"/>
      <c r="F2265" s="26"/>
      <c r="G2265" s="140"/>
      <c r="H2265" s="21"/>
      <c r="I2265" s="144"/>
      <c r="J2265" s="174"/>
      <c r="K2265" s="140"/>
    </row>
    <row r="2266" spans="1:23" ht="12.75" customHeight="1">
      <c r="A2266" s="264">
        <v>1</v>
      </c>
      <c r="B2266" s="282" t="s">
        <v>537</v>
      </c>
      <c r="C2266" s="266" t="s">
        <v>47</v>
      </c>
      <c r="D2266" s="267" t="s">
        <v>111</v>
      </c>
      <c r="E2266" s="268" t="s">
        <v>538</v>
      </c>
      <c r="F2266" s="26">
        <v>45983</v>
      </c>
      <c r="G2266" s="285">
        <v>1</v>
      </c>
      <c r="H2266" s="267" t="s">
        <v>264</v>
      </c>
      <c r="I2266" s="270">
        <v>16660000</v>
      </c>
      <c r="J2266" s="270">
        <v>323000</v>
      </c>
      <c r="K2266" s="140"/>
    </row>
    <row r="2267" spans="1:23" ht="12.75" customHeight="1">
      <c r="A2267" s="264"/>
      <c r="B2267" s="282" t="s">
        <v>46</v>
      </c>
      <c r="C2267" s="266" t="s">
        <v>47</v>
      </c>
      <c r="D2267" s="267"/>
      <c r="E2267" s="268"/>
      <c r="F2267" s="26">
        <v>45983</v>
      </c>
      <c r="G2267" s="285"/>
      <c r="H2267" s="267"/>
      <c r="I2267" s="270"/>
      <c r="J2267" s="270"/>
      <c r="K2267" s="140"/>
    </row>
    <row r="2268" spans="1:23" ht="81" customHeight="1">
      <c r="A2268" s="146"/>
      <c r="B2268" s="119"/>
      <c r="C2268" s="21"/>
      <c r="D2268" s="52"/>
      <c r="E2268" s="168"/>
      <c r="F2268" s="185"/>
      <c r="G2268" s="140"/>
      <c r="H2268" s="21"/>
      <c r="I2268" s="144"/>
      <c r="J2268" s="174"/>
      <c r="K2268" s="140"/>
    </row>
    <row r="2269" spans="1:23">
      <c r="A2269" s="264"/>
      <c r="B2269" s="265"/>
      <c r="C2269" s="267"/>
      <c r="D2269" s="356"/>
      <c r="E2269" s="352"/>
      <c r="F2269" s="26"/>
      <c r="G2269" s="285"/>
      <c r="H2269" s="267"/>
      <c r="I2269" s="270"/>
      <c r="J2269" s="270"/>
      <c r="K2269" s="29"/>
    </row>
    <row r="2270" spans="1:23">
      <c r="A2270" s="264"/>
      <c r="B2270" s="265"/>
      <c r="C2270" s="267"/>
      <c r="D2270" s="356"/>
      <c r="E2270" s="352"/>
      <c r="F2270" s="26"/>
      <c r="G2270" s="285"/>
      <c r="H2270" s="267"/>
      <c r="I2270" s="270"/>
      <c r="J2270" s="270"/>
      <c r="K2270" s="29"/>
    </row>
    <row r="2271" spans="1:23">
      <c r="A2271" s="21"/>
      <c r="B2271" s="29"/>
      <c r="C2271" s="29"/>
      <c r="D2271" s="52"/>
      <c r="E2271" s="169"/>
      <c r="F2271" s="21"/>
      <c r="G2271" s="30"/>
      <c r="H2271" s="29"/>
      <c r="I2271" s="148"/>
      <c r="J2271" s="181"/>
      <c r="K2271" s="140"/>
    </row>
    <row r="2272" spans="1:23" s="128" customFormat="1" ht="15.75" customHeight="1">
      <c r="A2272" s="21"/>
      <c r="B2272" s="29"/>
      <c r="C2272" s="21"/>
      <c r="D2272" s="29"/>
      <c r="E2272" s="40"/>
      <c r="F2272" s="29"/>
      <c r="G2272" s="29"/>
      <c r="H2272" s="29"/>
      <c r="I2272" s="29"/>
      <c r="J2272" s="29"/>
      <c r="K2272" s="29"/>
      <c r="L2272" s="8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</row>
    <row r="2273" spans="1:23" s="128" customFormat="1" ht="15.75" customHeight="1">
      <c r="A2273" s="21"/>
      <c r="B2273" s="29"/>
      <c r="C2273" s="21"/>
      <c r="D2273" s="29"/>
      <c r="E2273" s="40"/>
      <c r="F2273" s="21"/>
      <c r="G2273" s="21"/>
      <c r="H2273" s="29"/>
      <c r="I2273" s="41"/>
      <c r="J2273" s="41"/>
      <c r="K2273" s="29"/>
      <c r="L2273" s="8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</row>
    <row r="2274" spans="1:23" s="128" customFormat="1" ht="15.75" customHeight="1">
      <c r="A2274" s="21"/>
      <c r="B2274" s="29"/>
      <c r="C2274" s="21"/>
      <c r="D2274" s="29"/>
      <c r="E2274" s="29"/>
      <c r="F2274" s="29"/>
      <c r="G2274" s="29"/>
      <c r="H2274" s="29"/>
      <c r="I2274" s="29"/>
      <c r="J2274" s="29"/>
      <c r="K2274" s="29"/>
      <c r="L2274" s="8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</row>
    <row r="2275" spans="1:23">
      <c r="A2275" s="32"/>
      <c r="B2275" s="33"/>
      <c r="C2275" s="32"/>
      <c r="D2275" s="33"/>
      <c r="E2275" s="33"/>
      <c r="F2275" s="33"/>
      <c r="G2275" s="33"/>
      <c r="H2275" s="33"/>
      <c r="I2275" s="56">
        <f>SUM(I2266:I2271)</f>
        <v>16660000</v>
      </c>
      <c r="J2275" s="56">
        <f>SUM(J2266:J2270)</f>
        <v>323000</v>
      </c>
      <c r="K2275" s="33"/>
    </row>
    <row r="2276" spans="1:23">
      <c r="A2276" s="1"/>
      <c r="B2276" s="4"/>
      <c r="C2276" s="1"/>
      <c r="D2276" s="4"/>
      <c r="E2276" s="4"/>
      <c r="F2276" s="4"/>
      <c r="G2276" s="4"/>
      <c r="H2276" s="4"/>
      <c r="I2276" s="4"/>
      <c r="J2276" s="4"/>
      <c r="K2276" s="4"/>
    </row>
    <row r="2277" spans="1:23">
      <c r="A2277" s="1"/>
      <c r="B2277" s="4"/>
      <c r="C2277" s="1"/>
      <c r="D2277" s="4"/>
      <c r="E2277" s="4"/>
      <c r="F2277" s="4"/>
      <c r="G2277" s="4"/>
      <c r="H2277" s="4"/>
      <c r="I2277" s="4"/>
      <c r="J2277" s="4"/>
      <c r="K2277" s="4"/>
    </row>
    <row r="2278" spans="1:23">
      <c r="A2278" s="1"/>
      <c r="B2278" s="4"/>
      <c r="C2278" s="1"/>
      <c r="D2278" s="4"/>
      <c r="F2278" s="8" t="s">
        <v>23</v>
      </c>
      <c r="K2278" s="4"/>
    </row>
    <row r="2279" spans="1:23" s="128" customFormat="1">
      <c r="A2279" s="1"/>
      <c r="B2279" s="4"/>
      <c r="C2279" s="1"/>
      <c r="D2279" s="4"/>
      <c r="E2279" s="8"/>
      <c r="F2279" s="8"/>
      <c r="G2279" s="8"/>
      <c r="H2279" s="8"/>
      <c r="I2279" s="8"/>
      <c r="J2279" s="8"/>
      <c r="K2279" s="4"/>
      <c r="L2279" s="8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</row>
    <row r="2280" spans="1:23" s="128" customFormat="1" ht="53.25" customHeight="1">
      <c r="A2280" s="1"/>
      <c r="B2280" s="4"/>
      <c r="C2280" s="1"/>
      <c r="D2280" s="4"/>
      <c r="E2280" s="8"/>
      <c r="F2280" s="8"/>
      <c r="G2280" s="8"/>
      <c r="H2280" s="8"/>
      <c r="I2280" s="8"/>
      <c r="J2280" s="8"/>
      <c r="K2280" s="8"/>
      <c r="L2280" s="8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</row>
    <row r="2281" spans="1:23">
      <c r="A2281" s="1"/>
      <c r="B2281" s="4"/>
      <c r="C2281" s="1"/>
      <c r="D2281" s="4"/>
    </row>
    <row r="2282" spans="1:23" s="128" customFormat="1" ht="16.5">
      <c r="A2282" s="1"/>
      <c r="B2282" s="4"/>
      <c r="C2282" s="1"/>
      <c r="D2282" s="4"/>
      <c r="E2282" s="8"/>
      <c r="F2282" s="183" t="s">
        <v>395</v>
      </c>
      <c r="G2282" s="55"/>
      <c r="H2282" s="8"/>
      <c r="I2282" s="8"/>
      <c r="J2282" s="8"/>
      <c r="K2282" s="8"/>
      <c r="L2282" s="8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</row>
    <row r="2283" spans="1:23" s="128" customFormat="1" ht="16.5">
      <c r="A2283" s="1"/>
      <c r="B2283" s="4"/>
      <c r="C2283" s="1"/>
      <c r="D2283" s="4"/>
      <c r="E2283" s="8"/>
      <c r="F2283" s="184" t="s">
        <v>396</v>
      </c>
      <c r="G2283" s="8"/>
      <c r="H2283" s="8"/>
      <c r="I2283" s="8"/>
      <c r="J2283" s="8"/>
      <c r="K2283" s="8"/>
      <c r="L2283" s="8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</row>
    <row r="2285" spans="1:23" s="128" customFormat="1" ht="19.5" customHeight="1">
      <c r="B2285" s="8"/>
      <c r="D2285" s="8"/>
      <c r="E2285" s="8"/>
      <c r="F2285" s="8"/>
      <c r="G2285" s="8"/>
      <c r="H2285" s="8"/>
      <c r="I2285" s="8"/>
      <c r="J2285" s="8"/>
      <c r="K2285" s="8"/>
      <c r="L2285" s="8"/>
      <c r="M2285" s="8"/>
      <c r="N2285" s="8"/>
      <c r="O2285" s="8"/>
      <c r="P2285" s="8"/>
      <c r="Q2285" s="8"/>
      <c r="R2285" s="8"/>
      <c r="S2285" s="8"/>
      <c r="T2285" s="8"/>
      <c r="U2285" s="8"/>
      <c r="V2285" s="8"/>
      <c r="W2285" s="8"/>
    </row>
    <row r="2286" spans="1:23" s="128" customFormat="1" ht="19.5" customHeight="1">
      <c r="B2286" s="8"/>
      <c r="D2286" s="8"/>
      <c r="E2286" s="8"/>
      <c r="F2286" s="8"/>
      <c r="G2286" s="8"/>
      <c r="H2286" s="8"/>
      <c r="I2286" s="8"/>
      <c r="J2286" s="8"/>
      <c r="K2286" s="8"/>
      <c r="L2286" s="8"/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</row>
    <row r="2323" spans="2:23" s="128" customFormat="1" ht="18" customHeight="1">
      <c r="B2323" s="8"/>
      <c r="D2323" s="8"/>
      <c r="E2323" s="8"/>
      <c r="F2323" s="8"/>
      <c r="G2323" s="8"/>
      <c r="H2323" s="8"/>
      <c r="I2323" s="8"/>
      <c r="J2323" s="8"/>
      <c r="K2323" s="8"/>
      <c r="L2323" s="8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</row>
    <row r="2324" spans="2:23" s="128" customFormat="1" ht="18" customHeight="1">
      <c r="B2324" s="8"/>
      <c r="D2324" s="8"/>
      <c r="E2324" s="8"/>
      <c r="F2324" s="8"/>
      <c r="G2324" s="8"/>
      <c r="H2324" s="8"/>
      <c r="I2324" s="8"/>
      <c r="J2324" s="8"/>
      <c r="K2324" s="8"/>
      <c r="L2324" s="8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</row>
    <row r="2325" spans="2:23" s="128" customFormat="1" ht="18" customHeight="1">
      <c r="B2325" s="8"/>
      <c r="D2325" s="8"/>
      <c r="E2325" s="8"/>
      <c r="F2325" s="8"/>
      <c r="G2325" s="8"/>
      <c r="H2325" s="8"/>
      <c r="I2325" s="8"/>
      <c r="J2325" s="8"/>
      <c r="K2325" s="8"/>
      <c r="L2325" s="8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</row>
    <row r="2330" spans="2:23" s="128" customFormat="1" ht="18.75" customHeight="1">
      <c r="B2330" s="8"/>
      <c r="D2330" s="8"/>
      <c r="E2330" s="8"/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8"/>
      <c r="Q2330" s="8"/>
      <c r="R2330" s="8"/>
      <c r="S2330" s="8"/>
      <c r="T2330" s="8"/>
      <c r="U2330" s="8"/>
      <c r="V2330" s="8"/>
      <c r="W2330" s="8"/>
    </row>
    <row r="2331" spans="2:23" s="128" customFormat="1" ht="18.75" customHeight="1">
      <c r="B2331" s="8"/>
      <c r="D2331" s="8"/>
      <c r="E2331" s="8"/>
      <c r="F2331" s="8"/>
      <c r="G2331" s="8"/>
      <c r="H2331" s="8"/>
      <c r="I2331" s="8"/>
      <c r="J2331" s="8"/>
      <c r="K2331" s="8"/>
      <c r="L2331" s="8"/>
      <c r="M2331" s="8"/>
      <c r="N2331" s="8"/>
      <c r="O2331" s="8"/>
      <c r="P2331" s="8"/>
      <c r="Q2331" s="8"/>
      <c r="R2331" s="8"/>
      <c r="S2331" s="8"/>
      <c r="T2331" s="8"/>
      <c r="U2331" s="8"/>
      <c r="V2331" s="8"/>
      <c r="W2331" s="8"/>
    </row>
    <row r="2332" spans="2:23" s="128" customFormat="1" ht="14.25" customHeight="1">
      <c r="B2332" s="8"/>
      <c r="D2332" s="8"/>
      <c r="E2332" s="8"/>
      <c r="F2332" s="8"/>
      <c r="G2332" s="8"/>
      <c r="H2332" s="8"/>
      <c r="I2332" s="8"/>
      <c r="J2332" s="8"/>
      <c r="K2332" s="8"/>
      <c r="L2332" s="8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</row>
    <row r="2333" spans="2:23" s="128" customFormat="1" ht="21" customHeight="1">
      <c r="B2333" s="8"/>
      <c r="D2333" s="8"/>
      <c r="E2333" s="8"/>
      <c r="F2333" s="8"/>
      <c r="G2333" s="8"/>
      <c r="H2333" s="8"/>
      <c r="I2333" s="8"/>
      <c r="J2333" s="8"/>
      <c r="K2333" s="8"/>
      <c r="L2333" s="8"/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</row>
    <row r="2334" spans="2:23" s="128" customFormat="1" ht="21" customHeight="1">
      <c r="B2334" s="8"/>
      <c r="D2334" s="8"/>
      <c r="E2334" s="8"/>
      <c r="F2334" s="8"/>
      <c r="G2334" s="8"/>
      <c r="H2334" s="8"/>
      <c r="I2334" s="8"/>
      <c r="J2334" s="8"/>
      <c r="K2334" s="8"/>
      <c r="L2334" s="8"/>
      <c r="M2334" s="8"/>
      <c r="N2334" s="8"/>
      <c r="O2334" s="8"/>
      <c r="P2334" s="8"/>
      <c r="Q2334" s="8"/>
      <c r="R2334" s="8"/>
      <c r="S2334" s="8"/>
      <c r="T2334" s="8"/>
      <c r="U2334" s="8"/>
      <c r="V2334" s="8"/>
      <c r="W2334" s="8"/>
    </row>
    <row r="2336" spans="2:23" s="128" customFormat="1" ht="20.25" customHeight="1">
      <c r="B2336" s="8"/>
      <c r="D2336" s="8"/>
      <c r="E2336" s="8"/>
      <c r="F2336" s="8"/>
      <c r="G2336" s="8"/>
      <c r="H2336" s="8"/>
      <c r="I2336" s="8"/>
      <c r="J2336" s="8"/>
      <c r="K2336" s="8"/>
      <c r="L2336" s="8"/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</row>
    <row r="2337" spans="2:23" s="128" customFormat="1" ht="20.25" customHeight="1">
      <c r="B2337" s="8"/>
      <c r="D2337" s="8"/>
      <c r="E2337" s="8"/>
      <c r="F2337" s="8"/>
      <c r="G2337" s="8"/>
      <c r="H2337" s="8"/>
      <c r="I2337" s="8"/>
      <c r="J2337" s="8"/>
      <c r="K2337" s="8"/>
      <c r="L2337" s="8"/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</row>
    <row r="2339" spans="2:23" s="128" customFormat="1" ht="21" customHeight="1">
      <c r="B2339" s="8"/>
      <c r="D2339" s="8"/>
      <c r="E2339" s="8"/>
      <c r="F2339" s="8"/>
      <c r="G2339" s="8"/>
      <c r="H2339" s="8"/>
      <c r="I2339" s="8"/>
      <c r="J2339" s="8"/>
      <c r="K2339" s="8"/>
      <c r="L2339" s="8"/>
      <c r="M2339" s="8"/>
      <c r="N2339" s="8"/>
      <c r="O2339" s="8"/>
      <c r="P2339" s="8"/>
      <c r="Q2339" s="8"/>
      <c r="R2339" s="8"/>
      <c r="S2339" s="8"/>
      <c r="T2339" s="8"/>
      <c r="U2339" s="8"/>
      <c r="V2339" s="8"/>
      <c r="W2339" s="8"/>
    </row>
    <row r="2340" spans="2:23" s="128" customFormat="1" ht="21" customHeight="1">
      <c r="B2340" s="8"/>
      <c r="D2340" s="8"/>
      <c r="E2340" s="8"/>
      <c r="F2340" s="8"/>
      <c r="G2340" s="8"/>
      <c r="H2340" s="8"/>
      <c r="I2340" s="8"/>
      <c r="J2340" s="8"/>
      <c r="K2340" s="8"/>
      <c r="L2340" s="8"/>
      <c r="M2340" s="8"/>
      <c r="N2340" s="8"/>
      <c r="O2340" s="8"/>
      <c r="P2340" s="8"/>
      <c r="Q2340" s="8"/>
      <c r="R2340" s="8"/>
      <c r="S2340" s="8"/>
      <c r="T2340" s="8"/>
      <c r="U2340" s="8"/>
      <c r="V2340" s="8"/>
      <c r="W2340" s="8"/>
    </row>
    <row r="2372" spans="2:23" s="128" customFormat="1" ht="16.5" customHeight="1">
      <c r="B2372" s="8"/>
      <c r="D2372" s="8"/>
      <c r="E2372" s="8"/>
      <c r="F2372" s="8"/>
      <c r="G2372" s="8"/>
      <c r="H2372" s="8"/>
      <c r="I2372" s="8"/>
      <c r="J2372" s="8"/>
      <c r="K2372" s="8"/>
      <c r="L2372" s="8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</row>
    <row r="2373" spans="2:23" s="128" customFormat="1" ht="16.5" customHeight="1">
      <c r="B2373" s="8"/>
      <c r="D2373" s="8"/>
      <c r="E2373" s="8"/>
      <c r="F2373" s="8"/>
      <c r="G2373" s="8"/>
      <c r="H2373" s="8"/>
      <c r="I2373" s="8"/>
      <c r="J2373" s="8"/>
      <c r="K2373" s="8"/>
      <c r="L2373" s="8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</row>
    <row r="2374" spans="2:23" s="128" customFormat="1" ht="16.5" customHeight="1">
      <c r="B2374" s="8"/>
      <c r="D2374" s="8"/>
      <c r="E2374" s="8"/>
      <c r="F2374" s="8"/>
      <c r="G2374" s="8"/>
      <c r="H2374" s="8"/>
      <c r="I2374" s="8"/>
      <c r="J2374" s="8"/>
      <c r="K2374" s="8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</row>
    <row r="2379" spans="2:23" s="128" customFormat="1" ht="19.5" customHeight="1">
      <c r="B2379" s="8"/>
      <c r="D2379" s="8"/>
      <c r="E2379" s="8"/>
      <c r="F2379" s="8"/>
      <c r="G2379" s="8"/>
      <c r="H2379" s="8"/>
      <c r="I2379" s="8"/>
      <c r="J2379" s="8"/>
      <c r="K2379" s="8"/>
      <c r="L2379" s="8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</row>
    <row r="2380" spans="2:23" s="128" customFormat="1" ht="18" customHeight="1">
      <c r="B2380" s="8"/>
      <c r="D2380" s="8"/>
      <c r="E2380" s="8"/>
      <c r="F2380" s="8"/>
      <c r="G2380" s="8"/>
      <c r="H2380" s="8"/>
      <c r="I2380" s="8"/>
      <c r="J2380" s="8"/>
      <c r="K2380" s="8"/>
      <c r="L2380" s="8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</row>
  </sheetData>
  <mergeCells count="2472">
    <mergeCell ref="V1451:V1452"/>
    <mergeCell ref="V1454:V1455"/>
    <mergeCell ref="W759:W760"/>
    <mergeCell ref="W806:W807"/>
    <mergeCell ref="W876:W877"/>
    <mergeCell ref="W1420:W1421"/>
    <mergeCell ref="W1448:W1449"/>
    <mergeCell ref="V759:V760"/>
    <mergeCell ref="V762:V763"/>
    <mergeCell ref="V765:V766"/>
    <mergeCell ref="V768:V769"/>
    <mergeCell ref="V771:V772"/>
    <mergeCell ref="V774:V775"/>
    <mergeCell ref="V777:V778"/>
    <mergeCell ref="V806:V807"/>
    <mergeCell ref="V809:V810"/>
    <mergeCell ref="V812:V813"/>
    <mergeCell ref="V876:V877"/>
    <mergeCell ref="V879:V880"/>
    <mergeCell ref="V882:V883"/>
    <mergeCell ref="V1420:V1421"/>
    <mergeCell ref="V1423:V1424"/>
    <mergeCell ref="V1426:V1427"/>
    <mergeCell ref="V1448:V1449"/>
    <mergeCell ref="T1454:T1455"/>
    <mergeCell ref="U762:U763"/>
    <mergeCell ref="U765:U766"/>
    <mergeCell ref="U768:U769"/>
    <mergeCell ref="U771:U772"/>
    <mergeCell ref="U774:U775"/>
    <mergeCell ref="U777:U778"/>
    <mergeCell ref="U809:U810"/>
    <mergeCell ref="U812:U813"/>
    <mergeCell ref="U815:U816"/>
    <mergeCell ref="U818:U819"/>
    <mergeCell ref="U821:U822"/>
    <mergeCell ref="U824:U825"/>
    <mergeCell ref="U879:U880"/>
    <mergeCell ref="U882:U883"/>
    <mergeCell ref="U1423:U1424"/>
    <mergeCell ref="U1426:U1427"/>
    <mergeCell ref="U1451:U1452"/>
    <mergeCell ref="U1454:U1455"/>
    <mergeCell ref="T762:T763"/>
    <mergeCell ref="T765:T766"/>
    <mergeCell ref="T768:T769"/>
    <mergeCell ref="T771:T772"/>
    <mergeCell ref="T774:T775"/>
    <mergeCell ref="T777:T778"/>
    <mergeCell ref="T809:T810"/>
    <mergeCell ref="T812:T813"/>
    <mergeCell ref="T815:T816"/>
    <mergeCell ref="T818:T819"/>
    <mergeCell ref="T821:T822"/>
    <mergeCell ref="T824:T825"/>
    <mergeCell ref="T879:T880"/>
    <mergeCell ref="Q1423:Q1424"/>
    <mergeCell ref="Q1426:Q1427"/>
    <mergeCell ref="Q1448:Q1449"/>
    <mergeCell ref="Q1451:Q1452"/>
    <mergeCell ref="Q1454:Q1455"/>
    <mergeCell ref="R759:R760"/>
    <mergeCell ref="R806:R807"/>
    <mergeCell ref="R876:R877"/>
    <mergeCell ref="R1420:R1421"/>
    <mergeCell ref="R1448:R1449"/>
    <mergeCell ref="S762:S763"/>
    <mergeCell ref="S765:S766"/>
    <mergeCell ref="S768:S769"/>
    <mergeCell ref="S771:S772"/>
    <mergeCell ref="S774:S775"/>
    <mergeCell ref="S777:S778"/>
    <mergeCell ref="S809:S810"/>
    <mergeCell ref="S812:S813"/>
    <mergeCell ref="S815:S816"/>
    <mergeCell ref="S818:S819"/>
    <mergeCell ref="S821:S822"/>
    <mergeCell ref="S824:S825"/>
    <mergeCell ref="S879:S880"/>
    <mergeCell ref="S882:S883"/>
    <mergeCell ref="S1423:S1424"/>
    <mergeCell ref="S1426:S1427"/>
    <mergeCell ref="S1451:S1452"/>
    <mergeCell ref="Q759:Q760"/>
    <mergeCell ref="Q762:Q763"/>
    <mergeCell ref="Q765:Q766"/>
    <mergeCell ref="Q768:Q769"/>
    <mergeCell ref="Q771:Q772"/>
    <mergeCell ref="Q774:Q775"/>
    <mergeCell ref="Q777:Q778"/>
    <mergeCell ref="Q806:Q807"/>
    <mergeCell ref="Q809:Q810"/>
    <mergeCell ref="Q812:Q813"/>
    <mergeCell ref="Q815:Q816"/>
    <mergeCell ref="Q818:Q819"/>
    <mergeCell ref="Q821:Q822"/>
    <mergeCell ref="Q824:Q825"/>
    <mergeCell ref="Q876:Q877"/>
    <mergeCell ref="Q879:Q880"/>
    <mergeCell ref="Q882:Q883"/>
    <mergeCell ref="O1423:O1424"/>
    <mergeCell ref="O1426:O1427"/>
    <mergeCell ref="O1451:O1452"/>
    <mergeCell ref="O1454:O1455"/>
    <mergeCell ref="P762:P763"/>
    <mergeCell ref="P765:P766"/>
    <mergeCell ref="P768:P769"/>
    <mergeCell ref="P771:P772"/>
    <mergeCell ref="P774:P775"/>
    <mergeCell ref="P809:P810"/>
    <mergeCell ref="P812:P813"/>
    <mergeCell ref="P815:P816"/>
    <mergeCell ref="P818:P819"/>
    <mergeCell ref="P821:P822"/>
    <mergeCell ref="P879:P880"/>
    <mergeCell ref="P882:P883"/>
    <mergeCell ref="P1423:P1424"/>
    <mergeCell ref="P1426:P1427"/>
    <mergeCell ref="P1451:P1452"/>
    <mergeCell ref="P1454:P1455"/>
    <mergeCell ref="M872:W872"/>
    <mergeCell ref="M873:V873"/>
    <mergeCell ref="M874:W874"/>
    <mergeCell ref="N876:O876"/>
    <mergeCell ref="S876:U876"/>
    <mergeCell ref="S877:T877"/>
    <mergeCell ref="S1454:S1455"/>
    <mergeCell ref="T882:T883"/>
    <mergeCell ref="T1423:T1424"/>
    <mergeCell ref="T1426:T1427"/>
    <mergeCell ref="T1451:T1452"/>
    <mergeCell ref="Q1420:Q1421"/>
    <mergeCell ref="M762:M763"/>
    <mergeCell ref="M765:M766"/>
    <mergeCell ref="M768:M769"/>
    <mergeCell ref="M771:M772"/>
    <mergeCell ref="M774:M775"/>
    <mergeCell ref="M777:M778"/>
    <mergeCell ref="M809:M810"/>
    <mergeCell ref="M812:M813"/>
    <mergeCell ref="M815:M816"/>
    <mergeCell ref="M818:M819"/>
    <mergeCell ref="M821:M822"/>
    <mergeCell ref="M824:M825"/>
    <mergeCell ref="M879:M880"/>
    <mergeCell ref="M882:M883"/>
    <mergeCell ref="O762:O763"/>
    <mergeCell ref="O765:O766"/>
    <mergeCell ref="O768:O769"/>
    <mergeCell ref="O771:O772"/>
    <mergeCell ref="O774:O775"/>
    <mergeCell ref="O809:O810"/>
    <mergeCell ref="O812:O813"/>
    <mergeCell ref="O815:O816"/>
    <mergeCell ref="O818:O819"/>
    <mergeCell ref="O821:O822"/>
    <mergeCell ref="O879:O880"/>
    <mergeCell ref="O882:O883"/>
    <mergeCell ref="N762:N763"/>
    <mergeCell ref="N765:N766"/>
    <mergeCell ref="N768:N769"/>
    <mergeCell ref="N771:N772"/>
    <mergeCell ref="N774:N775"/>
    <mergeCell ref="N777:N778"/>
    <mergeCell ref="N809:N810"/>
    <mergeCell ref="N812:N813"/>
    <mergeCell ref="N815:N816"/>
    <mergeCell ref="N818:N819"/>
    <mergeCell ref="N821:N822"/>
    <mergeCell ref="N879:N880"/>
    <mergeCell ref="N882:N883"/>
    <mergeCell ref="N1423:N1424"/>
    <mergeCell ref="N1426:N1427"/>
    <mergeCell ref="N1451:N1452"/>
    <mergeCell ref="N1454:N1455"/>
    <mergeCell ref="M1423:M1424"/>
    <mergeCell ref="M1426:M1427"/>
    <mergeCell ref="M1451:M1452"/>
    <mergeCell ref="K1885:K1886"/>
    <mergeCell ref="K1912:K1913"/>
    <mergeCell ref="K1943:K1944"/>
    <mergeCell ref="K912:K913"/>
    <mergeCell ref="K941:K942"/>
    <mergeCell ref="K969:K970"/>
    <mergeCell ref="K997:K998"/>
    <mergeCell ref="K1023:K1024"/>
    <mergeCell ref="K1051:K1052"/>
    <mergeCell ref="K1080:K1081"/>
    <mergeCell ref="K1109:K1110"/>
    <mergeCell ref="K1138:K1139"/>
    <mergeCell ref="K1164:K1165"/>
    <mergeCell ref="K1192:K1193"/>
    <mergeCell ref="K1221:K1222"/>
    <mergeCell ref="K1249:K1250"/>
    <mergeCell ref="K1277:K1278"/>
    <mergeCell ref="K1305:K1306"/>
    <mergeCell ref="K1973:K1974"/>
    <mergeCell ref="K2002:K2003"/>
    <mergeCell ref="K2029:K2030"/>
    <mergeCell ref="K2058:K2059"/>
    <mergeCell ref="K2088:K2089"/>
    <mergeCell ref="K2116:K2117"/>
    <mergeCell ref="K2144:K2145"/>
    <mergeCell ref="K2172:K2173"/>
    <mergeCell ref="K2204:K2205"/>
    <mergeCell ref="K2232:K2233"/>
    <mergeCell ref="K2263:K2264"/>
    <mergeCell ref="K1791:K1792"/>
    <mergeCell ref="K1827:K1828"/>
    <mergeCell ref="K1856:K1857"/>
    <mergeCell ref="M1454:M1455"/>
    <mergeCell ref="L76:L77"/>
    <mergeCell ref="L79:L80"/>
    <mergeCell ref="L82:L83"/>
    <mergeCell ref="K1392:K1393"/>
    <mergeCell ref="K1420:K1421"/>
    <mergeCell ref="K1448:K1449"/>
    <mergeCell ref="K1477:K1478"/>
    <mergeCell ref="K1507:K1508"/>
    <mergeCell ref="K1535:K1536"/>
    <mergeCell ref="K1563:K1564"/>
    <mergeCell ref="K1592:K1593"/>
    <mergeCell ref="K1621:K1622"/>
    <mergeCell ref="K1649:K1650"/>
    <mergeCell ref="K1676:K1677"/>
    <mergeCell ref="K1704:K1705"/>
    <mergeCell ref="K1733:K1734"/>
    <mergeCell ref="K1761:K1762"/>
    <mergeCell ref="K1334:K1335"/>
    <mergeCell ref="K1362:K1363"/>
    <mergeCell ref="J2150:J2151"/>
    <mergeCell ref="J2172:J2173"/>
    <mergeCell ref="J2175:J2176"/>
    <mergeCell ref="J2178:J2179"/>
    <mergeCell ref="J2204:J2205"/>
    <mergeCell ref="J2207:J2208"/>
    <mergeCell ref="J2210:J2211"/>
    <mergeCell ref="J2232:J2233"/>
    <mergeCell ref="J2235:J2236"/>
    <mergeCell ref="J2238:J2239"/>
    <mergeCell ref="J2263:J2264"/>
    <mergeCell ref="J2266:J2267"/>
    <mergeCell ref="J2269:J2270"/>
    <mergeCell ref="K11:K12"/>
    <mergeCell ref="K58:K59"/>
    <mergeCell ref="K106:K107"/>
    <mergeCell ref="K155:K156"/>
    <mergeCell ref="K202:K203"/>
    <mergeCell ref="K250:K251"/>
    <mergeCell ref="K301:K302"/>
    <mergeCell ref="K344:K345"/>
    <mergeCell ref="K381:K382"/>
    <mergeCell ref="K423:K424"/>
    <mergeCell ref="K480:K481"/>
    <mergeCell ref="K532:K533"/>
    <mergeCell ref="K575:K576"/>
    <mergeCell ref="K612:K613"/>
    <mergeCell ref="K651:K652"/>
    <mergeCell ref="K713:K714"/>
    <mergeCell ref="K759:K760"/>
    <mergeCell ref="J1791:J1792"/>
    <mergeCell ref="J1794:J1795"/>
    <mergeCell ref="J1797:J1798"/>
    <mergeCell ref="J1827:J1828"/>
    <mergeCell ref="K806:K807"/>
    <mergeCell ref="K849:K850"/>
    <mergeCell ref="J2002:J2003"/>
    <mergeCell ref="J2005:J2006"/>
    <mergeCell ref="J2008:J2009"/>
    <mergeCell ref="J2029:J2030"/>
    <mergeCell ref="J2032:J2033"/>
    <mergeCell ref="J2035:J2036"/>
    <mergeCell ref="J2058:J2059"/>
    <mergeCell ref="J2061:J2062"/>
    <mergeCell ref="J2064:J2065"/>
    <mergeCell ref="J2088:J2089"/>
    <mergeCell ref="J2091:J2092"/>
    <mergeCell ref="J1595:J1596"/>
    <mergeCell ref="J1598:J1599"/>
    <mergeCell ref="J1621:J1622"/>
    <mergeCell ref="J1624:J1625"/>
    <mergeCell ref="J1627:J1628"/>
    <mergeCell ref="J1649:J1650"/>
    <mergeCell ref="J1652:J1653"/>
    <mergeCell ref="J1655:J1656"/>
    <mergeCell ref="J1676:J1677"/>
    <mergeCell ref="J1679:J1680"/>
    <mergeCell ref="J1682:J1683"/>
    <mergeCell ref="J1704:J1705"/>
    <mergeCell ref="J1707:J1708"/>
    <mergeCell ref="J1710:J1711"/>
    <mergeCell ref="J1733:J1734"/>
    <mergeCell ref="J2144:J2145"/>
    <mergeCell ref="J2147:J2148"/>
    <mergeCell ref="J1830:J1831"/>
    <mergeCell ref="J1833:J1834"/>
    <mergeCell ref="J1856:J1857"/>
    <mergeCell ref="J1859:J1860"/>
    <mergeCell ref="J1862:J1863"/>
    <mergeCell ref="J1885:J1886"/>
    <mergeCell ref="J1888:J1889"/>
    <mergeCell ref="J1891:J1892"/>
    <mergeCell ref="J1912:J1913"/>
    <mergeCell ref="J1915:J1916"/>
    <mergeCell ref="J1918:J1919"/>
    <mergeCell ref="J1943:J1944"/>
    <mergeCell ref="J1946:J1947"/>
    <mergeCell ref="J1949:J1950"/>
    <mergeCell ref="J1973:J1974"/>
    <mergeCell ref="J1976:J1977"/>
    <mergeCell ref="J1979:J1980"/>
    <mergeCell ref="J2094:J2095"/>
    <mergeCell ref="J2116:J2117"/>
    <mergeCell ref="J2119:J2120"/>
    <mergeCell ref="J2122:J2123"/>
    <mergeCell ref="J1280:J1281"/>
    <mergeCell ref="J1283:J1284"/>
    <mergeCell ref="J1305:J1306"/>
    <mergeCell ref="J1308:J1309"/>
    <mergeCell ref="J1311:J1312"/>
    <mergeCell ref="J1334:J1335"/>
    <mergeCell ref="J1337:J1338"/>
    <mergeCell ref="J1340:J1341"/>
    <mergeCell ref="J1362:J1363"/>
    <mergeCell ref="J1365:J1366"/>
    <mergeCell ref="J1368:J1369"/>
    <mergeCell ref="J1736:J1737"/>
    <mergeCell ref="J1739:J1740"/>
    <mergeCell ref="J1426:J1427"/>
    <mergeCell ref="J1448:J1449"/>
    <mergeCell ref="J1451:J1452"/>
    <mergeCell ref="J1454:J1455"/>
    <mergeCell ref="J1477:J1478"/>
    <mergeCell ref="J1480:J1481"/>
    <mergeCell ref="J1483:J1484"/>
    <mergeCell ref="J1507:J1508"/>
    <mergeCell ref="J1510:J1511"/>
    <mergeCell ref="J1513:J1514"/>
    <mergeCell ref="J1535:J1536"/>
    <mergeCell ref="J1538:J1539"/>
    <mergeCell ref="J1541:J1542"/>
    <mergeCell ref="J1563:J1564"/>
    <mergeCell ref="J1566:J1567"/>
    <mergeCell ref="J1569:J1570"/>
    <mergeCell ref="J1592:J1593"/>
    <mergeCell ref="J1115:J1116"/>
    <mergeCell ref="J1138:J1139"/>
    <mergeCell ref="J1141:J1142"/>
    <mergeCell ref="J1144:J1145"/>
    <mergeCell ref="J1164:J1165"/>
    <mergeCell ref="J1167:J1168"/>
    <mergeCell ref="J1170:J1171"/>
    <mergeCell ref="J1192:J1193"/>
    <mergeCell ref="J1195:J1196"/>
    <mergeCell ref="J1198:J1199"/>
    <mergeCell ref="J1221:J1222"/>
    <mergeCell ref="J1224:J1225"/>
    <mergeCell ref="J1227:J1228"/>
    <mergeCell ref="J1249:J1250"/>
    <mergeCell ref="J1252:J1253"/>
    <mergeCell ref="J1255:J1256"/>
    <mergeCell ref="J1277:J1278"/>
    <mergeCell ref="J915:J916"/>
    <mergeCell ref="J918:J919"/>
    <mergeCell ref="J941:J942"/>
    <mergeCell ref="J944:J945"/>
    <mergeCell ref="J947:J948"/>
    <mergeCell ref="J969:J970"/>
    <mergeCell ref="J972:J973"/>
    <mergeCell ref="J975:J976"/>
    <mergeCell ref="J997:J998"/>
    <mergeCell ref="J1000:J1001"/>
    <mergeCell ref="J1003:J1004"/>
    <mergeCell ref="J1023:J1024"/>
    <mergeCell ref="J1026:J1027"/>
    <mergeCell ref="J1029:J1030"/>
    <mergeCell ref="J1051:J1052"/>
    <mergeCell ref="J1054:J1055"/>
    <mergeCell ref="J1057:J1058"/>
    <mergeCell ref="J651:J652"/>
    <mergeCell ref="J654:J655"/>
    <mergeCell ref="J713:J714"/>
    <mergeCell ref="J716:J717"/>
    <mergeCell ref="J759:J760"/>
    <mergeCell ref="J762:J763"/>
    <mergeCell ref="J765:J766"/>
    <mergeCell ref="J806:J807"/>
    <mergeCell ref="J809:J810"/>
    <mergeCell ref="J812:J813"/>
    <mergeCell ref="J849:J850"/>
    <mergeCell ref="J852:J853"/>
    <mergeCell ref="J855:J856"/>
    <mergeCell ref="J876:J877"/>
    <mergeCell ref="J879:J880"/>
    <mergeCell ref="J882:J883"/>
    <mergeCell ref="J912:J913"/>
    <mergeCell ref="I2235:I2236"/>
    <mergeCell ref="I2238:I2239"/>
    <mergeCell ref="I2266:I2267"/>
    <mergeCell ref="I2269:I2270"/>
    <mergeCell ref="J11:J12"/>
    <mergeCell ref="J14:J15"/>
    <mergeCell ref="J58:J59"/>
    <mergeCell ref="J61:J62"/>
    <mergeCell ref="J106:J107"/>
    <mergeCell ref="J109:J110"/>
    <mergeCell ref="J155:J156"/>
    <mergeCell ref="J158:J159"/>
    <mergeCell ref="J202:J203"/>
    <mergeCell ref="J205:J206"/>
    <mergeCell ref="J250:J251"/>
    <mergeCell ref="J253:J254"/>
    <mergeCell ref="J301:J302"/>
    <mergeCell ref="J304:J305"/>
    <mergeCell ref="J344:J345"/>
    <mergeCell ref="J347:J348"/>
    <mergeCell ref="J381:J382"/>
    <mergeCell ref="J384:J385"/>
    <mergeCell ref="J423:J424"/>
    <mergeCell ref="J426:J427"/>
    <mergeCell ref="J480:J481"/>
    <mergeCell ref="J483:J484"/>
    <mergeCell ref="J532:J533"/>
    <mergeCell ref="J535:J536"/>
    <mergeCell ref="J575:J576"/>
    <mergeCell ref="J578:J579"/>
    <mergeCell ref="J612:J613"/>
    <mergeCell ref="J615:J616"/>
    <mergeCell ref="I1979:I1980"/>
    <mergeCell ref="I2005:I2006"/>
    <mergeCell ref="I2008:I2009"/>
    <mergeCell ref="I2032:I2033"/>
    <mergeCell ref="I2035:I2036"/>
    <mergeCell ref="I2061:I2062"/>
    <mergeCell ref="I2064:I2065"/>
    <mergeCell ref="I2091:I2092"/>
    <mergeCell ref="I2094:I2095"/>
    <mergeCell ref="I2119:I2120"/>
    <mergeCell ref="I2122:I2123"/>
    <mergeCell ref="I2147:I2148"/>
    <mergeCell ref="I2150:I2151"/>
    <mergeCell ref="I2175:I2176"/>
    <mergeCell ref="I2178:I2179"/>
    <mergeCell ref="I2207:I2208"/>
    <mergeCell ref="I2210:I2211"/>
    <mergeCell ref="I1736:I1737"/>
    <mergeCell ref="I1739:I1740"/>
    <mergeCell ref="I1764:I1765"/>
    <mergeCell ref="I1767:I1768"/>
    <mergeCell ref="I1794:I1795"/>
    <mergeCell ref="I1797:I1798"/>
    <mergeCell ref="I1830:I1831"/>
    <mergeCell ref="I1833:I1834"/>
    <mergeCell ref="I1859:I1860"/>
    <mergeCell ref="I1862:I1863"/>
    <mergeCell ref="I1888:I1889"/>
    <mergeCell ref="I1891:I1892"/>
    <mergeCell ref="I1915:I1916"/>
    <mergeCell ref="I1918:I1919"/>
    <mergeCell ref="I1946:I1947"/>
    <mergeCell ref="I1949:I1950"/>
    <mergeCell ref="I1976:I1977"/>
    <mergeCell ref="I1454:I1455"/>
    <mergeCell ref="I1480:I1481"/>
    <mergeCell ref="I1483:I1484"/>
    <mergeCell ref="I1510:I1511"/>
    <mergeCell ref="I1513:I1514"/>
    <mergeCell ref="I1538:I1539"/>
    <mergeCell ref="I1541:I1542"/>
    <mergeCell ref="I1566:I1567"/>
    <mergeCell ref="I1569:I1570"/>
    <mergeCell ref="I1595:I1596"/>
    <mergeCell ref="I1598:I1599"/>
    <mergeCell ref="I1624:I1625"/>
    <mergeCell ref="I1627:I1628"/>
    <mergeCell ref="I1652:I1653"/>
    <mergeCell ref="I1655:I1656"/>
    <mergeCell ref="I1679:I1680"/>
    <mergeCell ref="I1710:I1711"/>
    <mergeCell ref="I1224:I1225"/>
    <mergeCell ref="I1227:I1228"/>
    <mergeCell ref="I1252:I1253"/>
    <mergeCell ref="I1255:I1256"/>
    <mergeCell ref="I1280:I1281"/>
    <mergeCell ref="I1283:I1284"/>
    <mergeCell ref="I1308:I1309"/>
    <mergeCell ref="I1311:I1312"/>
    <mergeCell ref="I1337:I1338"/>
    <mergeCell ref="I1340:I1341"/>
    <mergeCell ref="I1365:I1366"/>
    <mergeCell ref="I1368:I1369"/>
    <mergeCell ref="I1395:I1396"/>
    <mergeCell ref="I1398:I1399"/>
    <mergeCell ref="I1423:I1424"/>
    <mergeCell ref="I1426:I1427"/>
    <mergeCell ref="I1451:I1452"/>
    <mergeCell ref="I972:I973"/>
    <mergeCell ref="I975:I976"/>
    <mergeCell ref="I1000:I1001"/>
    <mergeCell ref="I1003:I1004"/>
    <mergeCell ref="I1026:I1027"/>
    <mergeCell ref="I1029:I1030"/>
    <mergeCell ref="I1054:I1055"/>
    <mergeCell ref="I1057:I1058"/>
    <mergeCell ref="I1083:I1084"/>
    <mergeCell ref="I1086:I1087"/>
    <mergeCell ref="I1112:I1113"/>
    <mergeCell ref="I1115:I1116"/>
    <mergeCell ref="I1141:I1142"/>
    <mergeCell ref="I1144:I1145"/>
    <mergeCell ref="I1167:I1168"/>
    <mergeCell ref="I1170:I1171"/>
    <mergeCell ref="I1195:I1196"/>
    <mergeCell ref="I771:I772"/>
    <mergeCell ref="I774:I775"/>
    <mergeCell ref="I777:I778"/>
    <mergeCell ref="I809:I810"/>
    <mergeCell ref="I812:I813"/>
    <mergeCell ref="I815:I816"/>
    <mergeCell ref="I818:I819"/>
    <mergeCell ref="I821:I822"/>
    <mergeCell ref="I824:I825"/>
    <mergeCell ref="I852:I853"/>
    <mergeCell ref="I855:I856"/>
    <mergeCell ref="I879:I880"/>
    <mergeCell ref="I882:I883"/>
    <mergeCell ref="I915:I916"/>
    <mergeCell ref="I918:I919"/>
    <mergeCell ref="I944:I945"/>
    <mergeCell ref="I947:I948"/>
    <mergeCell ref="I581:I582"/>
    <mergeCell ref="I583:I584"/>
    <mergeCell ref="I615:I616"/>
    <mergeCell ref="I618:I619"/>
    <mergeCell ref="I620:I621"/>
    <mergeCell ref="I654:I655"/>
    <mergeCell ref="I657:I658"/>
    <mergeCell ref="I659:I660"/>
    <mergeCell ref="I716:I717"/>
    <mergeCell ref="I719:I720"/>
    <mergeCell ref="I723:I724"/>
    <mergeCell ref="I726:I727"/>
    <mergeCell ref="I729:I730"/>
    <mergeCell ref="I731:I732"/>
    <mergeCell ref="I762:I763"/>
    <mergeCell ref="I765:I766"/>
    <mergeCell ref="I768:I769"/>
    <mergeCell ref="I426:I427"/>
    <mergeCell ref="I429:I430"/>
    <mergeCell ref="I433:I434"/>
    <mergeCell ref="I435:I436"/>
    <mergeCell ref="I483:I484"/>
    <mergeCell ref="I486:I487"/>
    <mergeCell ref="I490:I491"/>
    <mergeCell ref="I493:I494"/>
    <mergeCell ref="I496:I497"/>
    <mergeCell ref="I498:I499"/>
    <mergeCell ref="I535:I536"/>
    <mergeCell ref="I538:I539"/>
    <mergeCell ref="I542:I543"/>
    <mergeCell ref="I545:I546"/>
    <mergeCell ref="I548:I549"/>
    <mergeCell ref="I550:I551"/>
    <mergeCell ref="I578:I579"/>
    <mergeCell ref="I253:I254"/>
    <mergeCell ref="I256:I257"/>
    <mergeCell ref="I259:I260"/>
    <mergeCell ref="I304:I305"/>
    <mergeCell ref="I307:I308"/>
    <mergeCell ref="I311:I312"/>
    <mergeCell ref="I314:I315"/>
    <mergeCell ref="I317:I318"/>
    <mergeCell ref="I319:I320"/>
    <mergeCell ref="I347:I348"/>
    <mergeCell ref="I350:I351"/>
    <mergeCell ref="I354:I355"/>
    <mergeCell ref="I356:I357"/>
    <mergeCell ref="I384:I385"/>
    <mergeCell ref="I387:I388"/>
    <mergeCell ref="I391:I392"/>
    <mergeCell ref="I393:I394"/>
    <mergeCell ref="H2235:H2236"/>
    <mergeCell ref="H2238:H2239"/>
    <mergeCell ref="H2266:H2267"/>
    <mergeCell ref="H2269:H2270"/>
    <mergeCell ref="I14:I15"/>
    <mergeCell ref="I17:I18"/>
    <mergeCell ref="I21:I22"/>
    <mergeCell ref="I24:I25"/>
    <mergeCell ref="I27:I28"/>
    <mergeCell ref="I29:I30"/>
    <mergeCell ref="I61:I62"/>
    <mergeCell ref="I64:I65"/>
    <mergeCell ref="I68:I69"/>
    <mergeCell ref="I71:I72"/>
    <mergeCell ref="I74:I75"/>
    <mergeCell ref="I76:I77"/>
    <mergeCell ref="I109:I110"/>
    <mergeCell ref="I112:I113"/>
    <mergeCell ref="I116:I117"/>
    <mergeCell ref="I119:I120"/>
    <mergeCell ref="I122:I123"/>
    <mergeCell ref="I124:I125"/>
    <mergeCell ref="I158:I159"/>
    <mergeCell ref="I161:I162"/>
    <mergeCell ref="I165:I166"/>
    <mergeCell ref="I168:I169"/>
    <mergeCell ref="I171:I172"/>
    <mergeCell ref="I173:I174"/>
    <mergeCell ref="I205:I206"/>
    <mergeCell ref="I208:I209"/>
    <mergeCell ref="I212:I213"/>
    <mergeCell ref="I215:I216"/>
    <mergeCell ref="H1707:H1708"/>
    <mergeCell ref="H1710:H1711"/>
    <mergeCell ref="H1976:H1977"/>
    <mergeCell ref="H1979:H1980"/>
    <mergeCell ref="H2005:H2006"/>
    <mergeCell ref="H2008:H2009"/>
    <mergeCell ref="H2032:H2033"/>
    <mergeCell ref="H2035:H2036"/>
    <mergeCell ref="H2061:H2062"/>
    <mergeCell ref="H2064:H2065"/>
    <mergeCell ref="H2091:H2092"/>
    <mergeCell ref="H2094:H2095"/>
    <mergeCell ref="H2119:H2120"/>
    <mergeCell ref="H2122:H2123"/>
    <mergeCell ref="H2147:H2148"/>
    <mergeCell ref="H2150:H2151"/>
    <mergeCell ref="H2175:H2176"/>
    <mergeCell ref="H1280:H1281"/>
    <mergeCell ref="H1283:H1284"/>
    <mergeCell ref="H1308:H1309"/>
    <mergeCell ref="H1311:H1312"/>
    <mergeCell ref="H1337:H1338"/>
    <mergeCell ref="H1340:H1341"/>
    <mergeCell ref="H1365:H1366"/>
    <mergeCell ref="H1368:H1369"/>
    <mergeCell ref="H1395:H1396"/>
    <mergeCell ref="H1398:H1399"/>
    <mergeCell ref="H1423:H1424"/>
    <mergeCell ref="H1426:H1427"/>
    <mergeCell ref="H1451:H1452"/>
    <mergeCell ref="H1454:H1455"/>
    <mergeCell ref="H1480:H1481"/>
    <mergeCell ref="H1483:H1484"/>
    <mergeCell ref="H1510:H1511"/>
    <mergeCell ref="H1026:H1027"/>
    <mergeCell ref="H1029:H1030"/>
    <mergeCell ref="H1054:H1055"/>
    <mergeCell ref="H1057:H1058"/>
    <mergeCell ref="H1083:H1084"/>
    <mergeCell ref="H1086:H1087"/>
    <mergeCell ref="H1112:H1113"/>
    <mergeCell ref="H1115:H1116"/>
    <mergeCell ref="H1141:H1142"/>
    <mergeCell ref="H1144:H1145"/>
    <mergeCell ref="H1167:H1168"/>
    <mergeCell ref="H1170:H1171"/>
    <mergeCell ref="H1195:H1196"/>
    <mergeCell ref="H1224:H1225"/>
    <mergeCell ref="H1227:H1228"/>
    <mergeCell ref="H1252:H1253"/>
    <mergeCell ref="H1255:H1256"/>
    <mergeCell ref="H771:H772"/>
    <mergeCell ref="H774:H775"/>
    <mergeCell ref="H777:H778"/>
    <mergeCell ref="H809:H810"/>
    <mergeCell ref="H812:H813"/>
    <mergeCell ref="H815:H816"/>
    <mergeCell ref="H818:H819"/>
    <mergeCell ref="H821:H822"/>
    <mergeCell ref="H824:H825"/>
    <mergeCell ref="H852:H853"/>
    <mergeCell ref="H855:H856"/>
    <mergeCell ref="H879:H880"/>
    <mergeCell ref="H882:H883"/>
    <mergeCell ref="H915:H916"/>
    <mergeCell ref="H918:H919"/>
    <mergeCell ref="H944:H945"/>
    <mergeCell ref="H947:H948"/>
    <mergeCell ref="H581:H582"/>
    <mergeCell ref="H583:H584"/>
    <mergeCell ref="H615:H616"/>
    <mergeCell ref="H618:H619"/>
    <mergeCell ref="H620:H621"/>
    <mergeCell ref="H654:H655"/>
    <mergeCell ref="H657:H658"/>
    <mergeCell ref="H659:H660"/>
    <mergeCell ref="H716:H717"/>
    <mergeCell ref="H719:H720"/>
    <mergeCell ref="H723:H724"/>
    <mergeCell ref="H726:H727"/>
    <mergeCell ref="H729:H730"/>
    <mergeCell ref="H731:H732"/>
    <mergeCell ref="H762:H763"/>
    <mergeCell ref="H765:H766"/>
    <mergeCell ref="H768:H769"/>
    <mergeCell ref="H426:H427"/>
    <mergeCell ref="H429:H430"/>
    <mergeCell ref="H433:H434"/>
    <mergeCell ref="H435:H436"/>
    <mergeCell ref="H483:H484"/>
    <mergeCell ref="H486:H487"/>
    <mergeCell ref="H490:H491"/>
    <mergeCell ref="H493:H494"/>
    <mergeCell ref="H496:H497"/>
    <mergeCell ref="H498:H499"/>
    <mergeCell ref="H535:H536"/>
    <mergeCell ref="H538:H539"/>
    <mergeCell ref="H542:H543"/>
    <mergeCell ref="H545:H546"/>
    <mergeCell ref="H548:H549"/>
    <mergeCell ref="H550:H551"/>
    <mergeCell ref="H578:H579"/>
    <mergeCell ref="H253:H254"/>
    <mergeCell ref="H256:H257"/>
    <mergeCell ref="H259:H260"/>
    <mergeCell ref="H304:H305"/>
    <mergeCell ref="H307:H308"/>
    <mergeCell ref="H311:H312"/>
    <mergeCell ref="H314:H315"/>
    <mergeCell ref="H317:H318"/>
    <mergeCell ref="H319:H320"/>
    <mergeCell ref="H347:H348"/>
    <mergeCell ref="H350:H351"/>
    <mergeCell ref="H354:H355"/>
    <mergeCell ref="H356:H357"/>
    <mergeCell ref="H384:H385"/>
    <mergeCell ref="H387:H388"/>
    <mergeCell ref="H391:H392"/>
    <mergeCell ref="H393:H394"/>
    <mergeCell ref="G2235:G2236"/>
    <mergeCell ref="G2238:G2239"/>
    <mergeCell ref="G2266:G2267"/>
    <mergeCell ref="G2269:G2270"/>
    <mergeCell ref="H14:H15"/>
    <mergeCell ref="H17:H18"/>
    <mergeCell ref="H21:H22"/>
    <mergeCell ref="H24:H25"/>
    <mergeCell ref="H27:H28"/>
    <mergeCell ref="H29:H30"/>
    <mergeCell ref="H61:H62"/>
    <mergeCell ref="H64:H65"/>
    <mergeCell ref="H68:H69"/>
    <mergeCell ref="H71:H72"/>
    <mergeCell ref="H74:H75"/>
    <mergeCell ref="H76:H77"/>
    <mergeCell ref="H109:H110"/>
    <mergeCell ref="H112:H113"/>
    <mergeCell ref="H116:H117"/>
    <mergeCell ref="H119:H120"/>
    <mergeCell ref="H122:H123"/>
    <mergeCell ref="H124:H125"/>
    <mergeCell ref="H158:H159"/>
    <mergeCell ref="H161:H162"/>
    <mergeCell ref="H165:H166"/>
    <mergeCell ref="H168:H169"/>
    <mergeCell ref="H171:H172"/>
    <mergeCell ref="H173:H174"/>
    <mergeCell ref="H205:H206"/>
    <mergeCell ref="H208:H209"/>
    <mergeCell ref="H212:H213"/>
    <mergeCell ref="H215:H216"/>
    <mergeCell ref="G1979:G1980"/>
    <mergeCell ref="G2005:G2006"/>
    <mergeCell ref="G2008:G2009"/>
    <mergeCell ref="G2032:G2033"/>
    <mergeCell ref="G2035:G2036"/>
    <mergeCell ref="G2061:G2062"/>
    <mergeCell ref="G2064:G2065"/>
    <mergeCell ref="G2091:G2092"/>
    <mergeCell ref="G2094:G2095"/>
    <mergeCell ref="G2119:G2120"/>
    <mergeCell ref="G2122:G2123"/>
    <mergeCell ref="G2147:G2148"/>
    <mergeCell ref="G2150:G2151"/>
    <mergeCell ref="G2175:G2176"/>
    <mergeCell ref="G2178:G2179"/>
    <mergeCell ref="G2207:G2208"/>
    <mergeCell ref="G2210:G2211"/>
    <mergeCell ref="G2173:H2173"/>
    <mergeCell ref="H2210:H2211"/>
    <mergeCell ref="H2178:H2179"/>
    <mergeCell ref="H2207:H2208"/>
    <mergeCell ref="G1739:G1740"/>
    <mergeCell ref="G1764:G1765"/>
    <mergeCell ref="G1767:G1768"/>
    <mergeCell ref="G1794:G1795"/>
    <mergeCell ref="G1797:G1798"/>
    <mergeCell ref="G1830:G1831"/>
    <mergeCell ref="G1833:G1834"/>
    <mergeCell ref="G1859:G1860"/>
    <mergeCell ref="G1862:G1863"/>
    <mergeCell ref="G1888:G1889"/>
    <mergeCell ref="G1891:G1892"/>
    <mergeCell ref="G1915:G1916"/>
    <mergeCell ref="G1918:G1919"/>
    <mergeCell ref="G1946:G1947"/>
    <mergeCell ref="G1949:G1950"/>
    <mergeCell ref="G1976:G1977"/>
    <mergeCell ref="G1912:I1912"/>
    <mergeCell ref="H1739:H1740"/>
    <mergeCell ref="H1764:H1765"/>
    <mergeCell ref="H1767:H1768"/>
    <mergeCell ref="H1794:H1795"/>
    <mergeCell ref="H1797:H1798"/>
    <mergeCell ref="H1830:H1831"/>
    <mergeCell ref="H1833:H1834"/>
    <mergeCell ref="H1859:H1860"/>
    <mergeCell ref="H1862:H1863"/>
    <mergeCell ref="H1888:H1889"/>
    <mergeCell ref="H1891:H1892"/>
    <mergeCell ref="H1915:H1916"/>
    <mergeCell ref="H1918:H1919"/>
    <mergeCell ref="H1946:H1947"/>
    <mergeCell ref="H1949:H1950"/>
    <mergeCell ref="G1480:G1481"/>
    <mergeCell ref="G1483:G1484"/>
    <mergeCell ref="G1510:G1511"/>
    <mergeCell ref="G1513:G1514"/>
    <mergeCell ref="G1538:G1539"/>
    <mergeCell ref="G1541:G1542"/>
    <mergeCell ref="G1566:G1567"/>
    <mergeCell ref="G1569:G1570"/>
    <mergeCell ref="G1595:G1596"/>
    <mergeCell ref="G1598:G1599"/>
    <mergeCell ref="G1624:G1625"/>
    <mergeCell ref="G1627:G1628"/>
    <mergeCell ref="G1652:G1653"/>
    <mergeCell ref="G1655:G1656"/>
    <mergeCell ref="G1679:G1680"/>
    <mergeCell ref="G1682:G1683"/>
    <mergeCell ref="G1736:G1737"/>
    <mergeCell ref="G1733:I1733"/>
    <mergeCell ref="G1734:H1734"/>
    <mergeCell ref="H1513:H1514"/>
    <mergeCell ref="H1538:H1539"/>
    <mergeCell ref="H1541:H1542"/>
    <mergeCell ref="H1566:H1567"/>
    <mergeCell ref="H1569:H1570"/>
    <mergeCell ref="H1595:H1596"/>
    <mergeCell ref="H1598:H1599"/>
    <mergeCell ref="H1624:H1625"/>
    <mergeCell ref="H1627:H1628"/>
    <mergeCell ref="H1652:H1653"/>
    <mergeCell ref="H1655:H1656"/>
    <mergeCell ref="H1679:H1680"/>
    <mergeCell ref="H1736:H1737"/>
    <mergeCell ref="G1224:G1225"/>
    <mergeCell ref="G1227:G1228"/>
    <mergeCell ref="G1252:G1253"/>
    <mergeCell ref="G1255:G1256"/>
    <mergeCell ref="G1280:G1281"/>
    <mergeCell ref="G1283:G1284"/>
    <mergeCell ref="G1308:G1309"/>
    <mergeCell ref="G1311:G1312"/>
    <mergeCell ref="G1337:G1338"/>
    <mergeCell ref="G1340:G1341"/>
    <mergeCell ref="G1365:G1366"/>
    <mergeCell ref="G1368:G1369"/>
    <mergeCell ref="G1395:G1396"/>
    <mergeCell ref="G1398:G1399"/>
    <mergeCell ref="G1423:G1424"/>
    <mergeCell ref="G1426:G1427"/>
    <mergeCell ref="G1454:G1455"/>
    <mergeCell ref="G777:G778"/>
    <mergeCell ref="G809:G810"/>
    <mergeCell ref="G812:G813"/>
    <mergeCell ref="G815:G816"/>
    <mergeCell ref="G818:G819"/>
    <mergeCell ref="G821:G822"/>
    <mergeCell ref="G824:G825"/>
    <mergeCell ref="G852:G853"/>
    <mergeCell ref="G855:G856"/>
    <mergeCell ref="G879:G880"/>
    <mergeCell ref="G882:G883"/>
    <mergeCell ref="G915:G916"/>
    <mergeCell ref="G918:G919"/>
    <mergeCell ref="G944:G945"/>
    <mergeCell ref="G947:G948"/>
    <mergeCell ref="G972:G973"/>
    <mergeCell ref="G975:G976"/>
    <mergeCell ref="G970:H970"/>
    <mergeCell ref="H972:H973"/>
    <mergeCell ref="H975:H976"/>
    <mergeCell ref="G615:G616"/>
    <mergeCell ref="G618:G619"/>
    <mergeCell ref="G620:G621"/>
    <mergeCell ref="G654:G655"/>
    <mergeCell ref="G657:G658"/>
    <mergeCell ref="G659:G660"/>
    <mergeCell ref="G716:G717"/>
    <mergeCell ref="G719:G720"/>
    <mergeCell ref="G723:G724"/>
    <mergeCell ref="G726:G727"/>
    <mergeCell ref="G729:G730"/>
    <mergeCell ref="G731:G732"/>
    <mergeCell ref="G762:G763"/>
    <mergeCell ref="G765:G766"/>
    <mergeCell ref="G768:G769"/>
    <mergeCell ref="G771:G772"/>
    <mergeCell ref="G774:G775"/>
    <mergeCell ref="G433:G434"/>
    <mergeCell ref="G435:G436"/>
    <mergeCell ref="G483:G484"/>
    <mergeCell ref="G486:G487"/>
    <mergeCell ref="G490:G491"/>
    <mergeCell ref="G493:G494"/>
    <mergeCell ref="G496:G497"/>
    <mergeCell ref="G498:G499"/>
    <mergeCell ref="G535:G536"/>
    <mergeCell ref="G538:G539"/>
    <mergeCell ref="G542:G543"/>
    <mergeCell ref="G545:G546"/>
    <mergeCell ref="G548:G549"/>
    <mergeCell ref="G550:G551"/>
    <mergeCell ref="G578:G579"/>
    <mergeCell ref="G581:G582"/>
    <mergeCell ref="G583:G584"/>
    <mergeCell ref="G259:G260"/>
    <mergeCell ref="G304:G305"/>
    <mergeCell ref="G307:G308"/>
    <mergeCell ref="G311:G312"/>
    <mergeCell ref="G314:G315"/>
    <mergeCell ref="G317:G318"/>
    <mergeCell ref="G319:G320"/>
    <mergeCell ref="G347:G348"/>
    <mergeCell ref="G350:G351"/>
    <mergeCell ref="G354:G355"/>
    <mergeCell ref="G356:G357"/>
    <mergeCell ref="G384:G385"/>
    <mergeCell ref="G387:G388"/>
    <mergeCell ref="G391:G392"/>
    <mergeCell ref="G393:G394"/>
    <mergeCell ref="G426:G427"/>
    <mergeCell ref="G429:G430"/>
    <mergeCell ref="F2263:F2264"/>
    <mergeCell ref="G14:G15"/>
    <mergeCell ref="G17:G18"/>
    <mergeCell ref="G21:G22"/>
    <mergeCell ref="G24:G25"/>
    <mergeCell ref="G27:G28"/>
    <mergeCell ref="G29:G30"/>
    <mergeCell ref="G61:G62"/>
    <mergeCell ref="G64:G65"/>
    <mergeCell ref="G68:G69"/>
    <mergeCell ref="G71:G72"/>
    <mergeCell ref="G74:G75"/>
    <mergeCell ref="G76:G77"/>
    <mergeCell ref="G109:G110"/>
    <mergeCell ref="G112:G113"/>
    <mergeCell ref="G116:G117"/>
    <mergeCell ref="G119:G120"/>
    <mergeCell ref="G122:G123"/>
    <mergeCell ref="G124:G125"/>
    <mergeCell ref="G158:G159"/>
    <mergeCell ref="G161:G162"/>
    <mergeCell ref="G165:G166"/>
    <mergeCell ref="G168:G169"/>
    <mergeCell ref="G171:G172"/>
    <mergeCell ref="G173:G174"/>
    <mergeCell ref="G205:G206"/>
    <mergeCell ref="G208:G209"/>
    <mergeCell ref="G212:G213"/>
    <mergeCell ref="G215:G216"/>
    <mergeCell ref="G218:G219"/>
    <mergeCell ref="G253:G254"/>
    <mergeCell ref="G256:G257"/>
    <mergeCell ref="F1704:F1705"/>
    <mergeCell ref="F1733:F1734"/>
    <mergeCell ref="F1761:F1762"/>
    <mergeCell ref="F1791:F1792"/>
    <mergeCell ref="F1827:F1828"/>
    <mergeCell ref="F1856:F1857"/>
    <mergeCell ref="F1885:F1886"/>
    <mergeCell ref="F1912:F1913"/>
    <mergeCell ref="F1943:F1944"/>
    <mergeCell ref="F1973:F1974"/>
    <mergeCell ref="F2002:F2003"/>
    <mergeCell ref="F2029:F2030"/>
    <mergeCell ref="F2058:F2059"/>
    <mergeCell ref="F2088:F2089"/>
    <mergeCell ref="F2116:F2117"/>
    <mergeCell ref="F2204:F2205"/>
    <mergeCell ref="F2232:F2233"/>
    <mergeCell ref="F1221:F1222"/>
    <mergeCell ref="F1249:F1250"/>
    <mergeCell ref="F1277:F1278"/>
    <mergeCell ref="F1305:F1306"/>
    <mergeCell ref="F1334:F1335"/>
    <mergeCell ref="F1362:F1363"/>
    <mergeCell ref="F1392:F1393"/>
    <mergeCell ref="F1420:F1421"/>
    <mergeCell ref="F1448:F1449"/>
    <mergeCell ref="F1477:F1478"/>
    <mergeCell ref="F1507:F1508"/>
    <mergeCell ref="F1535:F1536"/>
    <mergeCell ref="F1563:F1564"/>
    <mergeCell ref="F1592:F1593"/>
    <mergeCell ref="F1621:F1622"/>
    <mergeCell ref="F1649:F1650"/>
    <mergeCell ref="F1676:F1677"/>
    <mergeCell ref="E2232:E2233"/>
    <mergeCell ref="E2235:E2236"/>
    <mergeCell ref="E2238:E2239"/>
    <mergeCell ref="E2263:E2264"/>
    <mergeCell ref="E2266:E2267"/>
    <mergeCell ref="E2269:E2270"/>
    <mergeCell ref="F11:F12"/>
    <mergeCell ref="F58:F59"/>
    <mergeCell ref="F106:F107"/>
    <mergeCell ref="F155:F156"/>
    <mergeCell ref="F202:F203"/>
    <mergeCell ref="F250:F251"/>
    <mergeCell ref="F301:F302"/>
    <mergeCell ref="F344:F345"/>
    <mergeCell ref="F381:F382"/>
    <mergeCell ref="F423:F424"/>
    <mergeCell ref="F480:F481"/>
    <mergeCell ref="F532:F533"/>
    <mergeCell ref="F575:F576"/>
    <mergeCell ref="F612:F613"/>
    <mergeCell ref="F651:F652"/>
    <mergeCell ref="F713:F714"/>
    <mergeCell ref="F759:F760"/>
    <mergeCell ref="F806:F807"/>
    <mergeCell ref="F849:F850"/>
    <mergeCell ref="F876:F877"/>
    <mergeCell ref="F912:F913"/>
    <mergeCell ref="F941:F942"/>
    <mergeCell ref="F969:F970"/>
    <mergeCell ref="F997:F998"/>
    <mergeCell ref="F1023:F1024"/>
    <mergeCell ref="F1051:F1052"/>
    <mergeCell ref="E2058:E2059"/>
    <mergeCell ref="E2061:E2062"/>
    <mergeCell ref="E2064:E2065"/>
    <mergeCell ref="E2088:E2089"/>
    <mergeCell ref="E2091:E2092"/>
    <mergeCell ref="E2094:E2095"/>
    <mergeCell ref="E2116:E2117"/>
    <mergeCell ref="E2119:E2120"/>
    <mergeCell ref="E2122:E2123"/>
    <mergeCell ref="E2144:E2145"/>
    <mergeCell ref="E2147:E2148"/>
    <mergeCell ref="E2150:E2151"/>
    <mergeCell ref="E2172:E2173"/>
    <mergeCell ref="E2175:E2176"/>
    <mergeCell ref="E2178:E2179"/>
    <mergeCell ref="E2204:E2205"/>
    <mergeCell ref="E2207:E2208"/>
    <mergeCell ref="E1888:E1889"/>
    <mergeCell ref="E1891:E1892"/>
    <mergeCell ref="E1912:E1913"/>
    <mergeCell ref="E1915:E1916"/>
    <mergeCell ref="E1918:E1919"/>
    <mergeCell ref="E1943:E1944"/>
    <mergeCell ref="E1946:E1947"/>
    <mergeCell ref="E1949:E1950"/>
    <mergeCell ref="E1973:E1974"/>
    <mergeCell ref="E1976:E1977"/>
    <mergeCell ref="E1979:E1980"/>
    <mergeCell ref="E2002:E2003"/>
    <mergeCell ref="E2005:E2006"/>
    <mergeCell ref="E2008:E2009"/>
    <mergeCell ref="E2029:E2030"/>
    <mergeCell ref="E2032:E2033"/>
    <mergeCell ref="E2035:E2036"/>
    <mergeCell ref="E1655:E1656"/>
    <mergeCell ref="E1676:E1677"/>
    <mergeCell ref="E1679:E1680"/>
    <mergeCell ref="E1682:E1683"/>
    <mergeCell ref="E1704:E1705"/>
    <mergeCell ref="E1707:E1708"/>
    <mergeCell ref="E1710:E1711"/>
    <mergeCell ref="E1733:E1734"/>
    <mergeCell ref="E1736:E1737"/>
    <mergeCell ref="E1739:E1740"/>
    <mergeCell ref="E1761:E1762"/>
    <mergeCell ref="E1764:E1765"/>
    <mergeCell ref="E1767:E1768"/>
    <mergeCell ref="E1791:E1792"/>
    <mergeCell ref="E1794:E1795"/>
    <mergeCell ref="E1797:E1798"/>
    <mergeCell ref="E1827:E1828"/>
    <mergeCell ref="E1507:E1508"/>
    <mergeCell ref="E1510:E1511"/>
    <mergeCell ref="E1513:E1514"/>
    <mergeCell ref="E1535:E1536"/>
    <mergeCell ref="E1538:E1539"/>
    <mergeCell ref="E1541:E1542"/>
    <mergeCell ref="E1563:E1564"/>
    <mergeCell ref="E1566:E1567"/>
    <mergeCell ref="E1569:E1570"/>
    <mergeCell ref="E1592:E1593"/>
    <mergeCell ref="E1595:E1596"/>
    <mergeCell ref="E1598:E1599"/>
    <mergeCell ref="E1621:E1622"/>
    <mergeCell ref="E1624:E1625"/>
    <mergeCell ref="E1627:E1628"/>
    <mergeCell ref="E1649:E1650"/>
    <mergeCell ref="E1652:E1653"/>
    <mergeCell ref="E1255:E1256"/>
    <mergeCell ref="E1277:E1278"/>
    <mergeCell ref="E1280:E1281"/>
    <mergeCell ref="E1283:E1284"/>
    <mergeCell ref="E1305:E1306"/>
    <mergeCell ref="E1308:E1309"/>
    <mergeCell ref="E1311:E1312"/>
    <mergeCell ref="E1334:E1335"/>
    <mergeCell ref="E1337:E1338"/>
    <mergeCell ref="E1340:E1341"/>
    <mergeCell ref="E1362:E1363"/>
    <mergeCell ref="E1365:E1366"/>
    <mergeCell ref="E1368:E1369"/>
    <mergeCell ref="E1392:E1393"/>
    <mergeCell ref="E1395:E1396"/>
    <mergeCell ref="E1398:E1399"/>
    <mergeCell ref="E1420:E1421"/>
    <mergeCell ref="E975:E976"/>
    <mergeCell ref="E997:E998"/>
    <mergeCell ref="E1000:E1001"/>
    <mergeCell ref="E1003:E1004"/>
    <mergeCell ref="E1023:E1024"/>
    <mergeCell ref="E1026:E1027"/>
    <mergeCell ref="E1029:E1030"/>
    <mergeCell ref="E1051:E1052"/>
    <mergeCell ref="E1054:E1055"/>
    <mergeCell ref="E1057:E1058"/>
    <mergeCell ref="E1080:E1081"/>
    <mergeCell ref="E1083:E1084"/>
    <mergeCell ref="E1086:E1087"/>
    <mergeCell ref="E1109:E1110"/>
    <mergeCell ref="E1112:E1113"/>
    <mergeCell ref="E1115:E1116"/>
    <mergeCell ref="E1138:E1139"/>
    <mergeCell ref="A993:K993"/>
    <mergeCell ref="G1000:G1001"/>
    <mergeCell ref="G1003:G1004"/>
    <mergeCell ref="G1026:G1027"/>
    <mergeCell ref="G1029:G1030"/>
    <mergeCell ref="G1054:G1055"/>
    <mergeCell ref="G1057:G1058"/>
    <mergeCell ref="G1083:G1084"/>
    <mergeCell ref="G1086:G1087"/>
    <mergeCell ref="G1112:G1113"/>
    <mergeCell ref="G1115:G1116"/>
    <mergeCell ref="G1051:I1051"/>
    <mergeCell ref="G1052:H1052"/>
    <mergeCell ref="H1000:H1001"/>
    <mergeCell ref="H1003:H1004"/>
    <mergeCell ref="E731:E732"/>
    <mergeCell ref="E759:E760"/>
    <mergeCell ref="E762:E763"/>
    <mergeCell ref="E765:E766"/>
    <mergeCell ref="E768:E769"/>
    <mergeCell ref="E771:E772"/>
    <mergeCell ref="E774:E775"/>
    <mergeCell ref="E777:E778"/>
    <mergeCell ref="E806:E807"/>
    <mergeCell ref="E809:E810"/>
    <mergeCell ref="E812:E813"/>
    <mergeCell ref="E815:E816"/>
    <mergeCell ref="E818:E819"/>
    <mergeCell ref="E821:E822"/>
    <mergeCell ref="E824:E825"/>
    <mergeCell ref="E849:E850"/>
    <mergeCell ref="E852:E853"/>
    <mergeCell ref="E538:E539"/>
    <mergeCell ref="E542:E543"/>
    <mergeCell ref="E545:E546"/>
    <mergeCell ref="E548:E549"/>
    <mergeCell ref="E550:E551"/>
    <mergeCell ref="E575:E576"/>
    <mergeCell ref="E578:E579"/>
    <mergeCell ref="E581:E582"/>
    <mergeCell ref="E583:E584"/>
    <mergeCell ref="E612:E613"/>
    <mergeCell ref="E615:E616"/>
    <mergeCell ref="E618:E619"/>
    <mergeCell ref="E620:E621"/>
    <mergeCell ref="E651:E652"/>
    <mergeCell ref="E654:E655"/>
    <mergeCell ref="E657:E658"/>
    <mergeCell ref="E659:E660"/>
    <mergeCell ref="E387:E388"/>
    <mergeCell ref="E391:E392"/>
    <mergeCell ref="E393:E394"/>
    <mergeCell ref="E423:E424"/>
    <mergeCell ref="E426:E427"/>
    <mergeCell ref="E429:E430"/>
    <mergeCell ref="E433:E434"/>
    <mergeCell ref="E435:E436"/>
    <mergeCell ref="E480:E481"/>
    <mergeCell ref="E483:E484"/>
    <mergeCell ref="E486:E487"/>
    <mergeCell ref="E490:E491"/>
    <mergeCell ref="E493:E494"/>
    <mergeCell ref="E496:E497"/>
    <mergeCell ref="E498:E499"/>
    <mergeCell ref="E532:E533"/>
    <mergeCell ref="E535:E536"/>
    <mergeCell ref="E253:E254"/>
    <mergeCell ref="E256:E257"/>
    <mergeCell ref="E259:E260"/>
    <mergeCell ref="E301:E302"/>
    <mergeCell ref="E304:E305"/>
    <mergeCell ref="E307:E308"/>
    <mergeCell ref="E311:E312"/>
    <mergeCell ref="E314:E315"/>
    <mergeCell ref="E317:E318"/>
    <mergeCell ref="E319:E320"/>
    <mergeCell ref="E344:E345"/>
    <mergeCell ref="E347:E348"/>
    <mergeCell ref="E350:E351"/>
    <mergeCell ref="E354:E355"/>
    <mergeCell ref="E356:E357"/>
    <mergeCell ref="E381:E382"/>
    <mergeCell ref="E384:E385"/>
    <mergeCell ref="D2266:D2267"/>
    <mergeCell ref="D2269:D2270"/>
    <mergeCell ref="E11:E12"/>
    <mergeCell ref="E14:E15"/>
    <mergeCell ref="E17:E18"/>
    <mergeCell ref="E21:E22"/>
    <mergeCell ref="E24:E25"/>
    <mergeCell ref="E27:E28"/>
    <mergeCell ref="E29:E30"/>
    <mergeCell ref="E58:E59"/>
    <mergeCell ref="E61:E62"/>
    <mergeCell ref="E64:E65"/>
    <mergeCell ref="E68:E69"/>
    <mergeCell ref="E71:E72"/>
    <mergeCell ref="E74:E75"/>
    <mergeCell ref="E76:E77"/>
    <mergeCell ref="E106:E107"/>
    <mergeCell ref="E109:E110"/>
    <mergeCell ref="E112:E113"/>
    <mergeCell ref="E116:E117"/>
    <mergeCell ref="E119:E120"/>
    <mergeCell ref="E122:E123"/>
    <mergeCell ref="E124:E125"/>
    <mergeCell ref="E155:E156"/>
    <mergeCell ref="E158:E159"/>
    <mergeCell ref="E161:E162"/>
    <mergeCell ref="E165:E166"/>
    <mergeCell ref="E168:E169"/>
    <mergeCell ref="E171:E172"/>
    <mergeCell ref="E173:E174"/>
    <mergeCell ref="E202:E203"/>
    <mergeCell ref="E205:E206"/>
    <mergeCell ref="D2005:D2006"/>
    <mergeCell ref="D2008:D2009"/>
    <mergeCell ref="D2032:D2033"/>
    <mergeCell ref="D2035:D2036"/>
    <mergeCell ref="D2061:D2062"/>
    <mergeCell ref="D2064:D2065"/>
    <mergeCell ref="D2091:D2092"/>
    <mergeCell ref="D2094:D2095"/>
    <mergeCell ref="D2119:D2120"/>
    <mergeCell ref="D2122:D2123"/>
    <mergeCell ref="D2147:D2148"/>
    <mergeCell ref="D2150:D2151"/>
    <mergeCell ref="D2175:D2176"/>
    <mergeCell ref="D2178:D2179"/>
    <mergeCell ref="D2207:D2208"/>
    <mergeCell ref="D2210:D2211"/>
    <mergeCell ref="D2235:D2236"/>
    <mergeCell ref="D1569:D1570"/>
    <mergeCell ref="D1595:D1596"/>
    <mergeCell ref="D1598:D1599"/>
    <mergeCell ref="D1624:D1625"/>
    <mergeCell ref="D1627:D1628"/>
    <mergeCell ref="D1652:D1653"/>
    <mergeCell ref="D1655:D1656"/>
    <mergeCell ref="D1679:D1680"/>
    <mergeCell ref="D1682:D1683"/>
    <mergeCell ref="D1707:D1708"/>
    <mergeCell ref="D1710:D1711"/>
    <mergeCell ref="D1736:D1737"/>
    <mergeCell ref="D1739:D1740"/>
    <mergeCell ref="D1764:D1765"/>
    <mergeCell ref="D1767:D1768"/>
    <mergeCell ref="D1794:D1795"/>
    <mergeCell ref="D1797:D1798"/>
    <mergeCell ref="D1308:D1309"/>
    <mergeCell ref="D1311:D1312"/>
    <mergeCell ref="D1337:D1338"/>
    <mergeCell ref="D1340:D1341"/>
    <mergeCell ref="D1365:D1366"/>
    <mergeCell ref="D1368:D1369"/>
    <mergeCell ref="D1395:D1396"/>
    <mergeCell ref="D1398:D1399"/>
    <mergeCell ref="D1423:D1424"/>
    <mergeCell ref="D1426:D1427"/>
    <mergeCell ref="D1451:D1452"/>
    <mergeCell ref="D1454:D1455"/>
    <mergeCell ref="D1480:D1481"/>
    <mergeCell ref="D1483:D1484"/>
    <mergeCell ref="D1510:D1511"/>
    <mergeCell ref="D1513:D1514"/>
    <mergeCell ref="D1538:D1539"/>
    <mergeCell ref="D1054:D1055"/>
    <mergeCell ref="D1057:D1058"/>
    <mergeCell ref="D1083:D1084"/>
    <mergeCell ref="D1086:D1087"/>
    <mergeCell ref="D1112:D1113"/>
    <mergeCell ref="D1115:D1116"/>
    <mergeCell ref="D1141:D1142"/>
    <mergeCell ref="D1144:D1145"/>
    <mergeCell ref="D1167:D1168"/>
    <mergeCell ref="D1170:D1171"/>
    <mergeCell ref="D1195:D1196"/>
    <mergeCell ref="D1198:D1199"/>
    <mergeCell ref="D1224:D1225"/>
    <mergeCell ref="D1227:D1228"/>
    <mergeCell ref="D1252:D1253"/>
    <mergeCell ref="D1255:D1256"/>
    <mergeCell ref="D1280:D1281"/>
    <mergeCell ref="D771:D772"/>
    <mergeCell ref="D774:D775"/>
    <mergeCell ref="D809:D810"/>
    <mergeCell ref="D812:D813"/>
    <mergeCell ref="D815:D816"/>
    <mergeCell ref="D818:D819"/>
    <mergeCell ref="D821:D822"/>
    <mergeCell ref="D852:D853"/>
    <mergeCell ref="D855:D856"/>
    <mergeCell ref="D879:D880"/>
    <mergeCell ref="D882:D883"/>
    <mergeCell ref="D915:D916"/>
    <mergeCell ref="D918:D919"/>
    <mergeCell ref="D944:D945"/>
    <mergeCell ref="D947:D948"/>
    <mergeCell ref="D972:D973"/>
    <mergeCell ref="D975:D976"/>
    <mergeCell ref="D542:D543"/>
    <mergeCell ref="D545:D546"/>
    <mergeCell ref="D548:D549"/>
    <mergeCell ref="D578:D579"/>
    <mergeCell ref="D581:D582"/>
    <mergeCell ref="D615:D616"/>
    <mergeCell ref="D618:D619"/>
    <mergeCell ref="D654:D655"/>
    <mergeCell ref="D657:D658"/>
    <mergeCell ref="D716:D717"/>
    <mergeCell ref="D719:D720"/>
    <mergeCell ref="D723:D724"/>
    <mergeCell ref="D726:D727"/>
    <mergeCell ref="D729:D730"/>
    <mergeCell ref="D762:D763"/>
    <mergeCell ref="D765:D766"/>
    <mergeCell ref="D768:D769"/>
    <mergeCell ref="D317:D318"/>
    <mergeCell ref="D347:D348"/>
    <mergeCell ref="D350:D351"/>
    <mergeCell ref="D354:D355"/>
    <mergeCell ref="D384:D385"/>
    <mergeCell ref="D387:D388"/>
    <mergeCell ref="D391:D392"/>
    <mergeCell ref="D426:D427"/>
    <mergeCell ref="D429:D430"/>
    <mergeCell ref="D433:D434"/>
    <mergeCell ref="D483:D484"/>
    <mergeCell ref="D486:D487"/>
    <mergeCell ref="D490:D491"/>
    <mergeCell ref="D493:D494"/>
    <mergeCell ref="D496:D497"/>
    <mergeCell ref="D535:D536"/>
    <mergeCell ref="D538:D539"/>
    <mergeCell ref="C2269:C2270"/>
    <mergeCell ref="D14:D15"/>
    <mergeCell ref="D17:D18"/>
    <mergeCell ref="D21:D22"/>
    <mergeCell ref="D24:D25"/>
    <mergeCell ref="D27:D28"/>
    <mergeCell ref="D61:D62"/>
    <mergeCell ref="D64:D65"/>
    <mergeCell ref="D68:D69"/>
    <mergeCell ref="D71:D72"/>
    <mergeCell ref="D74:D75"/>
    <mergeCell ref="D109:D110"/>
    <mergeCell ref="D112:D113"/>
    <mergeCell ref="D116:D117"/>
    <mergeCell ref="D119:D120"/>
    <mergeCell ref="D122:D123"/>
    <mergeCell ref="D158:D159"/>
    <mergeCell ref="D161:D162"/>
    <mergeCell ref="D165:D166"/>
    <mergeCell ref="D168:D169"/>
    <mergeCell ref="D171:D172"/>
    <mergeCell ref="D205:D206"/>
    <mergeCell ref="D208:D209"/>
    <mergeCell ref="D212:D213"/>
    <mergeCell ref="D215:D216"/>
    <mergeCell ref="D218:D219"/>
    <mergeCell ref="D253:D254"/>
    <mergeCell ref="D256:D257"/>
    <mergeCell ref="D304:D305"/>
    <mergeCell ref="D307:D308"/>
    <mergeCell ref="D311:D312"/>
    <mergeCell ref="D314:D315"/>
    <mergeCell ref="C2032:C2033"/>
    <mergeCell ref="C2035:C2036"/>
    <mergeCell ref="C2061:C2062"/>
    <mergeCell ref="C2064:C2065"/>
    <mergeCell ref="C2091:C2092"/>
    <mergeCell ref="C2094:C2095"/>
    <mergeCell ref="C2119:C2120"/>
    <mergeCell ref="C2122:C2123"/>
    <mergeCell ref="C2147:C2148"/>
    <mergeCell ref="C2150:C2151"/>
    <mergeCell ref="C2175:C2176"/>
    <mergeCell ref="C2178:C2179"/>
    <mergeCell ref="C2207:C2208"/>
    <mergeCell ref="C2210:C2211"/>
    <mergeCell ref="C2235:C2236"/>
    <mergeCell ref="C2238:C2239"/>
    <mergeCell ref="C2266:C2267"/>
    <mergeCell ref="A2200:K2200"/>
    <mergeCell ref="A2201:K2201"/>
    <mergeCell ref="A2202:K2202"/>
    <mergeCell ref="B2204:C2204"/>
    <mergeCell ref="G2204:I2204"/>
    <mergeCell ref="G2205:H2205"/>
    <mergeCell ref="A2228:K2228"/>
    <mergeCell ref="A2229:K2229"/>
    <mergeCell ref="A2230:K2230"/>
    <mergeCell ref="B2232:C2232"/>
    <mergeCell ref="G2232:I2232"/>
    <mergeCell ref="G2233:H2233"/>
    <mergeCell ref="A2259:K2259"/>
    <mergeCell ref="A2260:K2260"/>
    <mergeCell ref="A2261:K2261"/>
    <mergeCell ref="C1627:C1628"/>
    <mergeCell ref="C1652:C1653"/>
    <mergeCell ref="C1655:C1656"/>
    <mergeCell ref="C1679:C1680"/>
    <mergeCell ref="C1682:C1683"/>
    <mergeCell ref="C1707:C1708"/>
    <mergeCell ref="C1710:C1711"/>
    <mergeCell ref="C1736:C1737"/>
    <mergeCell ref="C1739:C1740"/>
    <mergeCell ref="C1764:C1765"/>
    <mergeCell ref="C1767:C1768"/>
    <mergeCell ref="C1794:C1795"/>
    <mergeCell ref="C1797:C1798"/>
    <mergeCell ref="C1830:C1831"/>
    <mergeCell ref="C1833:C1834"/>
    <mergeCell ref="C1859:C1860"/>
    <mergeCell ref="C1862:C1863"/>
    <mergeCell ref="A1673:J1673"/>
    <mergeCell ref="A1674:K1674"/>
    <mergeCell ref="B1676:C1676"/>
    <mergeCell ref="G1676:I1676"/>
    <mergeCell ref="G1677:H1677"/>
    <mergeCell ref="A1700:K1700"/>
    <mergeCell ref="A1701:J1701"/>
    <mergeCell ref="A1702:K1702"/>
    <mergeCell ref="B1704:C1704"/>
    <mergeCell ref="G1704:I1704"/>
    <mergeCell ref="G1705:H1705"/>
    <mergeCell ref="A1729:K1729"/>
    <mergeCell ref="A1730:J1730"/>
    <mergeCell ref="A1731:K1731"/>
    <mergeCell ref="B1733:C1733"/>
    <mergeCell ref="C1337:C1338"/>
    <mergeCell ref="C1340:C1341"/>
    <mergeCell ref="C1365:C1366"/>
    <mergeCell ref="C1368:C1369"/>
    <mergeCell ref="C1395:C1396"/>
    <mergeCell ref="C1398:C1399"/>
    <mergeCell ref="C1423:C1424"/>
    <mergeCell ref="C1426:C1427"/>
    <mergeCell ref="C1451:C1452"/>
    <mergeCell ref="C1454:C1455"/>
    <mergeCell ref="C1480:C1481"/>
    <mergeCell ref="C1483:C1484"/>
    <mergeCell ref="C1510:C1511"/>
    <mergeCell ref="C1513:C1514"/>
    <mergeCell ref="C1538:C1539"/>
    <mergeCell ref="C1541:C1542"/>
    <mergeCell ref="C1566:C1567"/>
    <mergeCell ref="C1054:C1055"/>
    <mergeCell ref="C1057:C1058"/>
    <mergeCell ref="C1083:C1084"/>
    <mergeCell ref="C1086:C1087"/>
    <mergeCell ref="C1112:C1113"/>
    <mergeCell ref="C1115:C1116"/>
    <mergeCell ref="C1141:C1142"/>
    <mergeCell ref="C1144:C1145"/>
    <mergeCell ref="C1167:C1168"/>
    <mergeCell ref="C1170:C1171"/>
    <mergeCell ref="C1195:C1196"/>
    <mergeCell ref="C1198:C1199"/>
    <mergeCell ref="C1224:C1225"/>
    <mergeCell ref="C1227:C1228"/>
    <mergeCell ref="C1252:C1253"/>
    <mergeCell ref="C1255:C1256"/>
    <mergeCell ref="C1280:C1281"/>
    <mergeCell ref="C768:C769"/>
    <mergeCell ref="C771:C772"/>
    <mergeCell ref="C774:C775"/>
    <mergeCell ref="C809:C810"/>
    <mergeCell ref="C812:C813"/>
    <mergeCell ref="C815:C816"/>
    <mergeCell ref="C818:C819"/>
    <mergeCell ref="C821:C822"/>
    <mergeCell ref="C852:C853"/>
    <mergeCell ref="C855:C856"/>
    <mergeCell ref="C879:C880"/>
    <mergeCell ref="C882:C883"/>
    <mergeCell ref="C915:C916"/>
    <mergeCell ref="C918:C919"/>
    <mergeCell ref="C944:C945"/>
    <mergeCell ref="C947:C948"/>
    <mergeCell ref="C972:C973"/>
    <mergeCell ref="A910:K910"/>
    <mergeCell ref="B912:C912"/>
    <mergeCell ref="G912:I912"/>
    <mergeCell ref="G913:H913"/>
    <mergeCell ref="A937:K937"/>
    <mergeCell ref="A938:J938"/>
    <mergeCell ref="A939:K939"/>
    <mergeCell ref="B941:C941"/>
    <mergeCell ref="G941:I941"/>
    <mergeCell ref="G942:H942"/>
    <mergeCell ref="A965:K965"/>
    <mergeCell ref="A966:J966"/>
    <mergeCell ref="A967:K967"/>
    <mergeCell ref="B969:C969"/>
    <mergeCell ref="G969:I969"/>
    <mergeCell ref="C538:C539"/>
    <mergeCell ref="C542:C543"/>
    <mergeCell ref="C545:C546"/>
    <mergeCell ref="C548:C549"/>
    <mergeCell ref="C578:C579"/>
    <mergeCell ref="C581:C582"/>
    <mergeCell ref="C615:C616"/>
    <mergeCell ref="C618:C619"/>
    <mergeCell ref="C654:C655"/>
    <mergeCell ref="C657:C658"/>
    <mergeCell ref="C716:C717"/>
    <mergeCell ref="C719:C720"/>
    <mergeCell ref="C723:C724"/>
    <mergeCell ref="C726:C727"/>
    <mergeCell ref="C729:C730"/>
    <mergeCell ref="C762:C763"/>
    <mergeCell ref="C765:C766"/>
    <mergeCell ref="C314:C315"/>
    <mergeCell ref="C317:C318"/>
    <mergeCell ref="C347:C348"/>
    <mergeCell ref="C350:C351"/>
    <mergeCell ref="C354:C355"/>
    <mergeCell ref="C384:C385"/>
    <mergeCell ref="C387:C388"/>
    <mergeCell ref="C391:C392"/>
    <mergeCell ref="C426:C427"/>
    <mergeCell ref="C429:C430"/>
    <mergeCell ref="C433:C434"/>
    <mergeCell ref="C483:C484"/>
    <mergeCell ref="C486:C487"/>
    <mergeCell ref="C490:C491"/>
    <mergeCell ref="C493:C494"/>
    <mergeCell ref="C496:C497"/>
    <mergeCell ref="C535:C536"/>
    <mergeCell ref="B2266:B2267"/>
    <mergeCell ref="B2269:B2270"/>
    <mergeCell ref="C14:C15"/>
    <mergeCell ref="C17:C18"/>
    <mergeCell ref="C21:C22"/>
    <mergeCell ref="C24:C25"/>
    <mergeCell ref="C27:C28"/>
    <mergeCell ref="C61:C62"/>
    <mergeCell ref="C64:C65"/>
    <mergeCell ref="C68:C69"/>
    <mergeCell ref="C71:C72"/>
    <mergeCell ref="C74:C75"/>
    <mergeCell ref="C109:C110"/>
    <mergeCell ref="C112:C113"/>
    <mergeCell ref="C116:C117"/>
    <mergeCell ref="C119:C120"/>
    <mergeCell ref="C122:C123"/>
    <mergeCell ref="C158:C159"/>
    <mergeCell ref="C161:C162"/>
    <mergeCell ref="C165:C166"/>
    <mergeCell ref="C168:C169"/>
    <mergeCell ref="C171:C172"/>
    <mergeCell ref="C205:C206"/>
    <mergeCell ref="C208:C209"/>
    <mergeCell ref="C212:C213"/>
    <mergeCell ref="C215:C216"/>
    <mergeCell ref="C218:C219"/>
    <mergeCell ref="C253:C254"/>
    <mergeCell ref="C256:C257"/>
    <mergeCell ref="C304:C305"/>
    <mergeCell ref="C307:C308"/>
    <mergeCell ref="C311:C312"/>
    <mergeCell ref="B1736:B1737"/>
    <mergeCell ref="B1739:B1740"/>
    <mergeCell ref="B1764:B1765"/>
    <mergeCell ref="B1767:B1768"/>
    <mergeCell ref="B1794:B1795"/>
    <mergeCell ref="B1797:B1798"/>
    <mergeCell ref="B1830:B1831"/>
    <mergeCell ref="B1833:B1834"/>
    <mergeCell ref="B1859:B1860"/>
    <mergeCell ref="B1862:B1863"/>
    <mergeCell ref="B1888:B1889"/>
    <mergeCell ref="B1891:B1892"/>
    <mergeCell ref="B1915:B1916"/>
    <mergeCell ref="B1918:B1919"/>
    <mergeCell ref="B1946:B1947"/>
    <mergeCell ref="B1949:B1950"/>
    <mergeCell ref="B1976:B1977"/>
    <mergeCell ref="B1912:C1912"/>
    <mergeCell ref="C1888:C1889"/>
    <mergeCell ref="C1891:C1892"/>
    <mergeCell ref="B821:B822"/>
    <mergeCell ref="B852:B853"/>
    <mergeCell ref="B855:B856"/>
    <mergeCell ref="B879:B880"/>
    <mergeCell ref="B882:B883"/>
    <mergeCell ref="B915:B916"/>
    <mergeCell ref="B918:B919"/>
    <mergeCell ref="B944:B945"/>
    <mergeCell ref="B947:B948"/>
    <mergeCell ref="B972:B973"/>
    <mergeCell ref="B975:B976"/>
    <mergeCell ref="B1000:B1001"/>
    <mergeCell ref="B1003:B1004"/>
    <mergeCell ref="B1026:B1027"/>
    <mergeCell ref="B1029:B1030"/>
    <mergeCell ref="B1054:B1055"/>
    <mergeCell ref="B1057:B1058"/>
    <mergeCell ref="A994:J994"/>
    <mergeCell ref="A995:K995"/>
    <mergeCell ref="B997:C997"/>
    <mergeCell ref="G997:I997"/>
    <mergeCell ref="G998:H998"/>
    <mergeCell ref="A1019:K1019"/>
    <mergeCell ref="A1020:J1020"/>
    <mergeCell ref="A1021:K1021"/>
    <mergeCell ref="B1023:C1023"/>
    <mergeCell ref="G1023:I1023"/>
    <mergeCell ref="G1024:H1024"/>
    <mergeCell ref="A1047:K1047"/>
    <mergeCell ref="A1048:J1048"/>
    <mergeCell ref="A1049:K1049"/>
    <mergeCell ref="B1051:C1051"/>
    <mergeCell ref="B578:B579"/>
    <mergeCell ref="B581:B582"/>
    <mergeCell ref="B615:B616"/>
    <mergeCell ref="B618:B619"/>
    <mergeCell ref="B654:B655"/>
    <mergeCell ref="B657:B658"/>
    <mergeCell ref="B716:B717"/>
    <mergeCell ref="B719:B720"/>
    <mergeCell ref="B723:B724"/>
    <mergeCell ref="B726:B727"/>
    <mergeCell ref="B729:B730"/>
    <mergeCell ref="B762:B763"/>
    <mergeCell ref="B765:B766"/>
    <mergeCell ref="B768:B769"/>
    <mergeCell ref="B771:B772"/>
    <mergeCell ref="B774:B775"/>
    <mergeCell ref="B809:B810"/>
    <mergeCell ref="B347:B348"/>
    <mergeCell ref="B350:B351"/>
    <mergeCell ref="B354:B355"/>
    <mergeCell ref="B384:B385"/>
    <mergeCell ref="B387:B388"/>
    <mergeCell ref="B391:B392"/>
    <mergeCell ref="B426:B427"/>
    <mergeCell ref="B429:B430"/>
    <mergeCell ref="B433:B434"/>
    <mergeCell ref="B483:B484"/>
    <mergeCell ref="B486:B487"/>
    <mergeCell ref="B490:B491"/>
    <mergeCell ref="B493:B494"/>
    <mergeCell ref="B496:B497"/>
    <mergeCell ref="B535:B536"/>
    <mergeCell ref="B538:B539"/>
    <mergeCell ref="B542:B543"/>
    <mergeCell ref="A2266:A2267"/>
    <mergeCell ref="A2269:A2270"/>
    <mergeCell ref="B14:B15"/>
    <mergeCell ref="B17:B18"/>
    <mergeCell ref="B21:B22"/>
    <mergeCell ref="B24:B25"/>
    <mergeCell ref="B27:B28"/>
    <mergeCell ref="B61:B62"/>
    <mergeCell ref="B64:B65"/>
    <mergeCell ref="B68:B69"/>
    <mergeCell ref="B71:B72"/>
    <mergeCell ref="B74:B75"/>
    <mergeCell ref="B109:B110"/>
    <mergeCell ref="B112:B113"/>
    <mergeCell ref="B116:B117"/>
    <mergeCell ref="B119:B120"/>
    <mergeCell ref="B122:B123"/>
    <mergeCell ref="B158:B159"/>
    <mergeCell ref="B161:B162"/>
    <mergeCell ref="B165:B166"/>
    <mergeCell ref="B168:B169"/>
    <mergeCell ref="B171:B172"/>
    <mergeCell ref="B205:B206"/>
    <mergeCell ref="B208:B209"/>
    <mergeCell ref="B212:B213"/>
    <mergeCell ref="B215:B216"/>
    <mergeCell ref="B218:B219"/>
    <mergeCell ref="B253:B254"/>
    <mergeCell ref="B256:B257"/>
    <mergeCell ref="B304:B305"/>
    <mergeCell ref="B307:B308"/>
    <mergeCell ref="B311:B312"/>
    <mergeCell ref="A1736:A1737"/>
    <mergeCell ref="A1739:A1740"/>
    <mergeCell ref="A1764:A1765"/>
    <mergeCell ref="A1767:A1768"/>
    <mergeCell ref="A1794:A1795"/>
    <mergeCell ref="A1797:A1798"/>
    <mergeCell ref="A1830:A1831"/>
    <mergeCell ref="A1833:A1834"/>
    <mergeCell ref="A1859:A1860"/>
    <mergeCell ref="A1862:A1863"/>
    <mergeCell ref="A1888:A1889"/>
    <mergeCell ref="A1891:A1892"/>
    <mergeCell ref="A1915:A1916"/>
    <mergeCell ref="A1918:A1919"/>
    <mergeCell ref="A1946:A1947"/>
    <mergeCell ref="A1949:A1950"/>
    <mergeCell ref="A1976:A1977"/>
    <mergeCell ref="A1054:A1055"/>
    <mergeCell ref="A1057:A1058"/>
    <mergeCell ref="A1083:A1084"/>
    <mergeCell ref="A1086:A1087"/>
    <mergeCell ref="A1112:A1113"/>
    <mergeCell ref="A1115:A1116"/>
    <mergeCell ref="A1141:A1142"/>
    <mergeCell ref="A1144:A1145"/>
    <mergeCell ref="A1167:A1168"/>
    <mergeCell ref="A1170:A1171"/>
    <mergeCell ref="A1195:A1196"/>
    <mergeCell ref="A1198:A1199"/>
    <mergeCell ref="A1224:A1225"/>
    <mergeCell ref="A1227:A1228"/>
    <mergeCell ref="A1252:A1253"/>
    <mergeCell ref="A1255:A1256"/>
    <mergeCell ref="A1280:A1281"/>
    <mergeCell ref="G2264:H2264"/>
    <mergeCell ref="A14:A15"/>
    <mergeCell ref="A17:A18"/>
    <mergeCell ref="A21:A22"/>
    <mergeCell ref="A24:A25"/>
    <mergeCell ref="A27:A28"/>
    <mergeCell ref="A29:A30"/>
    <mergeCell ref="A61:A62"/>
    <mergeCell ref="A64:A65"/>
    <mergeCell ref="A68:A69"/>
    <mergeCell ref="A71:A72"/>
    <mergeCell ref="A74:A75"/>
    <mergeCell ref="A76:A77"/>
    <mergeCell ref="A109:A110"/>
    <mergeCell ref="A112:A113"/>
    <mergeCell ref="A116:A117"/>
    <mergeCell ref="A119:A120"/>
    <mergeCell ref="A122:A123"/>
    <mergeCell ref="A124:A125"/>
    <mergeCell ref="A158:A159"/>
    <mergeCell ref="A161:A162"/>
    <mergeCell ref="A165:A166"/>
    <mergeCell ref="A168:A169"/>
    <mergeCell ref="A171:A172"/>
    <mergeCell ref="A173:A174"/>
    <mergeCell ref="A205:A206"/>
    <mergeCell ref="A208:A209"/>
    <mergeCell ref="A212:A213"/>
    <mergeCell ref="A215:A216"/>
    <mergeCell ref="A218:A219"/>
    <mergeCell ref="A220:A221"/>
    <mergeCell ref="A253:A254"/>
    <mergeCell ref="B2263:C2263"/>
    <mergeCell ref="G2263:I2263"/>
    <mergeCell ref="A2175:A2176"/>
    <mergeCell ref="A2178:A2179"/>
    <mergeCell ref="A2207:A2208"/>
    <mergeCell ref="A2210:A2211"/>
    <mergeCell ref="A2235:A2236"/>
    <mergeCell ref="A2238:A2239"/>
    <mergeCell ref="B2175:B2176"/>
    <mergeCell ref="B2178:B2179"/>
    <mergeCell ref="B2207:B2208"/>
    <mergeCell ref="B2210:B2211"/>
    <mergeCell ref="B2235:B2236"/>
    <mergeCell ref="B2238:B2239"/>
    <mergeCell ref="D2238:D2239"/>
    <mergeCell ref="E2210:E2211"/>
    <mergeCell ref="G2089:H2089"/>
    <mergeCell ref="A2112:K2112"/>
    <mergeCell ref="A2113:K2113"/>
    <mergeCell ref="A2114:K2114"/>
    <mergeCell ref="B2116:C2116"/>
    <mergeCell ref="G2116:I2116"/>
    <mergeCell ref="G2117:H2117"/>
    <mergeCell ref="A2140:K2140"/>
    <mergeCell ref="A2141:K2141"/>
    <mergeCell ref="A2142:K2142"/>
    <mergeCell ref="B2144:C2144"/>
    <mergeCell ref="G2144:I2144"/>
    <mergeCell ref="G2145:H2145"/>
    <mergeCell ref="A2168:K2168"/>
    <mergeCell ref="A2169:K2169"/>
    <mergeCell ref="A2170:K2170"/>
    <mergeCell ref="B2172:C2172"/>
    <mergeCell ref="G2172:I2172"/>
    <mergeCell ref="A2091:A2092"/>
    <mergeCell ref="A2094:A2095"/>
    <mergeCell ref="A2119:A2120"/>
    <mergeCell ref="A2122:A2123"/>
    <mergeCell ref="A2147:A2148"/>
    <mergeCell ref="A2150:A2151"/>
    <mergeCell ref="B2091:B2092"/>
    <mergeCell ref="B2094:B2095"/>
    <mergeCell ref="B2119:B2120"/>
    <mergeCell ref="B2122:B2123"/>
    <mergeCell ref="B2147:B2148"/>
    <mergeCell ref="B2150:B2151"/>
    <mergeCell ref="F2144:F2145"/>
    <mergeCell ref="F2172:F2173"/>
    <mergeCell ref="G2003:H2003"/>
    <mergeCell ref="A2025:K2025"/>
    <mergeCell ref="A2026:K2026"/>
    <mergeCell ref="A2027:K2027"/>
    <mergeCell ref="B2029:C2029"/>
    <mergeCell ref="G2029:I2029"/>
    <mergeCell ref="G2030:H2030"/>
    <mergeCell ref="A2054:K2054"/>
    <mergeCell ref="A2055:K2055"/>
    <mergeCell ref="A2056:K2056"/>
    <mergeCell ref="B2058:C2058"/>
    <mergeCell ref="G2058:I2058"/>
    <mergeCell ref="G2059:H2059"/>
    <mergeCell ref="A2084:K2084"/>
    <mergeCell ref="A2085:K2085"/>
    <mergeCell ref="A2086:K2086"/>
    <mergeCell ref="B2088:C2088"/>
    <mergeCell ref="G2088:I2088"/>
    <mergeCell ref="A2005:A2006"/>
    <mergeCell ref="A2008:A2009"/>
    <mergeCell ref="A2032:A2033"/>
    <mergeCell ref="A2035:A2036"/>
    <mergeCell ref="A2061:A2062"/>
    <mergeCell ref="A2064:A2065"/>
    <mergeCell ref="B2005:B2006"/>
    <mergeCell ref="B2008:B2009"/>
    <mergeCell ref="B2032:B2033"/>
    <mergeCell ref="B2035:B2036"/>
    <mergeCell ref="B2061:B2062"/>
    <mergeCell ref="B2064:B2065"/>
    <mergeCell ref="C2005:C2006"/>
    <mergeCell ref="C2008:C2009"/>
    <mergeCell ref="G1913:H1913"/>
    <mergeCell ref="A1939:K1939"/>
    <mergeCell ref="A1940:J1940"/>
    <mergeCell ref="A1941:K1941"/>
    <mergeCell ref="B1943:C1943"/>
    <mergeCell ref="G1943:I1943"/>
    <mergeCell ref="G1944:H1944"/>
    <mergeCell ref="A1969:K1969"/>
    <mergeCell ref="A1970:J1970"/>
    <mergeCell ref="A1971:K1971"/>
    <mergeCell ref="B1973:C1973"/>
    <mergeCell ref="G1973:I1973"/>
    <mergeCell ref="G1974:H1974"/>
    <mergeCell ref="A1998:K1998"/>
    <mergeCell ref="A1999:J1999"/>
    <mergeCell ref="A2000:K2000"/>
    <mergeCell ref="B2002:C2002"/>
    <mergeCell ref="G2002:I2002"/>
    <mergeCell ref="A1979:A1980"/>
    <mergeCell ref="B1979:B1980"/>
    <mergeCell ref="C1915:C1916"/>
    <mergeCell ref="C1918:C1919"/>
    <mergeCell ref="C1946:C1947"/>
    <mergeCell ref="C1949:C1950"/>
    <mergeCell ref="C1976:C1977"/>
    <mergeCell ref="C1979:C1980"/>
    <mergeCell ref="D1915:D1916"/>
    <mergeCell ref="D1918:D1919"/>
    <mergeCell ref="D1946:D1947"/>
    <mergeCell ref="D1949:D1950"/>
    <mergeCell ref="D1976:D1977"/>
    <mergeCell ref="D1979:D1980"/>
    <mergeCell ref="G1828:H1828"/>
    <mergeCell ref="A1852:K1852"/>
    <mergeCell ref="A1853:J1853"/>
    <mergeCell ref="A1854:K1854"/>
    <mergeCell ref="B1856:C1856"/>
    <mergeCell ref="G1856:I1856"/>
    <mergeCell ref="G1857:H1857"/>
    <mergeCell ref="A1881:K1881"/>
    <mergeCell ref="A1882:J1882"/>
    <mergeCell ref="A1883:K1883"/>
    <mergeCell ref="B1885:C1885"/>
    <mergeCell ref="G1885:I1885"/>
    <mergeCell ref="G1886:H1886"/>
    <mergeCell ref="A1908:K1908"/>
    <mergeCell ref="A1909:J1909"/>
    <mergeCell ref="A1910:K1910"/>
    <mergeCell ref="D1830:D1831"/>
    <mergeCell ref="D1833:D1834"/>
    <mergeCell ref="D1859:D1860"/>
    <mergeCell ref="D1862:D1863"/>
    <mergeCell ref="D1888:D1889"/>
    <mergeCell ref="D1891:D1892"/>
    <mergeCell ref="E1830:E1831"/>
    <mergeCell ref="E1833:E1834"/>
    <mergeCell ref="E1856:E1857"/>
    <mergeCell ref="E1859:E1860"/>
    <mergeCell ref="E1862:E1863"/>
    <mergeCell ref="E1885:E1886"/>
    <mergeCell ref="A1757:K1757"/>
    <mergeCell ref="A1758:J1758"/>
    <mergeCell ref="A1759:K1759"/>
    <mergeCell ref="B1761:C1761"/>
    <mergeCell ref="G1761:I1761"/>
    <mergeCell ref="G1762:H1762"/>
    <mergeCell ref="A1787:K1787"/>
    <mergeCell ref="A1788:J1788"/>
    <mergeCell ref="A1789:K1789"/>
    <mergeCell ref="B1791:C1791"/>
    <mergeCell ref="G1791:I1791"/>
    <mergeCell ref="G1792:H1792"/>
    <mergeCell ref="A1823:K1823"/>
    <mergeCell ref="A1824:J1824"/>
    <mergeCell ref="A1825:K1825"/>
    <mergeCell ref="B1827:C1827"/>
    <mergeCell ref="G1827:I1827"/>
    <mergeCell ref="J1761:J1762"/>
    <mergeCell ref="J1764:J1765"/>
    <mergeCell ref="J1767:J1768"/>
    <mergeCell ref="A1679:A1680"/>
    <mergeCell ref="A1682:A1683"/>
    <mergeCell ref="A1707:A1708"/>
    <mergeCell ref="A1710:A1711"/>
    <mergeCell ref="B1679:B1680"/>
    <mergeCell ref="B1682:B1683"/>
    <mergeCell ref="B1707:B1708"/>
    <mergeCell ref="B1710:B1711"/>
    <mergeCell ref="G1707:G1708"/>
    <mergeCell ref="G1710:G1711"/>
    <mergeCell ref="H1682:H1683"/>
    <mergeCell ref="I1682:I1683"/>
    <mergeCell ref="I1707:I1708"/>
    <mergeCell ref="A1590:K1590"/>
    <mergeCell ref="B1592:C1592"/>
    <mergeCell ref="G1592:I1592"/>
    <mergeCell ref="G1593:H1593"/>
    <mergeCell ref="A1617:K1617"/>
    <mergeCell ref="A1618:J1618"/>
    <mergeCell ref="A1619:K1619"/>
    <mergeCell ref="B1621:C1621"/>
    <mergeCell ref="G1621:I1621"/>
    <mergeCell ref="G1622:H1622"/>
    <mergeCell ref="A1645:K1645"/>
    <mergeCell ref="A1646:J1646"/>
    <mergeCell ref="A1647:K1647"/>
    <mergeCell ref="B1649:C1649"/>
    <mergeCell ref="G1649:I1649"/>
    <mergeCell ref="G1650:H1650"/>
    <mergeCell ref="A1672:K1672"/>
    <mergeCell ref="A1595:A1596"/>
    <mergeCell ref="A1598:A1599"/>
    <mergeCell ref="A1624:A1625"/>
    <mergeCell ref="A1627:A1628"/>
    <mergeCell ref="A1652:A1653"/>
    <mergeCell ref="A1655:A1656"/>
    <mergeCell ref="B1595:B1596"/>
    <mergeCell ref="B1598:B1599"/>
    <mergeCell ref="B1624:B1625"/>
    <mergeCell ref="B1627:B1628"/>
    <mergeCell ref="B1652:B1653"/>
    <mergeCell ref="B1655:B1656"/>
    <mergeCell ref="C1595:C1596"/>
    <mergeCell ref="C1598:C1599"/>
    <mergeCell ref="C1624:C1625"/>
    <mergeCell ref="B1507:C1507"/>
    <mergeCell ref="G1507:I1507"/>
    <mergeCell ref="G1508:H1508"/>
    <mergeCell ref="A1531:K1531"/>
    <mergeCell ref="A1532:J1532"/>
    <mergeCell ref="A1533:K1533"/>
    <mergeCell ref="B1535:C1535"/>
    <mergeCell ref="G1535:I1535"/>
    <mergeCell ref="G1536:H1536"/>
    <mergeCell ref="A1559:K1559"/>
    <mergeCell ref="A1560:J1560"/>
    <mergeCell ref="A1561:K1561"/>
    <mergeCell ref="B1563:C1563"/>
    <mergeCell ref="G1563:I1563"/>
    <mergeCell ref="G1564:H1564"/>
    <mergeCell ref="A1588:K1588"/>
    <mergeCell ref="A1589:J1589"/>
    <mergeCell ref="A1510:A1511"/>
    <mergeCell ref="A1513:A1514"/>
    <mergeCell ref="A1538:A1539"/>
    <mergeCell ref="A1541:A1542"/>
    <mergeCell ref="A1566:A1567"/>
    <mergeCell ref="A1569:A1570"/>
    <mergeCell ref="B1510:B1511"/>
    <mergeCell ref="B1513:B1514"/>
    <mergeCell ref="B1538:B1539"/>
    <mergeCell ref="B1541:B1542"/>
    <mergeCell ref="B1566:B1567"/>
    <mergeCell ref="B1569:B1570"/>
    <mergeCell ref="C1569:C1570"/>
    <mergeCell ref="D1541:D1542"/>
    <mergeCell ref="D1566:D1567"/>
    <mergeCell ref="A1446:K1446"/>
    <mergeCell ref="M1446:W1446"/>
    <mergeCell ref="B1448:C1448"/>
    <mergeCell ref="G1448:I1448"/>
    <mergeCell ref="N1448:O1448"/>
    <mergeCell ref="S1448:U1448"/>
    <mergeCell ref="G1449:H1449"/>
    <mergeCell ref="S1449:T1449"/>
    <mergeCell ref="A1473:K1473"/>
    <mergeCell ref="A1474:J1474"/>
    <mergeCell ref="A1475:K1475"/>
    <mergeCell ref="B1477:C1477"/>
    <mergeCell ref="G1477:I1477"/>
    <mergeCell ref="G1478:H1478"/>
    <mergeCell ref="A1503:K1503"/>
    <mergeCell ref="A1504:J1504"/>
    <mergeCell ref="A1505:K1505"/>
    <mergeCell ref="A1451:A1452"/>
    <mergeCell ref="A1454:A1455"/>
    <mergeCell ref="A1480:A1481"/>
    <mergeCell ref="A1483:A1484"/>
    <mergeCell ref="B1451:B1452"/>
    <mergeCell ref="B1454:B1455"/>
    <mergeCell ref="B1480:B1481"/>
    <mergeCell ref="B1483:B1484"/>
    <mergeCell ref="E1448:E1449"/>
    <mergeCell ref="E1451:E1452"/>
    <mergeCell ref="E1454:E1455"/>
    <mergeCell ref="E1477:E1478"/>
    <mergeCell ref="E1480:E1481"/>
    <mergeCell ref="E1483:E1484"/>
    <mergeCell ref="G1451:G1452"/>
    <mergeCell ref="G1393:H1393"/>
    <mergeCell ref="A1416:K1416"/>
    <mergeCell ref="M1416:W1416"/>
    <mergeCell ref="A1417:J1417"/>
    <mergeCell ref="M1417:V1417"/>
    <mergeCell ref="A1418:K1418"/>
    <mergeCell ref="M1418:W1418"/>
    <mergeCell ref="B1420:C1420"/>
    <mergeCell ref="G1420:I1420"/>
    <mergeCell ref="N1420:O1420"/>
    <mergeCell ref="S1420:U1420"/>
    <mergeCell ref="G1421:H1421"/>
    <mergeCell ref="S1421:T1421"/>
    <mergeCell ref="A1444:K1444"/>
    <mergeCell ref="M1444:W1444"/>
    <mergeCell ref="A1445:J1445"/>
    <mergeCell ref="M1445:V1445"/>
    <mergeCell ref="A1395:A1396"/>
    <mergeCell ref="A1398:A1399"/>
    <mergeCell ref="A1423:A1424"/>
    <mergeCell ref="A1426:A1427"/>
    <mergeCell ref="B1395:B1396"/>
    <mergeCell ref="B1398:B1399"/>
    <mergeCell ref="B1423:B1424"/>
    <mergeCell ref="B1426:B1427"/>
    <mergeCell ref="E1423:E1424"/>
    <mergeCell ref="E1426:E1427"/>
    <mergeCell ref="J1392:J1393"/>
    <mergeCell ref="J1395:J1396"/>
    <mergeCell ref="J1398:J1399"/>
    <mergeCell ref="J1420:J1421"/>
    <mergeCell ref="J1423:J1424"/>
    <mergeCell ref="G1306:H1306"/>
    <mergeCell ref="A1330:K1330"/>
    <mergeCell ref="A1331:J1331"/>
    <mergeCell ref="A1332:K1332"/>
    <mergeCell ref="B1334:C1334"/>
    <mergeCell ref="G1334:I1334"/>
    <mergeCell ref="G1335:H1335"/>
    <mergeCell ref="A1358:K1358"/>
    <mergeCell ref="A1359:J1359"/>
    <mergeCell ref="A1360:K1360"/>
    <mergeCell ref="B1362:C1362"/>
    <mergeCell ref="G1362:I1362"/>
    <mergeCell ref="G1363:H1363"/>
    <mergeCell ref="A1388:K1388"/>
    <mergeCell ref="A1389:K1389"/>
    <mergeCell ref="A1390:K1390"/>
    <mergeCell ref="B1392:C1392"/>
    <mergeCell ref="G1392:I1392"/>
    <mergeCell ref="A1308:A1309"/>
    <mergeCell ref="A1311:A1312"/>
    <mergeCell ref="A1337:A1338"/>
    <mergeCell ref="A1340:A1341"/>
    <mergeCell ref="A1365:A1366"/>
    <mergeCell ref="A1368:A1369"/>
    <mergeCell ref="B1308:B1309"/>
    <mergeCell ref="B1311:B1312"/>
    <mergeCell ref="B1337:B1338"/>
    <mergeCell ref="B1340:B1341"/>
    <mergeCell ref="B1365:B1366"/>
    <mergeCell ref="B1368:B1369"/>
    <mergeCell ref="C1308:C1309"/>
    <mergeCell ref="C1311:C1312"/>
    <mergeCell ref="G1222:H1222"/>
    <mergeCell ref="A1245:K1245"/>
    <mergeCell ref="A1246:J1246"/>
    <mergeCell ref="A1247:K1247"/>
    <mergeCell ref="B1249:C1249"/>
    <mergeCell ref="G1249:I1249"/>
    <mergeCell ref="G1250:H1250"/>
    <mergeCell ref="A1273:K1273"/>
    <mergeCell ref="A1274:J1274"/>
    <mergeCell ref="A1275:K1275"/>
    <mergeCell ref="B1277:C1277"/>
    <mergeCell ref="G1277:I1277"/>
    <mergeCell ref="G1278:H1278"/>
    <mergeCell ref="A1301:K1301"/>
    <mergeCell ref="A1302:J1302"/>
    <mergeCell ref="A1303:K1303"/>
    <mergeCell ref="B1305:C1305"/>
    <mergeCell ref="G1305:I1305"/>
    <mergeCell ref="A1283:A1284"/>
    <mergeCell ref="B1224:B1225"/>
    <mergeCell ref="B1227:B1228"/>
    <mergeCell ref="B1252:B1253"/>
    <mergeCell ref="B1255:B1256"/>
    <mergeCell ref="B1280:B1281"/>
    <mergeCell ref="B1283:B1284"/>
    <mergeCell ref="C1283:C1284"/>
    <mergeCell ref="D1283:D1284"/>
    <mergeCell ref="E1221:E1222"/>
    <mergeCell ref="E1224:E1225"/>
    <mergeCell ref="E1227:E1228"/>
    <mergeCell ref="E1249:E1250"/>
    <mergeCell ref="E1252:E1253"/>
    <mergeCell ref="G1139:H1139"/>
    <mergeCell ref="A1160:K1160"/>
    <mergeCell ref="A1161:J1161"/>
    <mergeCell ref="A1162:K1162"/>
    <mergeCell ref="B1164:C1164"/>
    <mergeCell ref="G1164:I1164"/>
    <mergeCell ref="G1165:H1165"/>
    <mergeCell ref="A1188:K1188"/>
    <mergeCell ref="A1189:J1189"/>
    <mergeCell ref="A1190:K1190"/>
    <mergeCell ref="B1192:C1192"/>
    <mergeCell ref="G1192:I1192"/>
    <mergeCell ref="G1193:H1193"/>
    <mergeCell ref="A1217:K1217"/>
    <mergeCell ref="A1218:J1218"/>
    <mergeCell ref="A1219:K1219"/>
    <mergeCell ref="B1221:C1221"/>
    <mergeCell ref="G1221:I1221"/>
    <mergeCell ref="B1141:B1142"/>
    <mergeCell ref="E1170:E1171"/>
    <mergeCell ref="E1192:E1193"/>
    <mergeCell ref="E1195:E1196"/>
    <mergeCell ref="E1198:E1199"/>
    <mergeCell ref="A1076:K1076"/>
    <mergeCell ref="A1077:J1077"/>
    <mergeCell ref="A1078:K1078"/>
    <mergeCell ref="B1080:C1080"/>
    <mergeCell ref="G1080:I1080"/>
    <mergeCell ref="G1081:H1081"/>
    <mergeCell ref="A1105:K1105"/>
    <mergeCell ref="A1106:J1106"/>
    <mergeCell ref="A1107:K1107"/>
    <mergeCell ref="B1109:C1109"/>
    <mergeCell ref="G1109:I1109"/>
    <mergeCell ref="G1110:H1110"/>
    <mergeCell ref="A1134:K1134"/>
    <mergeCell ref="A1135:J1135"/>
    <mergeCell ref="A1136:K1136"/>
    <mergeCell ref="B1138:C1138"/>
    <mergeCell ref="G1138:I1138"/>
    <mergeCell ref="B1083:B1084"/>
    <mergeCell ref="B1086:B1087"/>
    <mergeCell ref="G1141:G1142"/>
    <mergeCell ref="G1144:G1145"/>
    <mergeCell ref="G1167:G1168"/>
    <mergeCell ref="G1170:G1171"/>
    <mergeCell ref="G1195:G1196"/>
    <mergeCell ref="J1083:J1084"/>
    <mergeCell ref="J1086:J1087"/>
    <mergeCell ref="J1109:J1110"/>
    <mergeCell ref="J1112:J1113"/>
    <mergeCell ref="B1112:B1113"/>
    <mergeCell ref="B1115:B1116"/>
    <mergeCell ref="F1080:F1081"/>
    <mergeCell ref="F1109:F1110"/>
    <mergeCell ref="F1138:F1139"/>
    <mergeCell ref="F1164:F1165"/>
    <mergeCell ref="F1192:F1193"/>
    <mergeCell ref="G1198:G1199"/>
    <mergeCell ref="H1198:H1199"/>
    <mergeCell ref="I1198:I1199"/>
    <mergeCell ref="J1080:J1081"/>
    <mergeCell ref="A1000:A1001"/>
    <mergeCell ref="A1003:A1004"/>
    <mergeCell ref="A1026:A1027"/>
    <mergeCell ref="A1029:A1030"/>
    <mergeCell ref="C1000:C1001"/>
    <mergeCell ref="C1003:C1004"/>
    <mergeCell ref="C1026:C1027"/>
    <mergeCell ref="C1029:C1030"/>
    <mergeCell ref="D1000:D1001"/>
    <mergeCell ref="D1003:D1004"/>
    <mergeCell ref="D1026:D1027"/>
    <mergeCell ref="D1029:D1030"/>
    <mergeCell ref="B1144:B1145"/>
    <mergeCell ref="B1167:B1168"/>
    <mergeCell ref="B1170:B1171"/>
    <mergeCell ref="B1195:B1196"/>
    <mergeCell ref="B1198:B1199"/>
    <mergeCell ref="E1141:E1142"/>
    <mergeCell ref="E1144:E1145"/>
    <mergeCell ref="E1164:E1165"/>
    <mergeCell ref="E1167:E1168"/>
    <mergeCell ref="A915:A916"/>
    <mergeCell ref="A918:A919"/>
    <mergeCell ref="A944:A945"/>
    <mergeCell ref="A947:A948"/>
    <mergeCell ref="A972:A973"/>
    <mergeCell ref="A975:A976"/>
    <mergeCell ref="C975:C976"/>
    <mergeCell ref="E912:E913"/>
    <mergeCell ref="E915:E916"/>
    <mergeCell ref="E918:E919"/>
    <mergeCell ref="E941:E942"/>
    <mergeCell ref="E944:E945"/>
    <mergeCell ref="E947:E948"/>
    <mergeCell ref="E969:E970"/>
    <mergeCell ref="E972:E973"/>
    <mergeCell ref="B849:C849"/>
    <mergeCell ref="G849:I849"/>
    <mergeCell ref="G850:H850"/>
    <mergeCell ref="A872:K872"/>
    <mergeCell ref="A873:J873"/>
    <mergeCell ref="A874:K874"/>
    <mergeCell ref="B876:C876"/>
    <mergeCell ref="G876:I876"/>
    <mergeCell ref="G877:H877"/>
    <mergeCell ref="A908:K908"/>
    <mergeCell ref="A909:J909"/>
    <mergeCell ref="A852:A853"/>
    <mergeCell ref="A855:A856"/>
    <mergeCell ref="A879:A880"/>
    <mergeCell ref="A882:A883"/>
    <mergeCell ref="E855:E856"/>
    <mergeCell ref="E876:E877"/>
    <mergeCell ref="E879:E880"/>
    <mergeCell ref="E882:E883"/>
    <mergeCell ref="K876:K877"/>
    <mergeCell ref="G760:H760"/>
    <mergeCell ref="S760:T760"/>
    <mergeCell ref="A802:K802"/>
    <mergeCell ref="M802:W802"/>
    <mergeCell ref="A803:J803"/>
    <mergeCell ref="M803:V803"/>
    <mergeCell ref="A804:K804"/>
    <mergeCell ref="M804:W804"/>
    <mergeCell ref="B806:C806"/>
    <mergeCell ref="G806:I806"/>
    <mergeCell ref="N806:O806"/>
    <mergeCell ref="S806:U806"/>
    <mergeCell ref="G807:H807"/>
    <mergeCell ref="S807:T807"/>
    <mergeCell ref="A845:K845"/>
    <mergeCell ref="A846:J846"/>
    <mergeCell ref="A847:K847"/>
    <mergeCell ref="A762:A763"/>
    <mergeCell ref="A765:A766"/>
    <mergeCell ref="A768:A769"/>
    <mergeCell ref="A771:A772"/>
    <mergeCell ref="A774:A775"/>
    <mergeCell ref="A777:A778"/>
    <mergeCell ref="A809:A810"/>
    <mergeCell ref="A812:A813"/>
    <mergeCell ref="A815:A816"/>
    <mergeCell ref="A818:A819"/>
    <mergeCell ref="A821:A822"/>
    <mergeCell ref="A824:A825"/>
    <mergeCell ref="B812:B813"/>
    <mergeCell ref="B815:B816"/>
    <mergeCell ref="B818:B819"/>
    <mergeCell ref="G652:H652"/>
    <mergeCell ref="A709:K709"/>
    <mergeCell ref="A710:J710"/>
    <mergeCell ref="A711:K711"/>
    <mergeCell ref="B713:C713"/>
    <mergeCell ref="G713:I713"/>
    <mergeCell ref="G714:H714"/>
    <mergeCell ref="A755:K755"/>
    <mergeCell ref="M755:W755"/>
    <mergeCell ref="A756:J756"/>
    <mergeCell ref="M756:V756"/>
    <mergeCell ref="A757:K757"/>
    <mergeCell ref="M757:W757"/>
    <mergeCell ref="B759:C759"/>
    <mergeCell ref="G759:I759"/>
    <mergeCell ref="N759:O759"/>
    <mergeCell ref="S759:U759"/>
    <mergeCell ref="A654:A655"/>
    <mergeCell ref="A657:A658"/>
    <mergeCell ref="A659:A660"/>
    <mergeCell ref="A716:A717"/>
    <mergeCell ref="A719:A720"/>
    <mergeCell ref="A723:A724"/>
    <mergeCell ref="A726:A727"/>
    <mergeCell ref="A729:A730"/>
    <mergeCell ref="A731:A732"/>
    <mergeCell ref="E713:E714"/>
    <mergeCell ref="E716:E717"/>
    <mergeCell ref="E719:E720"/>
    <mergeCell ref="E723:E724"/>
    <mergeCell ref="E726:E727"/>
    <mergeCell ref="E729:E730"/>
    <mergeCell ref="G533:H533"/>
    <mergeCell ref="A571:K571"/>
    <mergeCell ref="A572:J572"/>
    <mergeCell ref="A573:K573"/>
    <mergeCell ref="B575:C575"/>
    <mergeCell ref="G575:I575"/>
    <mergeCell ref="G576:H576"/>
    <mergeCell ref="A608:K608"/>
    <mergeCell ref="A609:K609"/>
    <mergeCell ref="A610:K610"/>
    <mergeCell ref="B612:C612"/>
    <mergeCell ref="G612:I612"/>
    <mergeCell ref="G613:H613"/>
    <mergeCell ref="A647:K647"/>
    <mergeCell ref="A648:K648"/>
    <mergeCell ref="A649:K649"/>
    <mergeCell ref="B651:C651"/>
    <mergeCell ref="G651:I651"/>
    <mergeCell ref="A535:A536"/>
    <mergeCell ref="A538:A539"/>
    <mergeCell ref="A542:A543"/>
    <mergeCell ref="A545:A546"/>
    <mergeCell ref="A548:A549"/>
    <mergeCell ref="A550:A551"/>
    <mergeCell ref="A578:A579"/>
    <mergeCell ref="A581:A582"/>
    <mergeCell ref="A583:A584"/>
    <mergeCell ref="A615:A616"/>
    <mergeCell ref="A618:A619"/>
    <mergeCell ref="A620:A621"/>
    <mergeCell ref="B545:B546"/>
    <mergeCell ref="B548:B549"/>
    <mergeCell ref="G382:H382"/>
    <mergeCell ref="A419:K419"/>
    <mergeCell ref="A420:J420"/>
    <mergeCell ref="A421:K421"/>
    <mergeCell ref="B423:C423"/>
    <mergeCell ref="G423:I423"/>
    <mergeCell ref="G424:H424"/>
    <mergeCell ref="A476:K476"/>
    <mergeCell ref="A477:J477"/>
    <mergeCell ref="A478:K478"/>
    <mergeCell ref="B480:C480"/>
    <mergeCell ref="G480:I480"/>
    <mergeCell ref="G481:H481"/>
    <mergeCell ref="A528:K528"/>
    <mergeCell ref="A529:J529"/>
    <mergeCell ref="A530:K530"/>
    <mergeCell ref="B532:C532"/>
    <mergeCell ref="G532:I532"/>
    <mergeCell ref="A384:A385"/>
    <mergeCell ref="A387:A388"/>
    <mergeCell ref="A391:A392"/>
    <mergeCell ref="A393:A394"/>
    <mergeCell ref="A426:A427"/>
    <mergeCell ref="A429:A430"/>
    <mergeCell ref="A433:A434"/>
    <mergeCell ref="A435:A436"/>
    <mergeCell ref="A483:A484"/>
    <mergeCell ref="A486:A487"/>
    <mergeCell ref="A490:A491"/>
    <mergeCell ref="A493:A494"/>
    <mergeCell ref="A496:A497"/>
    <mergeCell ref="A498:A499"/>
    <mergeCell ref="G251:H251"/>
    <mergeCell ref="A297:K297"/>
    <mergeCell ref="A298:J298"/>
    <mergeCell ref="A299:K299"/>
    <mergeCell ref="B301:C301"/>
    <mergeCell ref="G301:I301"/>
    <mergeCell ref="G302:H302"/>
    <mergeCell ref="A340:K340"/>
    <mergeCell ref="A341:J341"/>
    <mergeCell ref="A342:K342"/>
    <mergeCell ref="B344:C344"/>
    <mergeCell ref="G344:I344"/>
    <mergeCell ref="G345:H345"/>
    <mergeCell ref="A377:K377"/>
    <mergeCell ref="A378:J378"/>
    <mergeCell ref="A379:K379"/>
    <mergeCell ref="B381:C381"/>
    <mergeCell ref="G381:I381"/>
    <mergeCell ref="A256:A257"/>
    <mergeCell ref="A259:A260"/>
    <mergeCell ref="A304:A305"/>
    <mergeCell ref="A307:A308"/>
    <mergeCell ref="A311:A312"/>
    <mergeCell ref="A314:A315"/>
    <mergeCell ref="A317:A318"/>
    <mergeCell ref="A319:A320"/>
    <mergeCell ref="A347:A348"/>
    <mergeCell ref="A350:A351"/>
    <mergeCell ref="A354:A355"/>
    <mergeCell ref="A356:A357"/>
    <mergeCell ref="B314:B315"/>
    <mergeCell ref="B317:B318"/>
    <mergeCell ref="G107:H107"/>
    <mergeCell ref="A151:K151"/>
    <mergeCell ref="A152:K152"/>
    <mergeCell ref="A153:K153"/>
    <mergeCell ref="B155:C155"/>
    <mergeCell ref="G155:I155"/>
    <mergeCell ref="G156:H156"/>
    <mergeCell ref="A198:K198"/>
    <mergeCell ref="A199:K199"/>
    <mergeCell ref="A200:K200"/>
    <mergeCell ref="B202:C202"/>
    <mergeCell ref="G202:I202"/>
    <mergeCell ref="G203:H203"/>
    <mergeCell ref="A246:K246"/>
    <mergeCell ref="A247:K247"/>
    <mergeCell ref="A248:K248"/>
    <mergeCell ref="B250:C250"/>
    <mergeCell ref="G250:I250"/>
    <mergeCell ref="E208:E209"/>
    <mergeCell ref="E212:E213"/>
    <mergeCell ref="E215:E216"/>
    <mergeCell ref="E218:E219"/>
    <mergeCell ref="E220:E221"/>
    <mergeCell ref="E250:E251"/>
    <mergeCell ref="G220:G221"/>
    <mergeCell ref="H218:H219"/>
    <mergeCell ref="H220:H221"/>
    <mergeCell ref="I218:I219"/>
    <mergeCell ref="I220:I221"/>
    <mergeCell ref="A7:K7"/>
    <mergeCell ref="A8:K8"/>
    <mergeCell ref="A9:K9"/>
    <mergeCell ref="B11:C11"/>
    <mergeCell ref="G11:I11"/>
    <mergeCell ref="G12:H12"/>
    <mergeCell ref="A54:K54"/>
    <mergeCell ref="A55:K55"/>
    <mergeCell ref="A56:K56"/>
    <mergeCell ref="B58:C58"/>
    <mergeCell ref="G58:I58"/>
    <mergeCell ref="G59:H59"/>
    <mergeCell ref="A102:K102"/>
    <mergeCell ref="A103:K103"/>
    <mergeCell ref="A104:K104"/>
    <mergeCell ref="B106:C106"/>
    <mergeCell ref="G106:I106"/>
  </mergeCells>
  <pageMargins left="0.43" right="0.196850393700787" top="0.78740157480314998" bottom="0.196850393700787" header="0.511811023622047" footer="0.511811023622047"/>
  <pageSetup paperSize="5" scale="85" orientation="portrait" verticalDpi="36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F9847"/>
  <sheetViews>
    <sheetView tabSelected="1" topLeftCell="A3641" zoomScale="85" zoomScaleNormal="85" workbookViewId="0">
      <selection activeCell="A3632" sqref="A3632:K3676"/>
    </sheetView>
  </sheetViews>
  <sheetFormatPr defaultColWidth="9.140625" defaultRowHeight="12.75"/>
  <cols>
    <col min="1" max="1" width="3.5703125" style="128" customWidth="1"/>
    <col min="2" max="2" width="28.85546875" style="8" customWidth="1"/>
    <col min="3" max="3" width="19.7109375" style="128" customWidth="1"/>
    <col min="4" max="4" width="3.42578125" style="8" customWidth="1"/>
    <col min="5" max="5" width="16.7109375" style="8" customWidth="1"/>
    <col min="6" max="6" width="10.42578125" style="8" customWidth="1"/>
    <col min="7" max="8" width="3.5703125" style="8" customWidth="1"/>
    <col min="9" max="9" width="10.42578125" style="8" customWidth="1"/>
    <col min="10" max="10" width="5.42578125" style="8" customWidth="1"/>
    <col min="11" max="11" width="6" style="8" customWidth="1"/>
    <col min="12" max="12" width="3.85546875" style="8" customWidth="1"/>
    <col min="13" max="13" width="4.5703125" style="8" customWidth="1"/>
    <col min="14" max="14" width="25.28515625" style="8" customWidth="1"/>
    <col min="15" max="15" width="20.5703125" style="8" customWidth="1"/>
    <col min="16" max="16" width="3.5703125" style="8" customWidth="1"/>
    <col min="17" max="17" width="16.7109375" style="8" customWidth="1"/>
    <col min="18" max="18" width="9.7109375" style="8" customWidth="1"/>
    <col min="19" max="19" width="5" style="8" customWidth="1"/>
    <col min="20" max="20" width="4" style="8" customWidth="1"/>
    <col min="21" max="21" width="11.42578125" style="8" customWidth="1"/>
    <col min="22" max="22" width="3.42578125" style="8" customWidth="1"/>
    <col min="23" max="23" width="5.5703125" style="8" customWidth="1"/>
    <col min="24" max="24" width="28.42578125" style="8" customWidth="1"/>
    <col min="25" max="25" width="21.140625" style="8" customWidth="1"/>
    <col min="26" max="26" width="5" style="8" customWidth="1"/>
    <col min="27" max="27" width="16.85546875" style="8" customWidth="1"/>
    <col min="28" max="28" width="11.5703125" style="8" customWidth="1"/>
    <col min="29" max="30" width="3.85546875" style="8" customWidth="1"/>
    <col min="31" max="31" width="11.85546875" style="8" customWidth="1"/>
    <col min="32" max="32" width="3.5703125" style="8" customWidth="1"/>
    <col min="33" max="16384" width="9.140625" style="8"/>
  </cols>
  <sheetData>
    <row r="3" spans="1:11">
      <c r="A3" s="271" t="s">
        <v>0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</row>
    <row r="4" spans="1:11">
      <c r="A4" s="272" t="s">
        <v>539</v>
      </c>
      <c r="B4" s="272"/>
      <c r="C4" s="272"/>
      <c r="D4" s="272"/>
      <c r="E4" s="272"/>
      <c r="F4" s="272"/>
      <c r="G4" s="272"/>
      <c r="H4" s="272"/>
      <c r="I4" s="272"/>
      <c r="J4" s="272"/>
      <c r="K4" s="272"/>
    </row>
    <row r="5" spans="1:11">
      <c r="A5" s="272" t="s">
        <v>540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</row>
    <row r="6" spans="1:11">
      <c r="A6" s="9"/>
      <c r="B6" s="10"/>
      <c r="C6" s="9"/>
      <c r="D6" s="10"/>
      <c r="E6" s="10"/>
      <c r="F6" s="10"/>
      <c r="G6" s="10"/>
      <c r="H6" s="10"/>
      <c r="I6" s="10"/>
      <c r="J6" s="10"/>
      <c r="K6" s="10"/>
    </row>
    <row r="7" spans="1:11">
      <c r="A7" s="12" t="s">
        <v>4</v>
      </c>
      <c r="B7" s="273" t="s">
        <v>5</v>
      </c>
      <c r="C7" s="274"/>
      <c r="D7" s="132"/>
      <c r="E7" s="275" t="s">
        <v>6</v>
      </c>
      <c r="F7" s="277" t="s">
        <v>7</v>
      </c>
      <c r="G7" s="278" t="s">
        <v>8</v>
      </c>
      <c r="H7" s="279"/>
      <c r="I7" s="280"/>
      <c r="J7" s="173"/>
      <c r="K7" s="277" t="s">
        <v>9</v>
      </c>
    </row>
    <row r="8" spans="1:11">
      <c r="A8" s="157"/>
      <c r="B8" s="13" t="s">
        <v>10</v>
      </c>
      <c r="C8" s="13" t="s">
        <v>11</v>
      </c>
      <c r="D8" s="13" t="s">
        <v>12</v>
      </c>
      <c r="E8" s="276"/>
      <c r="F8" s="276"/>
      <c r="G8" s="278" t="s">
        <v>13</v>
      </c>
      <c r="H8" s="280"/>
      <c r="I8" s="135" t="s">
        <v>14</v>
      </c>
      <c r="J8" s="13" t="s">
        <v>541</v>
      </c>
      <c r="K8" s="276"/>
    </row>
    <row r="9" spans="1:11">
      <c r="A9" s="146"/>
      <c r="B9" s="119"/>
      <c r="C9" s="21"/>
      <c r="D9" s="52"/>
      <c r="E9" s="168"/>
      <c r="F9" s="26"/>
      <c r="G9" s="140"/>
      <c r="H9" s="21"/>
      <c r="I9" s="144"/>
      <c r="J9" s="174"/>
      <c r="K9" s="140"/>
    </row>
    <row r="10" spans="1:11">
      <c r="A10" s="146"/>
      <c r="B10" s="119"/>
      <c r="C10" s="21"/>
      <c r="D10" s="52"/>
      <c r="E10" s="168"/>
      <c r="F10" s="26"/>
      <c r="G10" s="140"/>
      <c r="H10" s="21"/>
      <c r="I10" s="144"/>
      <c r="J10" s="174"/>
      <c r="K10" s="140"/>
    </row>
    <row r="11" spans="1:11">
      <c r="A11" s="264">
        <v>1</v>
      </c>
      <c r="B11" s="282" t="s">
        <v>542</v>
      </c>
      <c r="C11" s="266" t="s">
        <v>105</v>
      </c>
      <c r="D11" s="267" t="s">
        <v>106</v>
      </c>
      <c r="E11" s="268" t="s">
        <v>543</v>
      </c>
      <c r="F11" s="26">
        <v>46023</v>
      </c>
      <c r="G11" s="285">
        <v>3</v>
      </c>
      <c r="H11" s="267" t="s">
        <v>264</v>
      </c>
      <c r="I11" s="270">
        <v>4712116</v>
      </c>
      <c r="J11" s="174"/>
      <c r="K11" s="140"/>
    </row>
    <row r="12" spans="1:11">
      <c r="A12" s="264"/>
      <c r="B12" s="282"/>
      <c r="C12" s="267"/>
      <c r="D12" s="267"/>
      <c r="E12" s="268"/>
      <c r="F12" s="26">
        <v>46025</v>
      </c>
      <c r="G12" s="285"/>
      <c r="H12" s="267"/>
      <c r="I12" s="270"/>
      <c r="J12" s="174"/>
      <c r="K12" s="140"/>
    </row>
    <row r="13" spans="1:11">
      <c r="A13" s="21"/>
      <c r="B13" s="29"/>
      <c r="C13" s="21"/>
      <c r="D13" s="29"/>
      <c r="E13" s="40"/>
      <c r="F13" s="29"/>
      <c r="G13" s="29"/>
      <c r="H13" s="29"/>
      <c r="I13" s="29"/>
      <c r="J13" s="29"/>
      <c r="K13" s="29"/>
    </row>
    <row r="14" spans="1:11" ht="12.75" customHeight="1">
      <c r="A14" s="264">
        <v>2</v>
      </c>
      <c r="B14" s="265" t="s">
        <v>544</v>
      </c>
      <c r="C14" s="281" t="s">
        <v>47</v>
      </c>
      <c r="D14" s="267" t="s">
        <v>111</v>
      </c>
      <c r="E14" s="268" t="s">
        <v>543</v>
      </c>
      <c r="F14" s="26">
        <v>46023</v>
      </c>
      <c r="G14" s="269">
        <v>3</v>
      </c>
      <c r="H14" s="267" t="s">
        <v>264</v>
      </c>
      <c r="I14" s="270">
        <v>4225616</v>
      </c>
      <c r="J14" s="174"/>
      <c r="K14" s="140"/>
    </row>
    <row r="15" spans="1:11">
      <c r="A15" s="264"/>
      <c r="B15" s="265"/>
      <c r="C15" s="267"/>
      <c r="D15" s="267"/>
      <c r="E15" s="268"/>
      <c r="F15" s="26">
        <v>46025</v>
      </c>
      <c r="G15" s="269"/>
      <c r="H15" s="267"/>
      <c r="I15" s="270"/>
      <c r="J15" s="174"/>
      <c r="K15" s="140"/>
    </row>
    <row r="16" spans="1:11">
      <c r="A16" s="146"/>
      <c r="B16" s="119"/>
      <c r="C16" s="21"/>
      <c r="D16" s="21"/>
      <c r="E16" s="168"/>
      <c r="F16" s="26"/>
      <c r="G16" s="140"/>
      <c r="H16" s="21"/>
      <c r="I16" s="144"/>
      <c r="J16" s="174"/>
      <c r="K16" s="140"/>
    </row>
    <row r="17" spans="1:11" ht="12.75" customHeight="1">
      <c r="A17" s="146"/>
      <c r="B17" s="119"/>
      <c r="C17" s="21"/>
      <c r="D17" s="21"/>
      <c r="E17" s="168"/>
      <c r="F17" s="26"/>
      <c r="G17" s="140"/>
      <c r="H17" s="21"/>
      <c r="I17" s="144"/>
      <c r="J17" s="174"/>
      <c r="K17" s="140"/>
    </row>
    <row r="18" spans="1:11">
      <c r="A18" s="146"/>
      <c r="B18" s="119"/>
      <c r="C18" s="21"/>
      <c r="D18" s="21"/>
      <c r="E18" s="168"/>
      <c r="F18" s="26"/>
      <c r="G18" s="140"/>
      <c r="H18" s="21"/>
      <c r="I18" s="144"/>
      <c r="J18" s="174"/>
      <c r="K18" s="140"/>
    </row>
    <row r="19" spans="1:11">
      <c r="A19" s="146"/>
      <c r="B19" s="119"/>
      <c r="C19" s="21"/>
      <c r="D19" s="21"/>
      <c r="E19" s="168"/>
      <c r="F19" s="26"/>
      <c r="G19" s="140"/>
      <c r="H19" s="21"/>
      <c r="I19" s="144"/>
      <c r="J19" s="174"/>
      <c r="K19" s="140"/>
    </row>
    <row r="20" spans="1:11" ht="12.75" customHeight="1">
      <c r="A20" s="146"/>
      <c r="B20" s="119"/>
      <c r="C20" s="21"/>
      <c r="D20" s="21"/>
      <c r="E20" s="168"/>
      <c r="F20" s="26"/>
      <c r="G20" s="140"/>
      <c r="H20" s="21"/>
      <c r="I20" s="144"/>
      <c r="J20" s="174"/>
      <c r="K20" s="140"/>
    </row>
    <row r="21" spans="1:11">
      <c r="A21" s="146"/>
      <c r="B21" s="119"/>
      <c r="C21" s="21"/>
      <c r="D21" s="21"/>
      <c r="E21" s="168"/>
      <c r="F21" s="26"/>
      <c r="G21" s="140"/>
      <c r="H21" s="21"/>
      <c r="I21" s="144"/>
      <c r="J21" s="174"/>
      <c r="K21" s="140"/>
    </row>
    <row r="22" spans="1:11">
      <c r="A22" s="21"/>
      <c r="B22" s="29"/>
      <c r="C22" s="21"/>
      <c r="D22" s="29"/>
      <c r="E22" s="40"/>
      <c r="F22" s="29"/>
      <c r="G22" s="29"/>
      <c r="H22" s="29"/>
      <c r="I22" s="29"/>
      <c r="J22" s="29"/>
      <c r="K22" s="29"/>
    </row>
    <row r="23" spans="1:11" ht="12.75" customHeight="1">
      <c r="A23" s="146"/>
      <c r="B23" s="119"/>
      <c r="C23" s="21"/>
      <c r="D23" s="52"/>
      <c r="E23" s="168"/>
      <c r="F23" s="26"/>
      <c r="G23" s="140"/>
      <c r="H23" s="21"/>
      <c r="I23" s="144"/>
      <c r="J23" s="144"/>
      <c r="K23" s="29"/>
    </row>
    <row r="24" spans="1:11">
      <c r="A24" s="32"/>
      <c r="B24" s="33"/>
      <c r="C24" s="32"/>
      <c r="D24" s="33"/>
      <c r="E24" s="33"/>
      <c r="F24" s="33"/>
      <c r="G24" s="33"/>
      <c r="H24" s="33"/>
      <c r="I24" s="56">
        <f>SUM(I11:I22)</f>
        <v>8937732</v>
      </c>
      <c r="J24" s="56"/>
      <c r="K24" s="33"/>
    </row>
    <row r="25" spans="1:11">
      <c r="A25" s="1"/>
      <c r="B25" s="4"/>
      <c r="C25" s="1"/>
      <c r="D25" s="4"/>
      <c r="E25" s="4"/>
      <c r="F25" s="4"/>
      <c r="G25" s="4"/>
      <c r="H25" s="4"/>
      <c r="I25" s="4"/>
      <c r="J25" s="4"/>
      <c r="K25" s="4"/>
    </row>
    <row r="26" spans="1:11" ht="12.75" customHeight="1">
      <c r="A26" s="1"/>
      <c r="B26" s="4"/>
      <c r="C26" s="1"/>
      <c r="D26" s="4"/>
      <c r="E26" s="4"/>
      <c r="F26" s="4"/>
      <c r="G26" s="4"/>
      <c r="H26" s="4"/>
      <c r="I26" s="4"/>
      <c r="J26" s="4"/>
      <c r="K26" s="4"/>
    </row>
    <row r="27" spans="1:11" ht="16.5">
      <c r="A27" s="1"/>
      <c r="B27" s="4"/>
      <c r="C27" s="1"/>
      <c r="D27" s="4"/>
      <c r="F27" s="175" t="s">
        <v>23</v>
      </c>
      <c r="K27" s="4"/>
    </row>
    <row r="28" spans="1:11">
      <c r="A28" s="1"/>
      <c r="B28" s="4"/>
      <c r="C28" s="1"/>
      <c r="D28" s="4"/>
      <c r="K28" s="4"/>
    </row>
    <row r="29" spans="1:11">
      <c r="A29" s="1"/>
      <c r="B29" s="4"/>
      <c r="C29" s="1"/>
      <c r="D29" s="4"/>
      <c r="K29" s="4"/>
    </row>
    <row r="30" spans="1:11">
      <c r="A30" s="1"/>
      <c r="B30" s="4"/>
      <c r="C30" s="1"/>
      <c r="D30" s="4"/>
      <c r="K30" s="4"/>
    </row>
    <row r="31" spans="1:11">
      <c r="A31" s="1"/>
      <c r="B31" s="4"/>
      <c r="C31" s="1"/>
      <c r="D31" s="4"/>
    </row>
    <row r="32" spans="1:11">
      <c r="A32" s="1"/>
      <c r="B32" s="4"/>
      <c r="C32" s="1"/>
      <c r="D32" s="4"/>
    </row>
    <row r="33" spans="1:11" ht="16.5">
      <c r="A33" s="1"/>
      <c r="B33" s="4"/>
      <c r="C33" s="1"/>
      <c r="D33" s="4"/>
      <c r="F33" s="176" t="s">
        <v>209</v>
      </c>
      <c r="G33" s="55"/>
    </row>
    <row r="34" spans="1:11" ht="15.75">
      <c r="A34" s="1"/>
      <c r="B34" s="4"/>
      <c r="C34" s="1"/>
      <c r="D34" s="4"/>
      <c r="F34" s="177" t="s">
        <v>545</v>
      </c>
    </row>
    <row r="41" spans="1:11">
      <c r="A41" s="271" t="s">
        <v>0</v>
      </c>
      <c r="B41" s="271"/>
      <c r="C41" s="271"/>
      <c r="D41" s="271"/>
      <c r="E41" s="271"/>
      <c r="F41" s="271"/>
      <c r="G41" s="271"/>
      <c r="H41" s="271"/>
      <c r="I41" s="271"/>
      <c r="J41" s="271"/>
      <c r="K41" s="271"/>
    </row>
    <row r="42" spans="1:11">
      <c r="A42" s="272" t="s">
        <v>539</v>
      </c>
      <c r="B42" s="272"/>
      <c r="C42" s="272"/>
      <c r="D42" s="272"/>
      <c r="E42" s="272"/>
      <c r="F42" s="272"/>
      <c r="G42" s="272"/>
      <c r="H42" s="272"/>
      <c r="I42" s="272"/>
      <c r="J42" s="272"/>
      <c r="K42" s="272"/>
    </row>
    <row r="43" spans="1:11">
      <c r="A43" s="272" t="s">
        <v>540</v>
      </c>
      <c r="B43" s="272"/>
      <c r="C43" s="272"/>
      <c r="D43" s="272"/>
      <c r="E43" s="272"/>
      <c r="F43" s="272"/>
      <c r="G43" s="272"/>
      <c r="H43" s="272"/>
      <c r="I43" s="272"/>
      <c r="J43" s="272"/>
      <c r="K43" s="272"/>
    </row>
    <row r="44" spans="1:11">
      <c r="A44" s="9"/>
      <c r="B44" s="10"/>
      <c r="C44" s="9"/>
      <c r="D44" s="10"/>
      <c r="E44" s="10"/>
      <c r="F44" s="10"/>
      <c r="G44" s="10"/>
      <c r="H44" s="10"/>
      <c r="I44" s="10"/>
      <c r="J44" s="10"/>
      <c r="K44" s="10"/>
    </row>
    <row r="45" spans="1:11">
      <c r="A45" s="12" t="s">
        <v>4</v>
      </c>
      <c r="B45" s="273" t="s">
        <v>5</v>
      </c>
      <c r="C45" s="274"/>
      <c r="D45" s="132"/>
      <c r="E45" s="275" t="s">
        <v>6</v>
      </c>
      <c r="F45" s="277" t="s">
        <v>7</v>
      </c>
      <c r="G45" s="278" t="s">
        <v>8</v>
      </c>
      <c r="H45" s="279"/>
      <c r="I45" s="280"/>
      <c r="J45" s="173"/>
      <c r="K45" s="277" t="s">
        <v>9</v>
      </c>
    </row>
    <row r="46" spans="1:11">
      <c r="A46" s="157"/>
      <c r="B46" s="13" t="s">
        <v>10</v>
      </c>
      <c r="C46" s="13" t="s">
        <v>11</v>
      </c>
      <c r="D46" s="13" t="s">
        <v>12</v>
      </c>
      <c r="E46" s="276"/>
      <c r="F46" s="276"/>
      <c r="G46" s="278" t="s">
        <v>13</v>
      </c>
      <c r="H46" s="280"/>
      <c r="I46" s="135" t="s">
        <v>14</v>
      </c>
      <c r="J46" s="13" t="s">
        <v>541</v>
      </c>
      <c r="K46" s="276"/>
    </row>
    <row r="47" spans="1:11">
      <c r="A47" s="146"/>
      <c r="B47" s="119"/>
      <c r="C47" s="21"/>
      <c r="D47" s="52"/>
      <c r="E47" s="168"/>
      <c r="F47" s="26"/>
      <c r="G47" s="140"/>
      <c r="H47" s="21"/>
      <c r="I47" s="144"/>
      <c r="J47" s="174"/>
      <c r="K47" s="140"/>
    </row>
    <row r="48" spans="1:11">
      <c r="A48" s="146"/>
      <c r="B48" s="119"/>
      <c r="C48" s="21"/>
      <c r="D48" s="52"/>
      <c r="E48" s="168"/>
      <c r="F48" s="26"/>
      <c r="G48" s="140"/>
      <c r="H48" s="21"/>
      <c r="I48" s="144"/>
      <c r="J48" s="174"/>
      <c r="K48" s="140"/>
    </row>
    <row r="49" spans="1:11" ht="16.5" customHeight="1">
      <c r="A49" s="264">
        <v>1</v>
      </c>
      <c r="B49" s="282" t="s">
        <v>546</v>
      </c>
      <c r="C49" s="266" t="s">
        <v>105</v>
      </c>
      <c r="D49" s="267" t="s">
        <v>106</v>
      </c>
      <c r="E49" s="268" t="s">
        <v>543</v>
      </c>
      <c r="F49" s="26">
        <v>46023</v>
      </c>
      <c r="G49" s="285">
        <v>3</v>
      </c>
      <c r="H49" s="267" t="s">
        <v>264</v>
      </c>
      <c r="I49" s="270">
        <v>4712116</v>
      </c>
      <c r="J49" s="174"/>
      <c r="K49" s="140"/>
    </row>
    <row r="50" spans="1:11">
      <c r="A50" s="264"/>
      <c r="B50" s="282"/>
      <c r="C50" s="267"/>
      <c r="D50" s="267"/>
      <c r="E50" s="268"/>
      <c r="F50" s="26">
        <v>46025</v>
      </c>
      <c r="G50" s="285"/>
      <c r="H50" s="267"/>
      <c r="I50" s="270"/>
      <c r="J50" s="174"/>
      <c r="K50" s="140"/>
    </row>
    <row r="51" spans="1:11">
      <c r="A51" s="21"/>
      <c r="B51" s="29"/>
      <c r="C51" s="21"/>
      <c r="D51" s="29"/>
      <c r="E51" s="40"/>
      <c r="F51" s="29"/>
      <c r="G51" s="29"/>
      <c r="H51" s="29"/>
      <c r="I51" s="29"/>
      <c r="J51" s="29"/>
      <c r="K51" s="29"/>
    </row>
    <row r="52" spans="1:11">
      <c r="A52" s="264">
        <v>2</v>
      </c>
      <c r="B52" s="265" t="s">
        <v>544</v>
      </c>
      <c r="C52" s="281" t="s">
        <v>47</v>
      </c>
      <c r="D52" s="267" t="s">
        <v>111</v>
      </c>
      <c r="E52" s="268" t="s">
        <v>543</v>
      </c>
      <c r="F52" s="26">
        <v>46023</v>
      </c>
      <c r="G52" s="269">
        <v>3</v>
      </c>
      <c r="H52" s="267" t="s">
        <v>264</v>
      </c>
      <c r="I52" s="270">
        <v>4225616</v>
      </c>
      <c r="J52" s="174"/>
      <c r="K52" s="140"/>
    </row>
    <row r="53" spans="1:11">
      <c r="A53" s="264"/>
      <c r="B53" s="265"/>
      <c r="C53" s="267"/>
      <c r="D53" s="267"/>
      <c r="E53" s="268"/>
      <c r="F53" s="26">
        <v>46025</v>
      </c>
      <c r="G53" s="269"/>
      <c r="H53" s="267"/>
      <c r="I53" s="270"/>
      <c r="J53" s="174"/>
      <c r="K53" s="140"/>
    </row>
    <row r="54" spans="1:11">
      <c r="A54" s="146"/>
      <c r="B54" s="119"/>
      <c r="C54" s="21"/>
      <c r="D54" s="21"/>
      <c r="E54" s="168"/>
      <c r="F54" s="26"/>
      <c r="G54" s="140"/>
      <c r="H54" s="21"/>
      <c r="I54" s="144"/>
      <c r="J54" s="174"/>
      <c r="K54" s="140"/>
    </row>
    <row r="55" spans="1:11">
      <c r="A55" s="146"/>
      <c r="B55" s="119"/>
      <c r="C55" s="21"/>
      <c r="D55" s="21"/>
      <c r="E55" s="168"/>
      <c r="F55" s="26"/>
      <c r="G55" s="140"/>
      <c r="H55" s="21"/>
      <c r="I55" s="144"/>
      <c r="J55" s="174"/>
      <c r="K55" s="140"/>
    </row>
    <row r="56" spans="1:11">
      <c r="A56" s="146"/>
      <c r="B56" s="119"/>
      <c r="C56" s="21"/>
      <c r="D56" s="21"/>
      <c r="E56" s="168"/>
      <c r="F56" s="26"/>
      <c r="G56" s="140"/>
      <c r="H56" s="21"/>
      <c r="I56" s="144"/>
      <c r="J56" s="174"/>
      <c r="K56" s="140"/>
    </row>
    <row r="57" spans="1:11">
      <c r="A57" s="146"/>
      <c r="B57" s="119"/>
      <c r="C57" s="21"/>
      <c r="D57" s="21"/>
      <c r="E57" s="168"/>
      <c r="F57" s="26"/>
      <c r="G57" s="140"/>
      <c r="H57" s="21"/>
      <c r="I57" s="144"/>
      <c r="J57" s="174"/>
      <c r="K57" s="140"/>
    </row>
    <row r="58" spans="1:11">
      <c r="A58" s="146"/>
      <c r="B58" s="119"/>
      <c r="C58" s="21"/>
      <c r="D58" s="21"/>
      <c r="E58" s="168"/>
      <c r="F58" s="26"/>
      <c r="G58" s="140"/>
      <c r="H58" s="21"/>
      <c r="I58" s="144"/>
      <c r="J58" s="174"/>
      <c r="K58" s="140"/>
    </row>
    <row r="59" spans="1:11">
      <c r="A59" s="146"/>
      <c r="B59" s="119"/>
      <c r="C59" s="21"/>
      <c r="D59" s="21"/>
      <c r="E59" s="168"/>
      <c r="F59" s="26"/>
      <c r="G59" s="140"/>
      <c r="H59" s="21"/>
      <c r="I59" s="144"/>
      <c r="J59" s="174"/>
      <c r="K59" s="140"/>
    </row>
    <row r="60" spans="1:11">
      <c r="A60" s="146"/>
      <c r="B60" s="119"/>
      <c r="C60" s="21"/>
      <c r="D60" s="21"/>
      <c r="E60" s="168"/>
      <c r="F60" s="26"/>
      <c r="G60" s="140"/>
      <c r="H60" s="21"/>
      <c r="I60" s="144"/>
      <c r="J60" s="174"/>
      <c r="K60" s="140"/>
    </row>
    <row r="61" spans="1:11">
      <c r="A61" s="146"/>
      <c r="B61" s="119"/>
      <c r="C61" s="21"/>
      <c r="D61" s="21"/>
      <c r="E61" s="168"/>
      <c r="F61" s="26"/>
      <c r="G61" s="140"/>
      <c r="H61" s="21"/>
      <c r="I61" s="144"/>
      <c r="J61" s="174"/>
      <c r="K61" s="140"/>
    </row>
    <row r="62" spans="1:11">
      <c r="A62" s="146"/>
      <c r="B62" s="119"/>
      <c r="C62" s="21"/>
      <c r="D62" s="21"/>
      <c r="E62" s="168"/>
      <c r="F62" s="26"/>
      <c r="G62" s="140"/>
      <c r="H62" s="21"/>
      <c r="I62" s="144"/>
      <c r="J62" s="174"/>
      <c r="K62" s="140"/>
    </row>
    <row r="63" spans="1:11">
      <c r="A63" s="146"/>
      <c r="B63" s="119"/>
      <c r="C63" s="21"/>
      <c r="D63" s="21"/>
      <c r="E63" s="168"/>
      <c r="F63" s="26"/>
      <c r="G63" s="140"/>
      <c r="H63" s="21"/>
      <c r="I63" s="144"/>
      <c r="J63" s="174"/>
      <c r="K63" s="140"/>
    </row>
    <row r="64" spans="1:11">
      <c r="A64" s="146"/>
      <c r="B64" s="119"/>
      <c r="C64" s="21"/>
      <c r="D64" s="21"/>
      <c r="E64" s="168"/>
      <c r="F64" s="26"/>
      <c r="G64" s="140"/>
      <c r="H64" s="21"/>
      <c r="I64" s="144"/>
      <c r="J64" s="174"/>
      <c r="K64" s="140"/>
    </row>
    <row r="65" spans="1:11">
      <c r="A65" s="146"/>
      <c r="B65" s="119"/>
      <c r="C65" s="21"/>
      <c r="D65" s="21"/>
      <c r="E65" s="168"/>
      <c r="F65" s="26"/>
      <c r="G65" s="140"/>
      <c r="H65" s="21"/>
      <c r="I65" s="144"/>
      <c r="J65" s="174"/>
      <c r="K65" s="140"/>
    </row>
    <row r="66" spans="1:11">
      <c r="A66" s="146"/>
      <c r="B66" s="119"/>
      <c r="C66" s="21"/>
      <c r="D66" s="21"/>
      <c r="E66" s="168"/>
      <c r="F66" s="26"/>
      <c r="G66" s="140"/>
      <c r="H66" s="21"/>
      <c r="I66" s="144"/>
      <c r="J66" s="174"/>
      <c r="K66" s="140"/>
    </row>
    <row r="67" spans="1:11">
      <c r="A67" s="146"/>
      <c r="B67" s="119"/>
      <c r="C67" s="21"/>
      <c r="D67" s="21"/>
      <c r="E67" s="168"/>
      <c r="F67" s="26"/>
      <c r="G67" s="140"/>
      <c r="H67" s="21"/>
      <c r="I67" s="144"/>
      <c r="J67" s="174"/>
      <c r="K67" s="140"/>
    </row>
    <row r="68" spans="1:11">
      <c r="A68" s="146"/>
      <c r="B68" s="119"/>
      <c r="C68" s="21"/>
      <c r="D68" s="21"/>
      <c r="E68" s="168"/>
      <c r="F68" s="26"/>
      <c r="G68" s="140"/>
      <c r="H68" s="21"/>
      <c r="I68" s="144"/>
      <c r="J68" s="174"/>
      <c r="K68" s="140"/>
    </row>
    <row r="69" spans="1:11">
      <c r="A69" s="146"/>
      <c r="B69" s="119"/>
      <c r="C69" s="21"/>
      <c r="D69" s="21"/>
      <c r="E69" s="168"/>
      <c r="F69" s="26"/>
      <c r="G69" s="140"/>
      <c r="H69" s="21"/>
      <c r="I69" s="144"/>
      <c r="J69" s="174"/>
      <c r="K69" s="140"/>
    </row>
    <row r="70" spans="1:11">
      <c r="A70" s="146"/>
      <c r="B70" s="119"/>
      <c r="C70" s="21"/>
      <c r="D70" s="21"/>
      <c r="E70" s="168"/>
      <c r="F70" s="26"/>
      <c r="G70" s="140"/>
      <c r="H70" s="21"/>
      <c r="I70" s="144"/>
      <c r="J70" s="174"/>
      <c r="K70" s="140"/>
    </row>
    <row r="71" spans="1:11">
      <c r="A71" s="146"/>
      <c r="B71" s="119"/>
      <c r="C71" s="21"/>
      <c r="D71" s="21"/>
      <c r="E71" s="168"/>
      <c r="F71" s="26"/>
      <c r="G71" s="140"/>
      <c r="H71" s="21"/>
      <c r="I71" s="144"/>
      <c r="J71" s="174"/>
      <c r="K71" s="140"/>
    </row>
    <row r="72" spans="1:11">
      <c r="A72" s="146"/>
      <c r="B72" s="119"/>
      <c r="C72" s="21"/>
      <c r="D72" s="21"/>
      <c r="E72" s="168"/>
      <c r="F72" s="26"/>
      <c r="G72" s="140"/>
      <c r="H72" s="21"/>
      <c r="I72" s="144"/>
      <c r="J72" s="174"/>
      <c r="K72" s="140"/>
    </row>
    <row r="73" spans="1:11" ht="21" customHeight="1">
      <c r="A73" s="146"/>
      <c r="B73" s="119"/>
      <c r="C73" s="21"/>
      <c r="D73" s="21"/>
      <c r="E73" s="168"/>
      <c r="F73" s="26"/>
      <c r="G73" s="140"/>
      <c r="H73" s="21"/>
      <c r="I73" s="144"/>
      <c r="J73" s="174"/>
      <c r="K73" s="140"/>
    </row>
    <row r="74" spans="1:11">
      <c r="A74" s="146"/>
      <c r="B74" s="119"/>
      <c r="C74" s="21"/>
      <c r="D74" s="21"/>
      <c r="E74" s="168"/>
      <c r="F74" s="26"/>
      <c r="G74" s="140"/>
      <c r="H74" s="21"/>
      <c r="I74" s="144"/>
      <c r="J74" s="174"/>
      <c r="K74" s="140"/>
    </row>
    <row r="75" spans="1:11">
      <c r="A75" s="146"/>
      <c r="B75" s="119"/>
      <c r="C75" s="21"/>
      <c r="D75" s="21"/>
      <c r="E75" s="168"/>
      <c r="F75" s="26"/>
      <c r="G75" s="140"/>
      <c r="H75" s="21"/>
      <c r="I75" s="144"/>
      <c r="J75" s="174"/>
      <c r="K75" s="140"/>
    </row>
    <row r="76" spans="1:11">
      <c r="A76" s="21"/>
      <c r="B76" s="29"/>
      <c r="C76" s="21"/>
      <c r="D76" s="29"/>
      <c r="E76" s="40"/>
      <c r="F76" s="29"/>
      <c r="G76" s="29"/>
      <c r="H76" s="29"/>
      <c r="I76" s="29"/>
      <c r="J76" s="29"/>
      <c r="K76" s="29"/>
    </row>
    <row r="77" spans="1:11">
      <c r="A77" s="146"/>
      <c r="B77" s="119"/>
      <c r="C77" s="21"/>
      <c r="D77" s="52"/>
      <c r="E77" s="168"/>
      <c r="F77" s="26"/>
      <c r="G77" s="140"/>
      <c r="H77" s="21"/>
      <c r="I77" s="144"/>
      <c r="J77" s="144"/>
      <c r="K77" s="29"/>
    </row>
    <row r="78" spans="1:11">
      <c r="A78" s="32"/>
      <c r="B78" s="33"/>
      <c r="C78" s="32"/>
      <c r="D78" s="33"/>
      <c r="E78" s="33"/>
      <c r="F78" s="33"/>
      <c r="G78" s="33"/>
      <c r="H78" s="33"/>
      <c r="I78" s="56">
        <f>SUM(I49:I76)</f>
        <v>8937732</v>
      </c>
      <c r="J78" s="56"/>
      <c r="K78" s="33"/>
    </row>
    <row r="79" spans="1:11">
      <c r="A79" s="1"/>
      <c r="B79" s="4"/>
      <c r="C79" s="1"/>
      <c r="D79" s="4"/>
      <c r="E79" s="4"/>
      <c r="F79" s="4"/>
      <c r="G79" s="4"/>
      <c r="H79" s="4"/>
      <c r="I79" s="4"/>
      <c r="J79" s="4"/>
      <c r="K79" s="4"/>
    </row>
    <row r="80" spans="1:11">
      <c r="A80" s="1"/>
      <c r="B80" s="4"/>
      <c r="C80" s="1"/>
      <c r="D80" s="4"/>
      <c r="E80" s="4"/>
      <c r="F80" s="4"/>
      <c r="G80" s="4"/>
      <c r="H80" s="4"/>
      <c r="I80" s="4"/>
      <c r="J80" s="4"/>
      <c r="K80" s="4"/>
    </row>
    <row r="81" spans="1:11" ht="16.5">
      <c r="A81" s="1"/>
      <c r="B81" s="4"/>
      <c r="C81" s="1"/>
      <c r="D81" s="4"/>
      <c r="F81" s="175" t="s">
        <v>23</v>
      </c>
      <c r="K81" s="4"/>
    </row>
    <row r="82" spans="1:11">
      <c r="A82" s="1"/>
      <c r="B82" s="4"/>
      <c r="C82" s="1"/>
      <c r="D82" s="4"/>
      <c r="K82" s="4"/>
    </row>
    <row r="83" spans="1:11">
      <c r="A83" s="1"/>
      <c r="B83" s="4"/>
      <c r="C83" s="1"/>
      <c r="D83" s="4"/>
      <c r="K83" s="4"/>
    </row>
    <row r="84" spans="1:11">
      <c r="A84" s="1"/>
      <c r="B84" s="4"/>
      <c r="C84" s="1"/>
      <c r="D84" s="4"/>
      <c r="K84" s="4"/>
    </row>
    <row r="85" spans="1:11">
      <c r="A85" s="1"/>
      <c r="B85" s="4"/>
      <c r="C85" s="1"/>
      <c r="D85" s="4"/>
    </row>
    <row r="86" spans="1:11">
      <c r="A86" s="1"/>
      <c r="B86" s="4"/>
      <c r="C86" s="1"/>
      <c r="D86" s="4"/>
    </row>
    <row r="87" spans="1:11" ht="16.5">
      <c r="A87" s="1"/>
      <c r="B87" s="4"/>
      <c r="C87" s="1"/>
      <c r="D87" s="4"/>
      <c r="F87" s="176" t="s">
        <v>209</v>
      </c>
      <c r="G87" s="55"/>
    </row>
    <row r="88" spans="1:11" ht="15.75">
      <c r="A88" s="1"/>
      <c r="B88" s="4"/>
      <c r="C88" s="1"/>
      <c r="D88" s="4"/>
      <c r="F88" s="177" t="s">
        <v>545</v>
      </c>
    </row>
    <row r="97" spans="1:11" ht="12.75" customHeight="1">
      <c r="A97" s="271" t="s">
        <v>0</v>
      </c>
      <c r="B97" s="271"/>
      <c r="C97" s="271"/>
      <c r="D97" s="271"/>
      <c r="E97" s="271"/>
      <c r="F97" s="271"/>
      <c r="G97" s="271"/>
      <c r="H97" s="271"/>
      <c r="I97" s="271"/>
      <c r="J97" s="271"/>
      <c r="K97" s="271"/>
    </row>
    <row r="98" spans="1:11">
      <c r="A98" s="272" t="s">
        <v>547</v>
      </c>
      <c r="B98" s="272"/>
      <c r="C98" s="272"/>
      <c r="D98" s="272"/>
      <c r="E98" s="272"/>
      <c r="F98" s="272"/>
      <c r="G98" s="272"/>
      <c r="H98" s="272"/>
      <c r="I98" s="272"/>
      <c r="J98" s="272"/>
      <c r="K98" s="272"/>
    </row>
    <row r="99" spans="1:11">
      <c r="A99" s="272" t="s">
        <v>540</v>
      </c>
      <c r="B99" s="272"/>
      <c r="C99" s="272"/>
      <c r="D99" s="272"/>
      <c r="E99" s="272"/>
      <c r="F99" s="272"/>
      <c r="G99" s="272"/>
      <c r="H99" s="272"/>
      <c r="I99" s="272"/>
      <c r="J99" s="272"/>
      <c r="K99" s="272"/>
    </row>
    <row r="100" spans="1:11">
      <c r="A100" s="9"/>
      <c r="B100" s="10"/>
      <c r="C100" s="9"/>
      <c r="D100" s="10"/>
      <c r="E100" s="10"/>
      <c r="F100" s="10"/>
      <c r="G100" s="10"/>
      <c r="H100" s="10"/>
      <c r="I100" s="10"/>
      <c r="J100" s="10"/>
      <c r="K100" s="10"/>
    </row>
    <row r="101" spans="1:11">
      <c r="A101" s="12" t="s">
        <v>4</v>
      </c>
      <c r="B101" s="273" t="s">
        <v>5</v>
      </c>
      <c r="C101" s="274"/>
      <c r="D101" s="132"/>
      <c r="E101" s="275" t="s">
        <v>6</v>
      </c>
      <c r="F101" s="277" t="s">
        <v>7</v>
      </c>
      <c r="G101" s="278" t="s">
        <v>8</v>
      </c>
      <c r="H101" s="279"/>
      <c r="I101" s="280"/>
      <c r="J101" s="173"/>
      <c r="K101" s="277" t="s">
        <v>9</v>
      </c>
    </row>
    <row r="102" spans="1:11">
      <c r="A102" s="157"/>
      <c r="B102" s="13" t="s">
        <v>10</v>
      </c>
      <c r="C102" s="13" t="s">
        <v>11</v>
      </c>
      <c r="D102" s="13" t="s">
        <v>12</v>
      </c>
      <c r="E102" s="276"/>
      <c r="F102" s="276"/>
      <c r="G102" s="278" t="s">
        <v>13</v>
      </c>
      <c r="H102" s="280"/>
      <c r="I102" s="135" t="s">
        <v>14</v>
      </c>
      <c r="J102" s="13" t="s">
        <v>541</v>
      </c>
      <c r="K102" s="276"/>
    </row>
    <row r="103" spans="1:11">
      <c r="A103" s="146"/>
      <c r="B103" s="119"/>
      <c r="C103" s="21"/>
      <c r="D103" s="52"/>
      <c r="E103" s="168"/>
      <c r="F103" s="26"/>
      <c r="G103" s="140"/>
      <c r="H103" s="21"/>
      <c r="I103" s="144"/>
      <c r="J103" s="174"/>
      <c r="K103" s="140"/>
    </row>
    <row r="104" spans="1:11">
      <c r="A104" s="146"/>
      <c r="B104" s="119"/>
      <c r="C104" s="21"/>
      <c r="D104" s="52"/>
      <c r="E104" s="168"/>
      <c r="F104" s="26"/>
      <c r="G104" s="140"/>
      <c r="H104" s="21"/>
      <c r="I104" s="144"/>
      <c r="J104" s="174"/>
      <c r="K104" s="140"/>
    </row>
    <row r="105" spans="1:11" ht="12.75" customHeight="1">
      <c r="A105" s="264">
        <v>1</v>
      </c>
      <c r="B105" s="282" t="s">
        <v>157</v>
      </c>
      <c r="C105" s="266" t="s">
        <v>158</v>
      </c>
      <c r="D105" s="267" t="s">
        <v>113</v>
      </c>
      <c r="E105" s="268" t="s">
        <v>548</v>
      </c>
      <c r="F105" s="26">
        <v>46079</v>
      </c>
      <c r="G105" s="285">
        <v>1</v>
      </c>
      <c r="H105" s="267" t="s">
        <v>264</v>
      </c>
      <c r="I105" s="270">
        <v>170000</v>
      </c>
      <c r="J105" s="174"/>
      <c r="K105" s="140"/>
    </row>
    <row r="106" spans="1:11">
      <c r="A106" s="264"/>
      <c r="B106" s="282"/>
      <c r="C106" s="267"/>
      <c r="D106" s="267"/>
      <c r="E106" s="268"/>
      <c r="F106" s="26">
        <v>46079</v>
      </c>
      <c r="G106" s="285"/>
      <c r="H106" s="267"/>
      <c r="I106" s="270"/>
      <c r="J106" s="174"/>
      <c r="K106" s="140"/>
    </row>
    <row r="107" spans="1:11">
      <c r="A107" s="21"/>
      <c r="B107" s="29"/>
      <c r="C107" s="21"/>
      <c r="D107" s="29"/>
      <c r="E107" s="40"/>
      <c r="F107" s="29"/>
      <c r="G107" s="29"/>
      <c r="H107" s="29"/>
      <c r="I107" s="29"/>
      <c r="J107" s="29"/>
      <c r="K107" s="29"/>
    </row>
    <row r="108" spans="1:11">
      <c r="A108" s="264">
        <v>2</v>
      </c>
      <c r="B108" s="265" t="s">
        <v>161</v>
      </c>
      <c r="C108" s="281" t="s">
        <v>162</v>
      </c>
      <c r="D108" s="267" t="s">
        <v>113</v>
      </c>
      <c r="E108" s="268" t="s">
        <v>548</v>
      </c>
      <c r="F108" s="26">
        <v>46079</v>
      </c>
      <c r="G108" s="269">
        <v>1</v>
      </c>
      <c r="H108" s="267" t="s">
        <v>264</v>
      </c>
      <c r="I108" s="270">
        <v>170000</v>
      </c>
      <c r="J108" s="174"/>
      <c r="K108" s="140"/>
    </row>
    <row r="109" spans="1:11">
      <c r="A109" s="264"/>
      <c r="B109" s="265"/>
      <c r="C109" s="267"/>
      <c r="D109" s="267"/>
      <c r="E109" s="268"/>
      <c r="F109" s="26">
        <v>46079</v>
      </c>
      <c r="G109" s="269"/>
      <c r="H109" s="267"/>
      <c r="I109" s="270"/>
      <c r="J109" s="174"/>
      <c r="K109" s="140"/>
    </row>
    <row r="110" spans="1:11">
      <c r="A110" s="146"/>
      <c r="B110" s="119"/>
      <c r="C110" s="21"/>
      <c r="D110" s="21"/>
      <c r="E110" s="168"/>
      <c r="F110" s="26"/>
      <c r="G110" s="140"/>
      <c r="H110" s="21"/>
      <c r="I110" s="144"/>
      <c r="J110" s="174"/>
      <c r="K110" s="140"/>
    </row>
    <row r="111" spans="1:11">
      <c r="A111" s="264">
        <v>3</v>
      </c>
      <c r="B111" s="265" t="s">
        <v>135</v>
      </c>
      <c r="C111" s="266" t="s">
        <v>136</v>
      </c>
      <c r="D111" s="267" t="s">
        <v>38</v>
      </c>
      <c r="E111" s="268" t="s">
        <v>548</v>
      </c>
      <c r="F111" s="26">
        <v>46079</v>
      </c>
      <c r="G111" s="269">
        <v>1</v>
      </c>
      <c r="H111" s="267" t="s">
        <v>264</v>
      </c>
      <c r="I111" s="270">
        <v>170000</v>
      </c>
      <c r="J111" s="174"/>
      <c r="K111" s="140"/>
    </row>
    <row r="112" spans="1:11">
      <c r="A112" s="264"/>
      <c r="B112" s="265"/>
      <c r="C112" s="267"/>
      <c r="D112" s="267"/>
      <c r="E112" s="268"/>
      <c r="F112" s="26">
        <v>46079</v>
      </c>
      <c r="G112" s="269"/>
      <c r="H112" s="267"/>
      <c r="I112" s="270"/>
      <c r="J112" s="174"/>
      <c r="K112" s="140"/>
    </row>
    <row r="113" spans="1:11">
      <c r="A113" s="146"/>
      <c r="B113" s="119"/>
      <c r="C113" s="21"/>
      <c r="D113" s="21"/>
      <c r="E113" s="168"/>
      <c r="F113" s="26"/>
      <c r="G113" s="140"/>
      <c r="H113" s="21"/>
      <c r="I113" s="144"/>
      <c r="J113" s="174"/>
      <c r="K113" s="140"/>
    </row>
    <row r="114" spans="1:11">
      <c r="A114" s="264">
        <v>4</v>
      </c>
      <c r="B114" s="265" t="s">
        <v>153</v>
      </c>
      <c r="C114" s="266" t="s">
        <v>154</v>
      </c>
      <c r="D114" s="267" t="s">
        <v>48</v>
      </c>
      <c r="E114" s="268" t="s">
        <v>548</v>
      </c>
      <c r="F114" s="26">
        <v>46079</v>
      </c>
      <c r="G114" s="269">
        <v>1</v>
      </c>
      <c r="H114" s="267" t="s">
        <v>264</v>
      </c>
      <c r="I114" s="270">
        <v>170000</v>
      </c>
      <c r="J114" s="174"/>
      <c r="K114" s="140"/>
    </row>
    <row r="115" spans="1:11">
      <c r="A115" s="264"/>
      <c r="B115" s="265"/>
      <c r="C115" s="267"/>
      <c r="D115" s="267"/>
      <c r="E115" s="268"/>
      <c r="F115" s="26">
        <v>46079</v>
      </c>
      <c r="G115" s="269"/>
      <c r="H115" s="267"/>
      <c r="I115" s="270"/>
      <c r="J115" s="174"/>
      <c r="K115" s="140"/>
    </row>
    <row r="116" spans="1:11">
      <c r="A116" s="146"/>
      <c r="B116" s="119"/>
      <c r="C116" s="21"/>
      <c r="D116" s="21"/>
      <c r="E116" s="168"/>
      <c r="F116" s="26"/>
      <c r="G116" s="140"/>
      <c r="H116" s="21"/>
      <c r="I116" s="144"/>
      <c r="J116" s="174"/>
      <c r="K116" s="140"/>
    </row>
    <row r="117" spans="1:11">
      <c r="A117" s="146"/>
      <c r="B117" s="119"/>
      <c r="C117" s="21"/>
      <c r="D117" s="21"/>
      <c r="E117" s="168"/>
      <c r="F117" s="26"/>
      <c r="G117" s="140"/>
      <c r="H117" s="21"/>
      <c r="I117" s="144"/>
      <c r="J117" s="174"/>
      <c r="K117" s="140"/>
    </row>
    <row r="118" spans="1:11">
      <c r="A118" s="146"/>
      <c r="B118" s="119"/>
      <c r="C118" s="21"/>
      <c r="D118" s="21"/>
      <c r="E118" s="168"/>
      <c r="F118" s="26"/>
      <c r="G118" s="140"/>
      <c r="H118" s="21"/>
      <c r="I118" s="144"/>
      <c r="J118" s="174"/>
      <c r="K118" s="140"/>
    </row>
    <row r="119" spans="1:11">
      <c r="A119" s="146"/>
      <c r="B119" s="119"/>
      <c r="C119" s="21"/>
      <c r="D119" s="21"/>
      <c r="E119" s="168"/>
      <c r="F119" s="26"/>
      <c r="G119" s="140"/>
      <c r="H119" s="21"/>
      <c r="I119" s="144"/>
      <c r="J119" s="174"/>
      <c r="K119" s="140"/>
    </row>
    <row r="120" spans="1:11">
      <c r="A120" s="146"/>
      <c r="B120" s="119"/>
      <c r="C120" s="21"/>
      <c r="D120" s="21"/>
      <c r="E120" s="168"/>
      <c r="F120" s="26"/>
      <c r="G120" s="140"/>
      <c r="H120" s="21"/>
      <c r="I120" s="144"/>
      <c r="J120" s="174"/>
      <c r="K120" s="140"/>
    </row>
    <row r="121" spans="1:11">
      <c r="A121" s="146"/>
      <c r="B121" s="119"/>
      <c r="C121" s="21"/>
      <c r="D121" s="21"/>
      <c r="E121" s="168"/>
      <c r="F121" s="26"/>
      <c r="G121" s="140"/>
      <c r="H121" s="21"/>
      <c r="I121" s="144"/>
      <c r="J121" s="174"/>
      <c r="K121" s="140"/>
    </row>
    <row r="122" spans="1:11">
      <c r="A122" s="146"/>
      <c r="B122" s="119"/>
      <c r="C122" s="21"/>
      <c r="D122" s="21"/>
      <c r="E122" s="168"/>
      <c r="F122" s="26"/>
      <c r="G122" s="140"/>
      <c r="H122" s="21"/>
      <c r="I122" s="144"/>
      <c r="J122" s="174"/>
      <c r="K122" s="140"/>
    </row>
    <row r="123" spans="1:11">
      <c r="A123" s="146"/>
      <c r="B123" s="119"/>
      <c r="C123" s="21"/>
      <c r="D123" s="21"/>
      <c r="E123" s="168"/>
      <c r="F123" s="26"/>
      <c r="G123" s="140"/>
      <c r="H123" s="21"/>
      <c r="I123" s="144"/>
      <c r="J123" s="174"/>
      <c r="K123" s="140"/>
    </row>
    <row r="124" spans="1:11">
      <c r="A124" s="146"/>
      <c r="B124" s="119"/>
      <c r="C124" s="21"/>
      <c r="D124" s="21"/>
      <c r="E124" s="168"/>
      <c r="F124" s="26"/>
      <c r="G124" s="140"/>
      <c r="H124" s="21"/>
      <c r="I124" s="144"/>
      <c r="J124" s="174"/>
      <c r="K124" s="140"/>
    </row>
    <row r="125" spans="1:11">
      <c r="A125" s="146"/>
      <c r="B125" s="119"/>
      <c r="C125" s="21"/>
      <c r="D125" s="21"/>
      <c r="E125" s="168"/>
      <c r="F125" s="26"/>
      <c r="G125" s="140"/>
      <c r="H125" s="21"/>
      <c r="I125" s="144"/>
      <c r="J125" s="174"/>
      <c r="K125" s="140"/>
    </row>
    <row r="126" spans="1:11">
      <c r="A126" s="146"/>
      <c r="B126" s="119"/>
      <c r="C126" s="21"/>
      <c r="D126" s="21"/>
      <c r="E126" s="168"/>
      <c r="F126" s="26"/>
      <c r="G126" s="140"/>
      <c r="H126" s="21"/>
      <c r="I126" s="144"/>
      <c r="J126" s="174"/>
      <c r="K126" s="140"/>
    </row>
    <row r="127" spans="1:11">
      <c r="A127" s="146"/>
      <c r="B127" s="119"/>
      <c r="C127" s="21"/>
      <c r="D127" s="21"/>
      <c r="E127" s="168"/>
      <c r="F127" s="26"/>
      <c r="G127" s="140"/>
      <c r="H127" s="21"/>
      <c r="I127" s="144"/>
      <c r="J127" s="174"/>
      <c r="K127" s="140"/>
    </row>
    <row r="128" spans="1:11">
      <c r="A128" s="146"/>
      <c r="B128" s="119"/>
      <c r="C128" s="21"/>
      <c r="D128" s="21"/>
      <c r="E128" s="168"/>
      <c r="F128" s="26"/>
      <c r="G128" s="140"/>
      <c r="H128" s="21"/>
      <c r="I128" s="144"/>
      <c r="J128" s="174"/>
      <c r="K128" s="140"/>
    </row>
    <row r="129" spans="1:11">
      <c r="A129" s="146"/>
      <c r="B129" s="119"/>
      <c r="C129" s="21"/>
      <c r="D129" s="21"/>
      <c r="E129" s="168"/>
      <c r="F129" s="26"/>
      <c r="G129" s="140"/>
      <c r="H129" s="21"/>
      <c r="I129" s="144"/>
      <c r="J129" s="174"/>
      <c r="K129" s="140"/>
    </row>
    <row r="130" spans="1:11">
      <c r="A130" s="146"/>
      <c r="B130" s="119"/>
      <c r="C130" s="21"/>
      <c r="D130" s="21"/>
      <c r="E130" s="168"/>
      <c r="F130" s="26"/>
      <c r="G130" s="140"/>
      <c r="H130" s="21"/>
      <c r="I130" s="144"/>
      <c r="J130" s="174"/>
      <c r="K130" s="140"/>
    </row>
    <row r="131" spans="1:11">
      <c r="A131" s="146"/>
      <c r="B131" s="119"/>
      <c r="C131" s="21"/>
      <c r="D131" s="21"/>
      <c r="E131" s="168"/>
      <c r="F131" s="26"/>
      <c r="G131" s="140"/>
      <c r="H131" s="21"/>
      <c r="I131" s="144"/>
      <c r="J131" s="174"/>
      <c r="K131" s="140"/>
    </row>
    <row r="132" spans="1:11">
      <c r="A132" s="21"/>
      <c r="B132" s="29"/>
      <c r="C132" s="21"/>
      <c r="D132" s="29"/>
      <c r="E132" s="40"/>
      <c r="F132" s="29"/>
      <c r="G132" s="29"/>
      <c r="H132" s="29"/>
      <c r="I132" s="29"/>
      <c r="J132" s="29"/>
      <c r="K132" s="29"/>
    </row>
    <row r="133" spans="1:11">
      <c r="A133" s="146"/>
      <c r="B133" s="119"/>
      <c r="C133" s="21"/>
      <c r="D133" s="52"/>
      <c r="E133" s="168"/>
      <c r="F133" s="26"/>
      <c r="G133" s="140"/>
      <c r="H133" s="21"/>
      <c r="I133" s="144"/>
      <c r="J133" s="144"/>
      <c r="K133" s="29"/>
    </row>
    <row r="134" spans="1:11">
      <c r="A134" s="32"/>
      <c r="B134" s="33"/>
      <c r="C134" s="32"/>
      <c r="D134" s="33"/>
      <c r="E134" s="33"/>
      <c r="F134" s="33"/>
      <c r="G134" s="33"/>
      <c r="H134" s="33"/>
      <c r="I134" s="56">
        <f>SUM(I105:I132)</f>
        <v>680000</v>
      </c>
      <c r="J134" s="56"/>
      <c r="K134" s="33"/>
    </row>
    <row r="135" spans="1:11">
      <c r="A135" s="1"/>
      <c r="B135" s="4"/>
      <c r="C135" s="1"/>
      <c r="D135" s="4"/>
      <c r="E135" s="4"/>
      <c r="F135" s="4"/>
      <c r="G135" s="4"/>
      <c r="H135" s="4"/>
      <c r="I135" s="4"/>
      <c r="J135" s="4"/>
      <c r="K135" s="4"/>
    </row>
    <row r="136" spans="1:11">
      <c r="A136" s="1"/>
      <c r="B136" s="4"/>
      <c r="C136" s="1"/>
      <c r="D136" s="4"/>
      <c r="E136" s="4"/>
      <c r="F136" s="4"/>
      <c r="G136" s="4"/>
      <c r="H136" s="4"/>
      <c r="I136" s="4"/>
      <c r="J136" s="4"/>
      <c r="K136" s="4"/>
    </row>
    <row r="137" spans="1:11" ht="16.5">
      <c r="A137" s="1"/>
      <c r="B137" s="4"/>
      <c r="C137" s="1"/>
      <c r="D137" s="4"/>
      <c r="F137" s="175" t="s">
        <v>23</v>
      </c>
      <c r="K137" s="4"/>
    </row>
    <row r="138" spans="1:11">
      <c r="A138" s="1"/>
      <c r="B138" s="4"/>
      <c r="C138" s="1"/>
      <c r="D138" s="4"/>
      <c r="K138" s="4"/>
    </row>
    <row r="139" spans="1:11">
      <c r="A139" s="1"/>
      <c r="B139" s="4"/>
      <c r="C139" s="1"/>
      <c r="D139" s="4"/>
      <c r="K139" s="4"/>
    </row>
    <row r="140" spans="1:11">
      <c r="A140" s="1"/>
      <c r="B140" s="4"/>
      <c r="C140" s="1"/>
      <c r="D140" s="4"/>
      <c r="K140" s="4"/>
    </row>
    <row r="141" spans="1:11">
      <c r="A141" s="1"/>
      <c r="B141" s="4"/>
      <c r="C141" s="1"/>
      <c r="D141" s="4"/>
    </row>
    <row r="142" spans="1:11">
      <c r="A142" s="1"/>
      <c r="B142" s="4"/>
      <c r="C142" s="1"/>
      <c r="D142" s="4"/>
    </row>
    <row r="143" spans="1:11" ht="16.5">
      <c r="A143" s="1"/>
      <c r="B143" s="4"/>
      <c r="C143" s="1"/>
      <c r="D143" s="4"/>
      <c r="F143" s="176" t="s">
        <v>404</v>
      </c>
      <c r="G143" s="55"/>
    </row>
    <row r="144" spans="1:11" ht="15.75">
      <c r="A144" s="1"/>
      <c r="B144" s="4"/>
      <c r="C144" s="1"/>
      <c r="D144" s="4"/>
      <c r="F144" s="177" t="s">
        <v>396</v>
      </c>
    </row>
    <row r="150" spans="1:11">
      <c r="A150" s="271" t="s">
        <v>0</v>
      </c>
      <c r="B150" s="271"/>
      <c r="C150" s="271"/>
      <c r="D150" s="271"/>
      <c r="E150" s="271"/>
      <c r="F150" s="271"/>
      <c r="G150" s="271"/>
      <c r="H150" s="271"/>
      <c r="I150" s="271"/>
      <c r="J150" s="271"/>
      <c r="K150" s="271"/>
    </row>
    <row r="151" spans="1:11">
      <c r="A151" s="272" t="s">
        <v>549</v>
      </c>
      <c r="B151" s="272"/>
      <c r="C151" s="272"/>
      <c r="D151" s="272"/>
      <c r="E151" s="272"/>
      <c r="F151" s="272"/>
      <c r="G151" s="272"/>
      <c r="H151" s="272"/>
      <c r="I151" s="272"/>
      <c r="J151" s="272"/>
      <c r="K151" s="272"/>
    </row>
    <row r="152" spans="1:11">
      <c r="A152" s="272" t="s">
        <v>540</v>
      </c>
      <c r="B152" s="272"/>
      <c r="C152" s="272"/>
      <c r="D152" s="272"/>
      <c r="E152" s="272"/>
      <c r="F152" s="272"/>
      <c r="G152" s="272"/>
      <c r="H152" s="272"/>
      <c r="I152" s="272"/>
      <c r="J152" s="272"/>
      <c r="K152" s="272"/>
    </row>
    <row r="153" spans="1:11">
      <c r="A153" s="9"/>
      <c r="B153" s="10"/>
      <c r="C153" s="9"/>
      <c r="D153" s="10"/>
      <c r="E153" s="10"/>
      <c r="F153" s="10"/>
      <c r="G153" s="10"/>
      <c r="H153" s="10"/>
      <c r="I153" s="10"/>
      <c r="J153" s="10"/>
      <c r="K153" s="10"/>
    </row>
    <row r="154" spans="1:11" ht="12.75" customHeight="1">
      <c r="A154" s="12" t="s">
        <v>4</v>
      </c>
      <c r="B154" s="273" t="s">
        <v>5</v>
      </c>
      <c r="C154" s="274"/>
      <c r="D154" s="132"/>
      <c r="E154" s="275" t="s">
        <v>6</v>
      </c>
      <c r="F154" s="277" t="s">
        <v>7</v>
      </c>
      <c r="G154" s="278" t="s">
        <v>8</v>
      </c>
      <c r="H154" s="279"/>
      <c r="I154" s="280"/>
      <c r="J154" s="173"/>
      <c r="K154" s="277" t="s">
        <v>9</v>
      </c>
    </row>
    <row r="155" spans="1:11" ht="12.75" customHeight="1">
      <c r="A155" s="157"/>
      <c r="B155" s="13" t="s">
        <v>10</v>
      </c>
      <c r="C155" s="13" t="s">
        <v>11</v>
      </c>
      <c r="D155" s="13" t="s">
        <v>12</v>
      </c>
      <c r="E155" s="276"/>
      <c r="F155" s="276"/>
      <c r="G155" s="278" t="s">
        <v>13</v>
      </c>
      <c r="H155" s="280"/>
      <c r="I155" s="135" t="s">
        <v>14</v>
      </c>
      <c r="J155" s="13" t="s">
        <v>541</v>
      </c>
      <c r="K155" s="276"/>
    </row>
    <row r="156" spans="1:11">
      <c r="A156" s="146"/>
      <c r="B156" s="119"/>
      <c r="C156" s="21"/>
      <c r="D156" s="52"/>
      <c r="E156" s="168"/>
      <c r="F156" s="26"/>
      <c r="G156" s="140"/>
      <c r="H156" s="21"/>
      <c r="I156" s="144"/>
      <c r="J156" s="174"/>
      <c r="K156" s="140"/>
    </row>
    <row r="157" spans="1:11">
      <c r="A157" s="146"/>
      <c r="B157" s="119"/>
      <c r="C157" s="21"/>
      <c r="D157" s="52"/>
      <c r="E157" s="168"/>
      <c r="F157" s="26"/>
      <c r="G157" s="140"/>
      <c r="H157" s="21"/>
      <c r="I157" s="144"/>
      <c r="J157" s="174"/>
      <c r="K157" s="140"/>
    </row>
    <row r="158" spans="1:11" ht="12.75" customHeight="1">
      <c r="A158" s="264">
        <v>1</v>
      </c>
      <c r="B158" s="282" t="s">
        <v>157</v>
      </c>
      <c r="C158" s="266" t="s">
        <v>158</v>
      </c>
      <c r="D158" s="267" t="s">
        <v>113</v>
      </c>
      <c r="E158" s="268" t="s">
        <v>550</v>
      </c>
      <c r="F158" s="26">
        <v>46086</v>
      </c>
      <c r="G158" s="285">
        <v>1</v>
      </c>
      <c r="H158" s="267" t="s">
        <v>264</v>
      </c>
      <c r="I158" s="270">
        <v>410000</v>
      </c>
      <c r="J158" s="174"/>
      <c r="K158" s="140"/>
    </row>
    <row r="159" spans="1:11" ht="30" customHeight="1">
      <c r="A159" s="264"/>
      <c r="B159" s="282"/>
      <c r="C159" s="267"/>
      <c r="D159" s="267"/>
      <c r="E159" s="268"/>
      <c r="F159" s="26">
        <v>46086</v>
      </c>
      <c r="G159" s="285"/>
      <c r="H159" s="267"/>
      <c r="I159" s="270"/>
      <c r="J159" s="174"/>
      <c r="K159" s="140"/>
    </row>
    <row r="160" spans="1:11">
      <c r="A160" s="21"/>
      <c r="B160" s="29"/>
      <c r="C160" s="21"/>
      <c r="D160" s="29"/>
      <c r="E160" s="40"/>
      <c r="F160" s="29"/>
      <c r="G160" s="29"/>
      <c r="H160" s="29"/>
      <c r="I160" s="29"/>
      <c r="J160" s="29"/>
      <c r="K160" s="29"/>
    </row>
    <row r="161" spans="1:32" s="128" customFormat="1" ht="12.75" customHeight="1">
      <c r="A161" s="264">
        <v>2</v>
      </c>
      <c r="B161" s="265" t="s">
        <v>161</v>
      </c>
      <c r="C161" s="281" t="s">
        <v>162</v>
      </c>
      <c r="D161" s="267" t="s">
        <v>113</v>
      </c>
      <c r="E161" s="268" t="s">
        <v>550</v>
      </c>
      <c r="F161" s="26">
        <v>46086</v>
      </c>
      <c r="G161" s="269">
        <v>1</v>
      </c>
      <c r="H161" s="267" t="s">
        <v>264</v>
      </c>
      <c r="I161" s="270">
        <v>410000</v>
      </c>
      <c r="J161" s="174"/>
      <c r="K161" s="140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spans="1:32" ht="24.75" customHeight="1">
      <c r="A162" s="264"/>
      <c r="B162" s="265"/>
      <c r="C162" s="267"/>
      <c r="D162" s="267"/>
      <c r="E162" s="268"/>
      <c r="F162" s="26">
        <v>46086</v>
      </c>
      <c r="G162" s="269"/>
      <c r="H162" s="267"/>
      <c r="I162" s="270"/>
      <c r="J162" s="174"/>
      <c r="K162" s="140"/>
    </row>
    <row r="163" spans="1:32" s="128" customFormat="1" ht="12.75" customHeight="1">
      <c r="A163" s="146"/>
      <c r="B163" s="119"/>
      <c r="C163" s="21"/>
      <c r="D163" s="21"/>
      <c r="E163" s="168"/>
      <c r="F163" s="26"/>
      <c r="G163" s="140"/>
      <c r="H163" s="21"/>
      <c r="I163" s="144"/>
      <c r="J163" s="174"/>
      <c r="K163" s="140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spans="1:32" s="128" customFormat="1" ht="12.75" customHeight="1">
      <c r="A164" s="264">
        <v>3</v>
      </c>
      <c r="B164" s="265" t="s">
        <v>135</v>
      </c>
      <c r="C164" s="266" t="s">
        <v>136</v>
      </c>
      <c r="D164" s="267" t="s">
        <v>38</v>
      </c>
      <c r="E164" s="268" t="s">
        <v>550</v>
      </c>
      <c r="F164" s="26">
        <v>46086</v>
      </c>
      <c r="G164" s="269">
        <v>1</v>
      </c>
      <c r="H164" s="267" t="s">
        <v>264</v>
      </c>
      <c r="I164" s="270">
        <v>590000</v>
      </c>
      <c r="J164" s="174"/>
      <c r="K164" s="140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spans="1:32" s="128" customFormat="1" ht="26.25" customHeight="1">
      <c r="A165" s="264"/>
      <c r="B165" s="265"/>
      <c r="C165" s="267"/>
      <c r="D165" s="267"/>
      <c r="E165" s="268"/>
      <c r="F165" s="26">
        <v>46086</v>
      </c>
      <c r="G165" s="269"/>
      <c r="H165" s="267"/>
      <c r="I165" s="270"/>
      <c r="J165" s="174"/>
      <c r="K165" s="140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spans="1:32" s="128" customFormat="1" ht="12.75" customHeight="1">
      <c r="A166" s="146"/>
      <c r="B166" s="119"/>
      <c r="C166" s="21"/>
      <c r="D166" s="21"/>
      <c r="E166" s="168"/>
      <c r="F166" s="26"/>
      <c r="G166" s="140"/>
      <c r="H166" s="21"/>
      <c r="I166" s="144"/>
      <c r="J166" s="174"/>
      <c r="K166" s="140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spans="1:32" ht="12.75" customHeight="1">
      <c r="A167" s="264">
        <v>4</v>
      </c>
      <c r="B167" s="265" t="s">
        <v>153</v>
      </c>
      <c r="C167" s="266" t="s">
        <v>154</v>
      </c>
      <c r="D167" s="267" t="s">
        <v>48</v>
      </c>
      <c r="E167" s="268" t="s">
        <v>550</v>
      </c>
      <c r="F167" s="26">
        <v>46086</v>
      </c>
      <c r="G167" s="269">
        <v>1</v>
      </c>
      <c r="H167" s="267" t="s">
        <v>264</v>
      </c>
      <c r="I167" s="270">
        <v>410000</v>
      </c>
      <c r="J167" s="174"/>
      <c r="K167" s="140"/>
    </row>
    <row r="168" spans="1:32" ht="24.75" customHeight="1">
      <c r="A168" s="264"/>
      <c r="B168" s="265"/>
      <c r="C168" s="267"/>
      <c r="D168" s="267"/>
      <c r="E168" s="268"/>
      <c r="F168" s="26">
        <v>46086</v>
      </c>
      <c r="G168" s="269"/>
      <c r="H168" s="267"/>
      <c r="I168" s="270"/>
      <c r="J168" s="174"/>
      <c r="K168" s="140"/>
    </row>
    <row r="169" spans="1:32" s="128" customFormat="1" ht="12.75" customHeight="1">
      <c r="A169" s="146"/>
      <c r="B169" s="119"/>
      <c r="C169" s="21"/>
      <c r="D169" s="21"/>
      <c r="E169" s="168"/>
      <c r="F169" s="26"/>
      <c r="G169" s="140"/>
      <c r="H169" s="21"/>
      <c r="I169" s="144"/>
      <c r="J169" s="174"/>
      <c r="K169" s="140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spans="1:32">
      <c r="A170" s="146"/>
      <c r="B170" s="119"/>
      <c r="C170" s="21"/>
      <c r="D170" s="21"/>
      <c r="E170" s="168"/>
      <c r="F170" s="26"/>
      <c r="G170" s="140"/>
      <c r="H170" s="21"/>
      <c r="I170" s="144"/>
      <c r="J170" s="174"/>
      <c r="K170" s="140"/>
    </row>
    <row r="171" spans="1:32">
      <c r="A171" s="146"/>
      <c r="B171" s="119"/>
      <c r="C171" s="21"/>
      <c r="D171" s="21"/>
      <c r="E171" s="168"/>
      <c r="F171" s="26"/>
      <c r="G171" s="140"/>
      <c r="H171" s="21"/>
      <c r="I171" s="144"/>
      <c r="J171" s="174"/>
      <c r="K171" s="140"/>
    </row>
    <row r="172" spans="1:32" s="128" customFormat="1" ht="12.75" customHeight="1">
      <c r="A172" s="146"/>
      <c r="B172" s="119"/>
      <c r="C172" s="21"/>
      <c r="D172" s="21"/>
      <c r="E172" s="168"/>
      <c r="F172" s="26"/>
      <c r="G172" s="140"/>
      <c r="H172" s="21"/>
      <c r="I172" s="144"/>
      <c r="J172" s="174"/>
      <c r="K172" s="140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spans="1:32">
      <c r="A173" s="146"/>
      <c r="B173" s="119"/>
      <c r="C173" s="21"/>
      <c r="D173" s="21"/>
      <c r="E173" s="168"/>
      <c r="F173" s="26"/>
      <c r="G173" s="140"/>
      <c r="H173" s="21"/>
      <c r="I173" s="144"/>
      <c r="J173" s="174"/>
      <c r="K173" s="140"/>
    </row>
    <row r="174" spans="1:32">
      <c r="A174" s="146"/>
      <c r="B174" s="119"/>
      <c r="C174" s="21"/>
      <c r="D174" s="21"/>
      <c r="E174" s="168"/>
      <c r="F174" s="26"/>
      <c r="G174" s="140"/>
      <c r="H174" s="21"/>
      <c r="I174" s="144"/>
      <c r="J174" s="174"/>
      <c r="K174" s="140"/>
    </row>
    <row r="175" spans="1:32">
      <c r="A175" s="146"/>
      <c r="B175" s="119"/>
      <c r="C175" s="21"/>
      <c r="D175" s="21"/>
      <c r="E175" s="168"/>
      <c r="F175" s="26"/>
      <c r="G175" s="140"/>
      <c r="H175" s="21"/>
      <c r="I175" s="144"/>
      <c r="J175" s="174"/>
      <c r="K175" s="140"/>
    </row>
    <row r="176" spans="1:32">
      <c r="A176" s="146"/>
      <c r="B176" s="119"/>
      <c r="C176" s="21"/>
      <c r="D176" s="21"/>
      <c r="E176" s="168"/>
      <c r="F176" s="26"/>
      <c r="G176" s="140"/>
      <c r="H176" s="21"/>
      <c r="I176" s="144"/>
      <c r="J176" s="174"/>
      <c r="K176" s="140"/>
    </row>
    <row r="177" spans="1:11">
      <c r="A177" s="146"/>
      <c r="B177" s="119"/>
      <c r="C177" s="21"/>
      <c r="D177" s="21"/>
      <c r="E177" s="168"/>
      <c r="F177" s="26"/>
      <c r="G177" s="140"/>
      <c r="H177" s="21"/>
      <c r="I177" s="144"/>
      <c r="J177" s="174"/>
      <c r="K177" s="140"/>
    </row>
    <row r="178" spans="1:11">
      <c r="A178" s="146"/>
      <c r="B178" s="119"/>
      <c r="C178" s="21"/>
      <c r="D178" s="21"/>
      <c r="E178" s="168"/>
      <c r="F178" s="26"/>
      <c r="G178" s="140"/>
      <c r="H178" s="21"/>
      <c r="I178" s="144"/>
      <c r="J178" s="174"/>
      <c r="K178" s="140"/>
    </row>
    <row r="179" spans="1:11">
      <c r="A179" s="146"/>
      <c r="B179" s="119"/>
      <c r="C179" s="21"/>
      <c r="D179" s="21"/>
      <c r="E179" s="168"/>
      <c r="F179" s="26"/>
      <c r="G179" s="140"/>
      <c r="H179" s="21"/>
      <c r="I179" s="144"/>
      <c r="J179" s="174"/>
      <c r="K179" s="140"/>
    </row>
    <row r="180" spans="1:11">
      <c r="A180" s="146"/>
      <c r="B180" s="119"/>
      <c r="C180" s="21"/>
      <c r="D180" s="21"/>
      <c r="E180" s="168"/>
      <c r="F180" s="26"/>
      <c r="G180" s="140"/>
      <c r="H180" s="21"/>
      <c r="I180" s="144"/>
      <c r="J180" s="174"/>
      <c r="K180" s="140"/>
    </row>
    <row r="181" spans="1:11">
      <c r="A181" s="146"/>
      <c r="B181" s="119"/>
      <c r="C181" s="21"/>
      <c r="D181" s="21"/>
      <c r="E181" s="168"/>
      <c r="F181" s="26"/>
      <c r="G181" s="140"/>
      <c r="H181" s="21"/>
      <c r="I181" s="144"/>
      <c r="J181" s="174"/>
      <c r="K181" s="140"/>
    </row>
    <row r="182" spans="1:11">
      <c r="A182" s="146"/>
      <c r="B182" s="119"/>
      <c r="C182" s="21"/>
      <c r="D182" s="21"/>
      <c r="E182" s="168"/>
      <c r="F182" s="26"/>
      <c r="G182" s="140"/>
      <c r="H182" s="21"/>
      <c r="I182" s="144"/>
      <c r="J182" s="174"/>
      <c r="K182" s="140"/>
    </row>
    <row r="183" spans="1:11">
      <c r="A183" s="146"/>
      <c r="B183" s="119"/>
      <c r="C183" s="21"/>
      <c r="D183" s="21"/>
      <c r="E183" s="168"/>
      <c r="F183" s="26"/>
      <c r="G183" s="140"/>
      <c r="H183" s="21"/>
      <c r="I183" s="144"/>
      <c r="J183" s="174"/>
      <c r="K183" s="140"/>
    </row>
    <row r="184" spans="1:11">
      <c r="A184" s="146"/>
      <c r="B184" s="119"/>
      <c r="C184" s="21"/>
      <c r="D184" s="21"/>
      <c r="E184" s="168"/>
      <c r="F184" s="26"/>
      <c r="G184" s="140"/>
      <c r="H184" s="21"/>
      <c r="I184" s="144"/>
      <c r="J184" s="174"/>
      <c r="K184" s="140"/>
    </row>
    <row r="185" spans="1:11">
      <c r="A185" s="21"/>
      <c r="B185" s="29"/>
      <c r="C185" s="21"/>
      <c r="D185" s="29"/>
      <c r="E185" s="40"/>
      <c r="F185" s="29"/>
      <c r="G185" s="29"/>
      <c r="H185" s="29"/>
      <c r="I185" s="29"/>
      <c r="J185" s="29"/>
      <c r="K185" s="29"/>
    </row>
    <row r="186" spans="1:11">
      <c r="A186" s="146"/>
      <c r="B186" s="119"/>
      <c r="C186" s="21"/>
      <c r="D186" s="52"/>
      <c r="E186" s="168"/>
      <c r="F186" s="26"/>
      <c r="G186" s="140"/>
      <c r="H186" s="21"/>
      <c r="I186" s="144"/>
      <c r="J186" s="144"/>
      <c r="K186" s="29"/>
    </row>
    <row r="187" spans="1:11">
      <c r="A187" s="32"/>
      <c r="B187" s="33"/>
      <c r="C187" s="32"/>
      <c r="D187" s="33"/>
      <c r="E187" s="33"/>
      <c r="F187" s="33"/>
      <c r="G187" s="33"/>
      <c r="H187" s="33"/>
      <c r="I187" s="56">
        <f>SUM(I158:I185)</f>
        <v>1820000</v>
      </c>
      <c r="J187" s="56"/>
      <c r="K187" s="33"/>
    </row>
    <row r="188" spans="1:11">
      <c r="A188" s="1"/>
      <c r="B188" s="4"/>
      <c r="C188" s="1"/>
      <c r="D188" s="4"/>
      <c r="E188" s="4"/>
      <c r="F188" s="4"/>
      <c r="G188" s="4"/>
      <c r="H188" s="4"/>
      <c r="I188" s="4"/>
      <c r="J188" s="4"/>
      <c r="K188" s="4"/>
    </row>
    <row r="189" spans="1:11">
      <c r="A189" s="1"/>
      <c r="B189" s="4"/>
      <c r="C189" s="1"/>
      <c r="D189" s="4"/>
      <c r="E189" s="4"/>
      <c r="F189" s="4"/>
      <c r="G189" s="4"/>
      <c r="H189" s="4"/>
      <c r="I189" s="4"/>
      <c r="J189" s="4"/>
      <c r="K189" s="4"/>
    </row>
    <row r="190" spans="1:11" ht="16.5">
      <c r="A190" s="1"/>
      <c r="B190" s="4"/>
      <c r="C190" s="1"/>
      <c r="D190" s="4"/>
      <c r="F190" s="175" t="s">
        <v>23</v>
      </c>
      <c r="K190" s="4"/>
    </row>
    <row r="191" spans="1:11">
      <c r="A191" s="1"/>
      <c r="B191" s="4"/>
      <c r="C191" s="1"/>
      <c r="D191" s="4"/>
      <c r="K191" s="4"/>
    </row>
    <row r="192" spans="1:11" ht="18" customHeight="1">
      <c r="A192" s="1"/>
      <c r="B192" s="4"/>
      <c r="C192" s="1"/>
      <c r="D192" s="4"/>
      <c r="K192" s="4"/>
    </row>
    <row r="193" spans="1:11">
      <c r="A193" s="1"/>
      <c r="B193" s="4"/>
      <c r="C193" s="1"/>
      <c r="D193" s="4"/>
      <c r="K193" s="4"/>
    </row>
    <row r="194" spans="1:11">
      <c r="A194" s="1"/>
      <c r="B194" s="4"/>
      <c r="C194" s="1"/>
      <c r="D194" s="4"/>
    </row>
    <row r="195" spans="1:11">
      <c r="A195" s="1"/>
      <c r="B195" s="4"/>
      <c r="C195" s="1"/>
      <c r="D195" s="4"/>
    </row>
    <row r="196" spans="1:11" ht="16.5">
      <c r="A196" s="1"/>
      <c r="B196" s="4"/>
      <c r="C196" s="1"/>
      <c r="D196" s="4"/>
      <c r="F196" s="176" t="s">
        <v>404</v>
      </c>
      <c r="G196" s="55"/>
    </row>
    <row r="197" spans="1:11" ht="15.75">
      <c r="A197" s="1"/>
      <c r="B197" s="4"/>
      <c r="C197" s="1"/>
      <c r="D197" s="4"/>
      <c r="F197" s="177" t="s">
        <v>396</v>
      </c>
    </row>
    <row r="206" spans="1:11">
      <c r="A206" s="271" t="s">
        <v>0</v>
      </c>
      <c r="B206" s="271"/>
      <c r="C206" s="271"/>
      <c r="D206" s="271"/>
      <c r="E206" s="271"/>
      <c r="F206" s="271"/>
      <c r="G206" s="271"/>
      <c r="H206" s="271"/>
      <c r="I206" s="271"/>
      <c r="J206" s="271"/>
      <c r="K206" s="271"/>
    </row>
    <row r="207" spans="1:11">
      <c r="A207" s="272" t="s">
        <v>549</v>
      </c>
      <c r="B207" s="272"/>
      <c r="C207" s="272"/>
      <c r="D207" s="272"/>
      <c r="E207" s="272"/>
      <c r="F207" s="272"/>
      <c r="G207" s="272"/>
      <c r="H207" s="272"/>
      <c r="I207" s="272"/>
      <c r="J207" s="272"/>
      <c r="K207" s="272"/>
    </row>
    <row r="208" spans="1:11">
      <c r="A208" s="272" t="s">
        <v>540</v>
      </c>
      <c r="B208" s="272"/>
      <c r="C208" s="272"/>
      <c r="D208" s="272"/>
      <c r="E208" s="272"/>
      <c r="F208" s="272"/>
      <c r="G208" s="272"/>
      <c r="H208" s="272"/>
      <c r="I208" s="272"/>
      <c r="J208" s="272"/>
      <c r="K208" s="272"/>
    </row>
    <row r="209" spans="1:32">
      <c r="A209" s="9"/>
      <c r="B209" s="10"/>
      <c r="C209" s="9"/>
      <c r="D209" s="10"/>
      <c r="E209" s="10"/>
      <c r="F209" s="10"/>
      <c r="G209" s="10"/>
      <c r="H209" s="10"/>
      <c r="I209" s="10"/>
      <c r="J209" s="10"/>
      <c r="K209" s="10"/>
    </row>
    <row r="210" spans="1:32" s="128" customFormat="1">
      <c r="A210" s="12" t="s">
        <v>4</v>
      </c>
      <c r="B210" s="273" t="s">
        <v>5</v>
      </c>
      <c r="C210" s="274"/>
      <c r="D210" s="132"/>
      <c r="E210" s="275" t="s">
        <v>6</v>
      </c>
      <c r="F210" s="277" t="s">
        <v>7</v>
      </c>
      <c r="G210" s="278" t="s">
        <v>8</v>
      </c>
      <c r="H210" s="279"/>
      <c r="I210" s="280"/>
      <c r="J210" s="173"/>
      <c r="K210" s="277" t="s">
        <v>9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spans="1:32">
      <c r="A211" s="157"/>
      <c r="B211" s="13" t="s">
        <v>10</v>
      </c>
      <c r="C211" s="13" t="s">
        <v>11</v>
      </c>
      <c r="D211" s="13" t="s">
        <v>12</v>
      </c>
      <c r="E211" s="276"/>
      <c r="F211" s="276"/>
      <c r="G211" s="278" t="s">
        <v>13</v>
      </c>
      <c r="H211" s="280"/>
      <c r="I211" s="135" t="s">
        <v>14</v>
      </c>
      <c r="J211" s="13" t="s">
        <v>541</v>
      </c>
      <c r="K211" s="276"/>
    </row>
    <row r="212" spans="1:32" s="128" customFormat="1" ht="12.75" customHeight="1">
      <c r="A212" s="146"/>
      <c r="B212" s="119"/>
      <c r="C212" s="21"/>
      <c r="D212" s="52"/>
      <c r="E212" s="168"/>
      <c r="F212" s="26"/>
      <c r="G212" s="140"/>
      <c r="H212" s="21"/>
      <c r="I212" s="144"/>
      <c r="J212" s="174"/>
      <c r="K212" s="140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 spans="1:32" s="128" customFormat="1">
      <c r="A213" s="146"/>
      <c r="B213" s="119"/>
      <c r="C213" s="21"/>
      <c r="D213" s="52"/>
      <c r="E213" s="168"/>
      <c r="F213" s="26"/>
      <c r="G213" s="140"/>
      <c r="H213" s="21"/>
      <c r="I213" s="144"/>
      <c r="J213" s="174"/>
      <c r="K213" s="140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 spans="1:32">
      <c r="A214" s="264">
        <v>1</v>
      </c>
      <c r="B214" s="282" t="s">
        <v>157</v>
      </c>
      <c r="C214" s="266" t="s">
        <v>158</v>
      </c>
      <c r="D214" s="267" t="s">
        <v>113</v>
      </c>
      <c r="E214" s="268" t="s">
        <v>551</v>
      </c>
      <c r="F214" s="26">
        <v>46091</v>
      </c>
      <c r="G214" s="285">
        <v>1</v>
      </c>
      <c r="H214" s="267" t="s">
        <v>264</v>
      </c>
      <c r="I214" s="270">
        <v>410000</v>
      </c>
      <c r="J214" s="174"/>
      <c r="K214" s="140"/>
    </row>
    <row r="215" spans="1:32" ht="29.25" customHeight="1">
      <c r="A215" s="264"/>
      <c r="B215" s="282"/>
      <c r="C215" s="267"/>
      <c r="D215" s="267"/>
      <c r="E215" s="268"/>
      <c r="F215" s="26">
        <v>46091</v>
      </c>
      <c r="G215" s="285"/>
      <c r="H215" s="267"/>
      <c r="I215" s="270"/>
      <c r="J215" s="174"/>
      <c r="K215" s="140"/>
    </row>
    <row r="216" spans="1:32">
      <c r="A216" s="21"/>
      <c r="B216" s="29"/>
      <c r="C216" s="21"/>
      <c r="D216" s="29"/>
      <c r="E216" s="40"/>
      <c r="F216" s="29"/>
      <c r="G216" s="29"/>
      <c r="H216" s="29"/>
      <c r="I216" s="29"/>
      <c r="J216" s="29"/>
      <c r="K216" s="29"/>
    </row>
    <row r="217" spans="1:32">
      <c r="A217" s="264">
        <v>2</v>
      </c>
      <c r="B217" s="265" t="s">
        <v>161</v>
      </c>
      <c r="C217" s="281" t="s">
        <v>162</v>
      </c>
      <c r="D217" s="267" t="s">
        <v>113</v>
      </c>
      <c r="E217" s="268" t="s">
        <v>550</v>
      </c>
      <c r="F217" s="26">
        <v>46091</v>
      </c>
      <c r="G217" s="269">
        <v>1</v>
      </c>
      <c r="H217" s="267" t="s">
        <v>264</v>
      </c>
      <c r="I217" s="270">
        <v>590000</v>
      </c>
      <c r="J217" s="174"/>
      <c r="K217" s="140"/>
    </row>
    <row r="218" spans="1:32" ht="33.75" customHeight="1">
      <c r="A218" s="264"/>
      <c r="B218" s="265"/>
      <c r="C218" s="267"/>
      <c r="D218" s="267"/>
      <c r="E218" s="268"/>
      <c r="F218" s="26">
        <v>46091</v>
      </c>
      <c r="G218" s="269"/>
      <c r="H218" s="267"/>
      <c r="I218" s="270"/>
      <c r="J218" s="174"/>
      <c r="K218" s="140"/>
    </row>
    <row r="219" spans="1:32">
      <c r="A219" s="146"/>
      <c r="B219" s="119"/>
      <c r="C219" s="21"/>
      <c r="D219" s="21"/>
      <c r="E219" s="168"/>
      <c r="F219" s="26"/>
      <c r="G219" s="140"/>
      <c r="H219" s="21"/>
      <c r="I219" s="144"/>
      <c r="J219" s="174"/>
      <c r="K219" s="140"/>
    </row>
    <row r="220" spans="1:32">
      <c r="A220" s="264">
        <v>3</v>
      </c>
      <c r="B220" s="265" t="s">
        <v>135</v>
      </c>
      <c r="C220" s="266" t="s">
        <v>136</v>
      </c>
      <c r="D220" s="267" t="s">
        <v>38</v>
      </c>
      <c r="E220" s="268" t="s">
        <v>550</v>
      </c>
      <c r="F220" s="26">
        <v>46091</v>
      </c>
      <c r="G220" s="269">
        <v>1</v>
      </c>
      <c r="H220" s="267" t="s">
        <v>264</v>
      </c>
      <c r="I220" s="270">
        <v>410000</v>
      </c>
      <c r="J220" s="174"/>
      <c r="K220" s="140"/>
    </row>
    <row r="221" spans="1:32" ht="29.25" customHeight="1">
      <c r="A221" s="264"/>
      <c r="B221" s="265"/>
      <c r="C221" s="267"/>
      <c r="D221" s="267"/>
      <c r="E221" s="268"/>
      <c r="F221" s="26">
        <v>46091</v>
      </c>
      <c r="G221" s="269"/>
      <c r="H221" s="267"/>
      <c r="I221" s="270"/>
      <c r="J221" s="174"/>
      <c r="K221" s="140"/>
    </row>
    <row r="222" spans="1:32">
      <c r="A222" s="146"/>
      <c r="B222" s="119"/>
      <c r="C222" s="21"/>
      <c r="D222" s="21"/>
      <c r="E222" s="168"/>
      <c r="F222" s="26"/>
      <c r="G222" s="140"/>
      <c r="H222" s="21"/>
      <c r="I222" s="144"/>
      <c r="J222" s="174"/>
      <c r="K222" s="140"/>
    </row>
    <row r="223" spans="1:32">
      <c r="A223" s="264">
        <v>4</v>
      </c>
      <c r="B223" s="265" t="s">
        <v>153</v>
      </c>
      <c r="C223" s="266" t="s">
        <v>154</v>
      </c>
      <c r="D223" s="267" t="s">
        <v>48</v>
      </c>
      <c r="E223" s="268" t="s">
        <v>550</v>
      </c>
      <c r="F223" s="26">
        <v>46091</v>
      </c>
      <c r="G223" s="269">
        <v>1</v>
      </c>
      <c r="H223" s="267" t="s">
        <v>264</v>
      </c>
      <c r="I223" s="270">
        <v>410000</v>
      </c>
      <c r="J223" s="174"/>
      <c r="K223" s="140"/>
    </row>
    <row r="224" spans="1:32" ht="33" customHeight="1">
      <c r="A224" s="264"/>
      <c r="B224" s="265"/>
      <c r="C224" s="267"/>
      <c r="D224" s="267"/>
      <c r="E224" s="268"/>
      <c r="F224" s="26">
        <v>46091</v>
      </c>
      <c r="G224" s="269"/>
      <c r="H224" s="267"/>
      <c r="I224" s="270"/>
      <c r="J224" s="174"/>
      <c r="K224" s="140"/>
    </row>
    <row r="225" spans="1:11">
      <c r="A225" s="146"/>
      <c r="B225" s="119"/>
      <c r="C225" s="21"/>
      <c r="D225" s="21"/>
      <c r="E225" s="168"/>
      <c r="F225" s="26"/>
      <c r="G225" s="140"/>
      <c r="H225" s="21"/>
      <c r="I225" s="144"/>
      <c r="J225" s="174"/>
      <c r="K225" s="140"/>
    </row>
    <row r="226" spans="1:11">
      <c r="A226" s="146"/>
      <c r="B226" s="119"/>
      <c r="C226" s="21"/>
      <c r="D226" s="21"/>
      <c r="E226" s="168"/>
      <c r="F226" s="26"/>
      <c r="G226" s="140"/>
      <c r="H226" s="21"/>
      <c r="I226" s="144"/>
      <c r="J226" s="174"/>
      <c r="K226" s="140"/>
    </row>
    <row r="227" spans="1:11">
      <c r="A227" s="146"/>
      <c r="B227" s="119"/>
      <c r="C227" s="21"/>
      <c r="D227" s="21"/>
      <c r="E227" s="168"/>
      <c r="F227" s="26"/>
      <c r="G227" s="140"/>
      <c r="H227" s="21"/>
      <c r="I227" s="144"/>
      <c r="J227" s="174"/>
      <c r="K227" s="140"/>
    </row>
    <row r="228" spans="1:11">
      <c r="A228" s="146"/>
      <c r="B228" s="119"/>
      <c r="C228" s="21"/>
      <c r="D228" s="21"/>
      <c r="E228" s="168"/>
      <c r="F228" s="26"/>
      <c r="G228" s="140"/>
      <c r="H228" s="21"/>
      <c r="I228" s="144"/>
      <c r="J228" s="174"/>
      <c r="K228" s="140"/>
    </row>
    <row r="229" spans="1:11">
      <c r="A229" s="146"/>
      <c r="B229" s="119"/>
      <c r="C229" s="21"/>
      <c r="D229" s="21"/>
      <c r="E229" s="168"/>
      <c r="F229" s="26"/>
      <c r="G229" s="140"/>
      <c r="H229" s="21"/>
      <c r="I229" s="144"/>
      <c r="J229" s="174"/>
      <c r="K229" s="140"/>
    </row>
    <row r="230" spans="1:11">
      <c r="A230" s="146"/>
      <c r="B230" s="119"/>
      <c r="C230" s="21"/>
      <c r="D230" s="21"/>
      <c r="E230" s="168"/>
      <c r="F230" s="26"/>
      <c r="G230" s="140"/>
      <c r="H230" s="21"/>
      <c r="I230" s="144"/>
      <c r="J230" s="174"/>
      <c r="K230" s="140"/>
    </row>
    <row r="231" spans="1:11">
      <c r="A231" s="146"/>
      <c r="B231" s="119"/>
      <c r="C231" s="21"/>
      <c r="D231" s="21"/>
      <c r="E231" s="168"/>
      <c r="F231" s="26"/>
      <c r="G231" s="140"/>
      <c r="H231" s="21"/>
      <c r="I231" s="144"/>
      <c r="J231" s="174"/>
      <c r="K231" s="140"/>
    </row>
    <row r="232" spans="1:11" ht="26.25" customHeight="1">
      <c r="A232" s="146"/>
      <c r="B232" s="119"/>
      <c r="C232" s="21"/>
      <c r="D232" s="21"/>
      <c r="E232" s="168"/>
      <c r="F232" s="26"/>
      <c r="G232" s="140"/>
      <c r="H232" s="21"/>
      <c r="I232" s="144"/>
      <c r="J232" s="174"/>
      <c r="K232" s="140"/>
    </row>
    <row r="233" spans="1:11">
      <c r="A233" s="146"/>
      <c r="B233" s="119"/>
      <c r="C233" s="21"/>
      <c r="D233" s="21"/>
      <c r="E233" s="168"/>
      <c r="F233" s="26"/>
      <c r="G233" s="140"/>
      <c r="H233" s="21"/>
      <c r="I233" s="144"/>
      <c r="J233" s="174"/>
      <c r="K233" s="140"/>
    </row>
    <row r="234" spans="1:11" ht="12.75" customHeight="1">
      <c r="A234" s="146"/>
      <c r="B234" s="119"/>
      <c r="C234" s="21"/>
      <c r="D234" s="21"/>
      <c r="E234" s="168"/>
      <c r="F234" s="26"/>
      <c r="G234" s="140"/>
      <c r="H234" s="21"/>
      <c r="I234" s="144"/>
      <c r="J234" s="174"/>
      <c r="K234" s="140"/>
    </row>
    <row r="235" spans="1:11" ht="24.75" customHeight="1">
      <c r="A235" s="146"/>
      <c r="B235" s="119"/>
      <c r="C235" s="21"/>
      <c r="D235" s="21"/>
      <c r="E235" s="168"/>
      <c r="F235" s="26"/>
      <c r="G235" s="140"/>
      <c r="H235" s="21"/>
      <c r="I235" s="144"/>
      <c r="J235" s="174"/>
      <c r="K235" s="140"/>
    </row>
    <row r="236" spans="1:11">
      <c r="A236" s="146"/>
      <c r="B236" s="119"/>
      <c r="C236" s="21"/>
      <c r="D236" s="21"/>
      <c r="E236" s="168"/>
      <c r="F236" s="26"/>
      <c r="G236" s="140"/>
      <c r="H236" s="21"/>
      <c r="I236" s="144"/>
      <c r="J236" s="174"/>
      <c r="K236" s="140"/>
    </row>
    <row r="237" spans="1:11" ht="12.75" customHeight="1">
      <c r="A237" s="146"/>
      <c r="B237" s="119"/>
      <c r="C237" s="21"/>
      <c r="D237" s="21"/>
      <c r="E237" s="168"/>
      <c r="F237" s="26"/>
      <c r="G237" s="140"/>
      <c r="H237" s="21"/>
      <c r="I237" s="144"/>
      <c r="J237" s="174"/>
      <c r="K237" s="140"/>
    </row>
    <row r="238" spans="1:11" ht="28.5" customHeight="1">
      <c r="A238" s="146"/>
      <c r="B238" s="119"/>
      <c r="C238" s="21"/>
      <c r="D238" s="21"/>
      <c r="E238" s="168"/>
      <c r="F238" s="26"/>
      <c r="G238" s="140"/>
      <c r="H238" s="21"/>
      <c r="I238" s="144"/>
      <c r="J238" s="174"/>
      <c r="K238" s="140"/>
    </row>
    <row r="239" spans="1:11">
      <c r="A239" s="146"/>
      <c r="B239" s="119"/>
      <c r="C239" s="21"/>
      <c r="D239" s="21"/>
      <c r="E239" s="168"/>
      <c r="F239" s="26"/>
      <c r="G239" s="140"/>
      <c r="H239" s="21"/>
      <c r="I239" s="144"/>
      <c r="J239" s="174"/>
      <c r="K239" s="140"/>
    </row>
    <row r="240" spans="1:11" ht="12.75" customHeight="1">
      <c r="A240" s="146"/>
      <c r="B240" s="119"/>
      <c r="C240" s="21"/>
      <c r="D240" s="21"/>
      <c r="E240" s="168"/>
      <c r="F240" s="26"/>
      <c r="G240" s="140"/>
      <c r="H240" s="21"/>
      <c r="I240" s="144"/>
      <c r="J240" s="174"/>
      <c r="K240" s="140"/>
    </row>
    <row r="241" spans="1:11" ht="27" customHeight="1">
      <c r="A241" s="21"/>
      <c r="B241" s="29"/>
      <c r="C241" s="21"/>
      <c r="D241" s="29"/>
      <c r="E241" s="40"/>
      <c r="F241" s="29"/>
      <c r="G241" s="29"/>
      <c r="H241" s="29"/>
      <c r="I241" s="29"/>
      <c r="J241" s="29"/>
      <c r="K241" s="29"/>
    </row>
    <row r="242" spans="1:11" ht="12.75" customHeight="1">
      <c r="A242" s="146"/>
      <c r="B242" s="119"/>
      <c r="C242" s="21"/>
      <c r="D242" s="52"/>
      <c r="E242" s="168"/>
      <c r="F242" s="26"/>
      <c r="G242" s="140"/>
      <c r="H242" s="21"/>
      <c r="I242" s="144"/>
      <c r="J242" s="144"/>
      <c r="K242" s="29"/>
    </row>
    <row r="243" spans="1:11">
      <c r="A243" s="32"/>
      <c r="B243" s="33"/>
      <c r="C243" s="32"/>
      <c r="D243" s="33"/>
      <c r="E243" s="33"/>
      <c r="F243" s="33"/>
      <c r="G243" s="33"/>
      <c r="H243" s="33"/>
      <c r="I243" s="56">
        <f>SUM(I214:I241)</f>
        <v>1820000</v>
      </c>
      <c r="J243" s="56"/>
      <c r="K243" s="33"/>
    </row>
    <row r="244" spans="1:11">
      <c r="A244" s="1"/>
      <c r="B244" s="4"/>
      <c r="C244" s="1"/>
      <c r="D244" s="4"/>
      <c r="E244" s="4"/>
      <c r="F244" s="4"/>
      <c r="G244" s="4"/>
      <c r="H244" s="4"/>
      <c r="I244" s="4"/>
      <c r="J244" s="4"/>
      <c r="K244" s="4"/>
    </row>
    <row r="245" spans="1:11">
      <c r="A245" s="1"/>
      <c r="B245" s="4"/>
      <c r="C245" s="1"/>
      <c r="D245" s="4"/>
      <c r="E245" s="4"/>
      <c r="F245" s="4"/>
      <c r="G245" s="4"/>
      <c r="H245" s="4"/>
      <c r="I245" s="4"/>
      <c r="J245" s="4"/>
      <c r="K245" s="4"/>
    </row>
    <row r="246" spans="1:11" ht="16.5">
      <c r="A246" s="1"/>
      <c r="B246" s="4"/>
      <c r="C246" s="1"/>
      <c r="D246" s="4"/>
      <c r="F246" s="175" t="s">
        <v>23</v>
      </c>
      <c r="K246" s="4"/>
    </row>
    <row r="247" spans="1:11">
      <c r="A247" s="1"/>
      <c r="B247" s="4"/>
      <c r="C247" s="1"/>
      <c r="D247" s="4"/>
      <c r="K247" s="4"/>
    </row>
    <row r="248" spans="1:11">
      <c r="A248" s="1"/>
      <c r="B248" s="4"/>
      <c r="C248" s="1"/>
      <c r="D248" s="4"/>
      <c r="K248" s="4"/>
    </row>
    <row r="249" spans="1:11">
      <c r="A249" s="1"/>
      <c r="B249" s="4"/>
      <c r="C249" s="1"/>
      <c r="D249" s="4"/>
      <c r="K249" s="4"/>
    </row>
    <row r="250" spans="1:11">
      <c r="A250" s="1"/>
      <c r="B250" s="4"/>
      <c r="C250" s="1"/>
      <c r="D250" s="4"/>
    </row>
    <row r="251" spans="1:11">
      <c r="A251" s="1"/>
      <c r="B251" s="4"/>
      <c r="C251" s="1"/>
      <c r="D251" s="4"/>
    </row>
    <row r="252" spans="1:11" ht="16.5">
      <c r="A252" s="1"/>
      <c r="B252" s="4"/>
      <c r="C252" s="1"/>
      <c r="D252" s="4"/>
      <c r="F252" s="176" t="s">
        <v>404</v>
      </c>
      <c r="G252" s="55"/>
    </row>
    <row r="253" spans="1:11" ht="15.75">
      <c r="A253" s="1"/>
      <c r="B253" s="4"/>
      <c r="C253" s="1"/>
      <c r="D253" s="4"/>
      <c r="F253" s="177" t="s">
        <v>396</v>
      </c>
    </row>
    <row r="261" spans="1:32">
      <c r="A261" s="271" t="s">
        <v>0</v>
      </c>
      <c r="B261" s="271"/>
      <c r="C261" s="271"/>
      <c r="D261" s="271"/>
      <c r="E261" s="271"/>
      <c r="F261" s="271"/>
      <c r="G261" s="271"/>
      <c r="H261" s="271"/>
      <c r="I261" s="271"/>
      <c r="J261" s="271"/>
      <c r="K261" s="271"/>
    </row>
    <row r="262" spans="1:32">
      <c r="A262" s="272" t="s">
        <v>549</v>
      </c>
      <c r="B262" s="272"/>
      <c r="C262" s="272"/>
      <c r="D262" s="272"/>
      <c r="E262" s="272"/>
      <c r="F262" s="272"/>
      <c r="G262" s="272"/>
      <c r="H262" s="272"/>
      <c r="I262" s="272"/>
      <c r="J262" s="272"/>
      <c r="K262" s="272"/>
    </row>
    <row r="263" spans="1:32">
      <c r="A263" s="272" t="s">
        <v>540</v>
      </c>
      <c r="B263" s="272"/>
      <c r="C263" s="272"/>
      <c r="D263" s="272"/>
      <c r="E263" s="272"/>
      <c r="F263" s="272"/>
      <c r="G263" s="272"/>
      <c r="H263" s="272"/>
      <c r="I263" s="272"/>
      <c r="J263" s="272"/>
      <c r="K263" s="272"/>
    </row>
    <row r="264" spans="1:32">
      <c r="A264" s="9"/>
      <c r="B264" s="10"/>
      <c r="C264" s="9"/>
      <c r="D264" s="10"/>
      <c r="E264" s="10"/>
      <c r="F264" s="10"/>
      <c r="G264" s="10"/>
      <c r="H264" s="10"/>
      <c r="I264" s="10"/>
      <c r="J264" s="10"/>
      <c r="K264" s="10"/>
    </row>
    <row r="265" spans="1:32">
      <c r="A265" s="12" t="s">
        <v>4</v>
      </c>
      <c r="B265" s="273" t="s">
        <v>5</v>
      </c>
      <c r="C265" s="274"/>
      <c r="D265" s="132"/>
      <c r="E265" s="275" t="s">
        <v>6</v>
      </c>
      <c r="F265" s="277" t="s">
        <v>7</v>
      </c>
      <c r="G265" s="278" t="s">
        <v>8</v>
      </c>
      <c r="H265" s="279"/>
      <c r="I265" s="280"/>
      <c r="J265" s="173"/>
      <c r="K265" s="277" t="s">
        <v>9</v>
      </c>
    </row>
    <row r="266" spans="1:32">
      <c r="A266" s="157"/>
      <c r="B266" s="13" t="s">
        <v>10</v>
      </c>
      <c r="C266" s="13" t="s">
        <v>11</v>
      </c>
      <c r="D266" s="13" t="s">
        <v>12</v>
      </c>
      <c r="E266" s="276"/>
      <c r="F266" s="276"/>
      <c r="G266" s="278" t="s">
        <v>13</v>
      </c>
      <c r="H266" s="280"/>
      <c r="I266" s="135" t="s">
        <v>14</v>
      </c>
      <c r="J266" s="13" t="s">
        <v>541</v>
      </c>
      <c r="K266" s="276"/>
    </row>
    <row r="267" spans="1:32">
      <c r="A267" s="146"/>
      <c r="B267" s="119"/>
      <c r="C267" s="21"/>
      <c r="D267" s="52"/>
      <c r="E267" s="168"/>
      <c r="F267" s="26"/>
      <c r="G267" s="140"/>
      <c r="H267" s="21"/>
      <c r="I267" s="144"/>
      <c r="J267" s="174"/>
      <c r="K267" s="140"/>
    </row>
    <row r="268" spans="1:32">
      <c r="A268" s="21"/>
      <c r="B268" s="29"/>
      <c r="C268" s="21"/>
      <c r="D268" s="29"/>
      <c r="E268" s="40"/>
      <c r="F268" s="29"/>
      <c r="G268" s="29"/>
      <c r="H268" s="29"/>
      <c r="I268" s="29"/>
      <c r="J268" s="29"/>
      <c r="K268" s="29"/>
    </row>
    <row r="269" spans="1:32" ht="31.5" customHeight="1">
      <c r="A269" s="264">
        <v>1</v>
      </c>
      <c r="B269" s="265" t="s">
        <v>161</v>
      </c>
      <c r="C269" s="281" t="s">
        <v>162</v>
      </c>
      <c r="D269" s="267" t="s">
        <v>113</v>
      </c>
      <c r="E269" s="268" t="s">
        <v>550</v>
      </c>
      <c r="F269" s="26">
        <v>46092</v>
      </c>
      <c r="G269" s="269">
        <v>1</v>
      </c>
      <c r="H269" s="267" t="s">
        <v>264</v>
      </c>
      <c r="I269" s="270">
        <v>510000</v>
      </c>
      <c r="J269" s="174"/>
      <c r="K269" s="140"/>
    </row>
    <row r="270" spans="1:32">
      <c r="A270" s="264"/>
      <c r="B270" s="265"/>
      <c r="C270" s="267"/>
      <c r="D270" s="267"/>
      <c r="E270" s="268"/>
      <c r="F270" s="26">
        <v>46092</v>
      </c>
      <c r="G270" s="269"/>
      <c r="H270" s="267"/>
      <c r="I270" s="270"/>
      <c r="J270" s="174"/>
      <c r="K270" s="140"/>
    </row>
    <row r="271" spans="1:32">
      <c r="A271" s="146"/>
      <c r="B271" s="119"/>
      <c r="C271" s="21"/>
      <c r="D271" s="21"/>
      <c r="E271" s="168"/>
      <c r="F271" s="26"/>
      <c r="G271" s="140"/>
      <c r="H271" s="21"/>
      <c r="I271" s="144"/>
      <c r="J271" s="174"/>
      <c r="K271" s="140"/>
    </row>
    <row r="272" spans="1:32" s="128" customFormat="1" ht="33" customHeight="1">
      <c r="A272" s="264">
        <v>2</v>
      </c>
      <c r="B272" s="265" t="s">
        <v>135</v>
      </c>
      <c r="C272" s="266" t="s">
        <v>136</v>
      </c>
      <c r="D272" s="267" t="s">
        <v>38</v>
      </c>
      <c r="E272" s="268" t="s">
        <v>550</v>
      </c>
      <c r="F272" s="26">
        <v>46092</v>
      </c>
      <c r="G272" s="269">
        <v>1</v>
      </c>
      <c r="H272" s="267" t="s">
        <v>264</v>
      </c>
      <c r="I272" s="270">
        <v>410000</v>
      </c>
      <c r="J272" s="174"/>
      <c r="K272" s="140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 spans="1:32">
      <c r="A273" s="264"/>
      <c r="B273" s="265"/>
      <c r="C273" s="267"/>
      <c r="D273" s="267"/>
      <c r="E273" s="268"/>
      <c r="F273" s="26">
        <v>46092</v>
      </c>
      <c r="G273" s="269"/>
      <c r="H273" s="267"/>
      <c r="I273" s="270"/>
      <c r="J273" s="174"/>
      <c r="K273" s="140"/>
    </row>
    <row r="274" spans="1:32">
      <c r="A274" s="146"/>
      <c r="B274" s="119"/>
      <c r="C274" s="21"/>
      <c r="D274" s="21"/>
      <c r="E274" s="168"/>
      <c r="F274" s="26"/>
      <c r="G274" s="140"/>
      <c r="H274" s="21"/>
      <c r="I274" s="144"/>
      <c r="J274" s="174"/>
      <c r="K274" s="140"/>
    </row>
    <row r="275" spans="1:32" s="128" customFormat="1" ht="27" customHeight="1">
      <c r="A275" s="264">
        <v>3</v>
      </c>
      <c r="B275" s="265" t="s">
        <v>153</v>
      </c>
      <c r="C275" s="266" t="s">
        <v>154</v>
      </c>
      <c r="D275" s="267" t="s">
        <v>48</v>
      </c>
      <c r="E275" s="268" t="s">
        <v>550</v>
      </c>
      <c r="F275" s="26">
        <v>46092</v>
      </c>
      <c r="G275" s="269">
        <v>1</v>
      </c>
      <c r="H275" s="267" t="s">
        <v>264</v>
      </c>
      <c r="I275" s="270">
        <v>410000</v>
      </c>
      <c r="J275" s="174"/>
      <c r="K275" s="140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 spans="1:32">
      <c r="A276" s="264"/>
      <c r="B276" s="265"/>
      <c r="C276" s="267"/>
      <c r="D276" s="267"/>
      <c r="E276" s="268"/>
      <c r="F276" s="26">
        <v>46092</v>
      </c>
      <c r="G276" s="269"/>
      <c r="H276" s="267"/>
      <c r="I276" s="270"/>
      <c r="J276" s="174"/>
      <c r="K276" s="140"/>
    </row>
    <row r="277" spans="1:32">
      <c r="A277" s="146"/>
      <c r="B277" s="119"/>
      <c r="C277" s="21"/>
      <c r="D277" s="21"/>
      <c r="E277" s="168"/>
      <c r="F277" s="26"/>
      <c r="G277" s="140"/>
      <c r="H277" s="21"/>
      <c r="I277" s="144"/>
      <c r="J277" s="174"/>
      <c r="K277" s="140"/>
    </row>
    <row r="278" spans="1:32" s="128" customFormat="1" ht="27.75" customHeight="1">
      <c r="A278" s="146"/>
      <c r="B278" s="119"/>
      <c r="C278" s="21"/>
      <c r="D278" s="21"/>
      <c r="E278" s="168"/>
      <c r="F278" s="26"/>
      <c r="G278" s="140"/>
      <c r="H278" s="21"/>
      <c r="I278" s="144"/>
      <c r="J278" s="174"/>
      <c r="K278" s="140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 spans="1:32">
      <c r="A279" s="146"/>
      <c r="B279" s="119"/>
      <c r="C279" s="21"/>
      <c r="D279" s="21"/>
      <c r="E279" s="168"/>
      <c r="F279" s="26"/>
      <c r="G279" s="140"/>
      <c r="H279" s="21"/>
      <c r="I279" s="144"/>
      <c r="J279" s="174"/>
      <c r="K279" s="140"/>
    </row>
    <row r="280" spans="1:32">
      <c r="A280" s="146"/>
      <c r="B280" s="119"/>
      <c r="C280" s="21"/>
      <c r="D280" s="21"/>
      <c r="E280" s="168"/>
      <c r="F280" s="26"/>
      <c r="G280" s="140"/>
      <c r="H280" s="21"/>
      <c r="I280" s="144"/>
      <c r="J280" s="174"/>
      <c r="K280" s="140"/>
    </row>
    <row r="281" spans="1:32">
      <c r="A281" s="146"/>
      <c r="B281" s="119"/>
      <c r="C281" s="21"/>
      <c r="D281" s="21"/>
      <c r="E281" s="168"/>
      <c r="F281" s="26"/>
      <c r="G281" s="140"/>
      <c r="H281" s="21"/>
      <c r="I281" s="144"/>
      <c r="J281" s="174"/>
      <c r="K281" s="140"/>
    </row>
    <row r="282" spans="1:32">
      <c r="A282" s="146"/>
      <c r="B282" s="119"/>
      <c r="C282" s="21"/>
      <c r="D282" s="21"/>
      <c r="E282" s="168"/>
      <c r="F282" s="26"/>
      <c r="G282" s="140"/>
      <c r="H282" s="21"/>
      <c r="I282" s="144"/>
      <c r="J282" s="174"/>
      <c r="K282" s="140"/>
    </row>
    <row r="283" spans="1:32">
      <c r="A283" s="146"/>
      <c r="B283" s="119"/>
      <c r="C283" s="21"/>
      <c r="D283" s="21"/>
      <c r="E283" s="168"/>
      <c r="F283" s="26"/>
      <c r="G283" s="140"/>
      <c r="H283" s="21"/>
      <c r="I283" s="144"/>
      <c r="J283" s="174"/>
      <c r="K283" s="140"/>
    </row>
    <row r="284" spans="1:32">
      <c r="A284" s="146"/>
      <c r="B284" s="119"/>
      <c r="C284" s="21"/>
      <c r="D284" s="21"/>
      <c r="E284" s="168"/>
      <c r="F284" s="26"/>
      <c r="G284" s="140"/>
      <c r="H284" s="21"/>
      <c r="I284" s="144"/>
      <c r="J284" s="174"/>
      <c r="K284" s="140"/>
    </row>
    <row r="285" spans="1:32">
      <c r="A285" s="146"/>
      <c r="B285" s="119"/>
      <c r="C285" s="21"/>
      <c r="D285" s="21"/>
      <c r="E285" s="168"/>
      <c r="F285" s="26"/>
      <c r="G285" s="140"/>
      <c r="H285" s="21"/>
      <c r="I285" s="144"/>
      <c r="J285" s="174"/>
      <c r="K285" s="140"/>
    </row>
    <row r="286" spans="1:32">
      <c r="A286" s="146"/>
      <c r="B286" s="119"/>
      <c r="C286" s="21"/>
      <c r="D286" s="21"/>
      <c r="E286" s="168"/>
      <c r="F286" s="26"/>
      <c r="G286" s="140"/>
      <c r="H286" s="21"/>
      <c r="I286" s="144"/>
      <c r="J286" s="174"/>
      <c r="K286" s="140"/>
    </row>
    <row r="287" spans="1:32">
      <c r="A287" s="146"/>
      <c r="B287" s="119"/>
      <c r="C287" s="21"/>
      <c r="D287" s="21"/>
      <c r="E287" s="168"/>
      <c r="F287" s="26"/>
      <c r="G287" s="140"/>
      <c r="H287" s="21"/>
      <c r="I287" s="144"/>
      <c r="J287" s="174"/>
      <c r="K287" s="140"/>
    </row>
    <row r="288" spans="1:32">
      <c r="A288" s="146"/>
      <c r="B288" s="119"/>
      <c r="C288" s="21"/>
      <c r="D288" s="21"/>
      <c r="E288" s="168"/>
      <c r="F288" s="26"/>
      <c r="G288" s="140"/>
      <c r="H288" s="21"/>
      <c r="I288" s="144"/>
      <c r="J288" s="174"/>
      <c r="K288" s="140"/>
    </row>
    <row r="289" spans="1:11">
      <c r="A289" s="146"/>
      <c r="B289" s="119"/>
      <c r="C289" s="21"/>
      <c r="D289" s="21"/>
      <c r="E289" s="168"/>
      <c r="F289" s="26"/>
      <c r="G289" s="140"/>
      <c r="H289" s="21"/>
      <c r="I289" s="144"/>
      <c r="J289" s="174"/>
      <c r="K289" s="140"/>
    </row>
    <row r="290" spans="1:11">
      <c r="A290" s="146"/>
      <c r="B290" s="119"/>
      <c r="C290" s="21"/>
      <c r="D290" s="21"/>
      <c r="E290" s="168"/>
      <c r="F290" s="26"/>
      <c r="G290" s="140"/>
      <c r="H290" s="21"/>
      <c r="I290" s="144"/>
      <c r="J290" s="174"/>
      <c r="K290" s="140"/>
    </row>
    <row r="291" spans="1:11">
      <c r="A291" s="146"/>
      <c r="B291" s="119"/>
      <c r="C291" s="21"/>
      <c r="D291" s="21"/>
      <c r="E291" s="168"/>
      <c r="F291" s="26"/>
      <c r="G291" s="140"/>
      <c r="H291" s="21"/>
      <c r="I291" s="144"/>
      <c r="J291" s="174"/>
      <c r="K291" s="140"/>
    </row>
    <row r="292" spans="1:11">
      <c r="A292" s="146"/>
      <c r="B292" s="119"/>
      <c r="C292" s="21"/>
      <c r="D292" s="21"/>
      <c r="E292" s="168"/>
      <c r="F292" s="26"/>
      <c r="G292" s="140"/>
      <c r="H292" s="21"/>
      <c r="I292" s="144"/>
      <c r="J292" s="174"/>
      <c r="K292" s="140"/>
    </row>
    <row r="293" spans="1:11">
      <c r="A293" s="21"/>
      <c r="B293" s="29"/>
      <c r="C293" s="21"/>
      <c r="D293" s="29"/>
      <c r="E293" s="40"/>
      <c r="F293" s="29"/>
      <c r="G293" s="29"/>
      <c r="H293" s="29"/>
      <c r="I293" s="29"/>
      <c r="J293" s="29"/>
      <c r="K293" s="29"/>
    </row>
    <row r="294" spans="1:11">
      <c r="A294" s="146"/>
      <c r="B294" s="119"/>
      <c r="C294" s="21"/>
      <c r="D294" s="52"/>
      <c r="E294" s="168"/>
      <c r="F294" s="26"/>
      <c r="G294" s="140"/>
      <c r="H294" s="21"/>
      <c r="I294" s="144"/>
      <c r="J294" s="144"/>
      <c r="K294" s="29"/>
    </row>
    <row r="295" spans="1:11">
      <c r="A295" s="32"/>
      <c r="B295" s="33"/>
      <c r="C295" s="32"/>
      <c r="D295" s="33"/>
      <c r="E295" s="33"/>
      <c r="F295" s="33"/>
      <c r="G295" s="33"/>
      <c r="H295" s="33"/>
      <c r="I295" s="56">
        <f>SUM(I268:I293)</f>
        <v>1330000</v>
      </c>
      <c r="J295" s="56"/>
      <c r="K295" s="33"/>
    </row>
    <row r="296" spans="1:11">
      <c r="A296" s="1"/>
      <c r="B296" s="4"/>
      <c r="C296" s="1"/>
      <c r="D296" s="4"/>
      <c r="E296" s="4"/>
      <c r="F296" s="4"/>
      <c r="G296" s="4"/>
      <c r="H296" s="4"/>
      <c r="I296" s="4"/>
      <c r="J296" s="4"/>
      <c r="K296" s="4"/>
    </row>
    <row r="297" spans="1:11">
      <c r="A297" s="1"/>
      <c r="B297" s="4"/>
      <c r="C297" s="1"/>
      <c r="D297" s="4"/>
      <c r="E297" s="4"/>
      <c r="F297" s="4"/>
      <c r="G297" s="4"/>
      <c r="H297" s="4"/>
      <c r="I297" s="4"/>
      <c r="J297" s="4"/>
      <c r="K297" s="4"/>
    </row>
    <row r="298" spans="1:11" ht="16.5">
      <c r="A298" s="1"/>
      <c r="B298" s="4"/>
      <c r="C298" s="1"/>
      <c r="D298" s="4"/>
      <c r="F298" s="175" t="s">
        <v>23</v>
      </c>
      <c r="K298" s="4"/>
    </row>
    <row r="299" spans="1:11">
      <c r="A299" s="1"/>
      <c r="B299" s="4"/>
      <c r="C299" s="1"/>
      <c r="D299" s="4"/>
      <c r="K299" s="4"/>
    </row>
    <row r="300" spans="1:11">
      <c r="A300" s="1"/>
      <c r="B300" s="4"/>
      <c r="C300" s="1"/>
      <c r="D300" s="4"/>
      <c r="K300" s="4"/>
    </row>
    <row r="301" spans="1:11">
      <c r="A301" s="1"/>
      <c r="B301" s="4"/>
      <c r="C301" s="1"/>
      <c r="D301" s="4"/>
      <c r="K301" s="4"/>
    </row>
    <row r="302" spans="1:11">
      <c r="A302" s="1"/>
      <c r="B302" s="4"/>
      <c r="C302" s="1"/>
      <c r="D302" s="4"/>
    </row>
    <row r="303" spans="1:11">
      <c r="A303" s="1"/>
      <c r="B303" s="4"/>
      <c r="C303" s="1"/>
      <c r="D303" s="4"/>
    </row>
    <row r="304" spans="1:11" ht="16.5">
      <c r="A304" s="1"/>
      <c r="B304" s="4"/>
      <c r="C304" s="1"/>
      <c r="D304" s="4"/>
      <c r="F304" s="176" t="s">
        <v>404</v>
      </c>
      <c r="G304" s="55"/>
    </row>
    <row r="305" spans="1:11" ht="15.75">
      <c r="A305" s="1"/>
      <c r="B305" s="4"/>
      <c r="C305" s="1"/>
      <c r="D305" s="4"/>
      <c r="F305" s="177" t="s">
        <v>396</v>
      </c>
    </row>
    <row r="311" spans="1:11">
      <c r="A311" s="271" t="s">
        <v>0</v>
      </c>
      <c r="B311" s="271"/>
      <c r="C311" s="271"/>
      <c r="D311" s="271"/>
      <c r="E311" s="271"/>
      <c r="F311" s="271"/>
      <c r="G311" s="271"/>
      <c r="H311" s="271"/>
      <c r="I311" s="271"/>
      <c r="J311" s="271"/>
      <c r="K311" s="271"/>
    </row>
    <row r="312" spans="1:11">
      <c r="A312" s="272" t="s">
        <v>552</v>
      </c>
      <c r="B312" s="272"/>
      <c r="C312" s="272"/>
      <c r="D312" s="272"/>
      <c r="E312" s="272"/>
      <c r="F312" s="272"/>
      <c r="G312" s="272"/>
      <c r="H312" s="272"/>
      <c r="I312" s="272"/>
      <c r="J312" s="272"/>
      <c r="K312" s="272"/>
    </row>
    <row r="313" spans="1:11">
      <c r="A313" s="272" t="s">
        <v>540</v>
      </c>
      <c r="B313" s="272"/>
      <c r="C313" s="272"/>
      <c r="D313" s="272"/>
      <c r="E313" s="272"/>
      <c r="F313" s="272"/>
      <c r="G313" s="272"/>
      <c r="H313" s="272"/>
      <c r="I313" s="272"/>
      <c r="J313" s="272"/>
      <c r="K313" s="272"/>
    </row>
    <row r="314" spans="1:11">
      <c r="A314" s="9"/>
      <c r="B314" s="10"/>
      <c r="C314" s="9"/>
      <c r="D314" s="10"/>
      <c r="E314" s="10"/>
      <c r="F314" s="10"/>
      <c r="G314" s="10"/>
      <c r="H314" s="10"/>
      <c r="I314" s="10"/>
      <c r="J314" s="10"/>
      <c r="K314" s="10"/>
    </row>
    <row r="315" spans="1:11">
      <c r="A315" s="12" t="s">
        <v>4</v>
      </c>
      <c r="B315" s="273" t="s">
        <v>5</v>
      </c>
      <c r="C315" s="274"/>
      <c r="D315" s="132"/>
      <c r="E315" s="275" t="s">
        <v>6</v>
      </c>
      <c r="F315" s="277" t="s">
        <v>7</v>
      </c>
      <c r="G315" s="278" t="s">
        <v>8</v>
      </c>
      <c r="H315" s="279"/>
      <c r="I315" s="280"/>
      <c r="J315" s="173"/>
      <c r="K315" s="277" t="s">
        <v>9</v>
      </c>
    </row>
    <row r="316" spans="1:11">
      <c r="A316" s="157"/>
      <c r="B316" s="13" t="s">
        <v>10</v>
      </c>
      <c r="C316" s="13" t="s">
        <v>11</v>
      </c>
      <c r="D316" s="13" t="s">
        <v>12</v>
      </c>
      <c r="E316" s="276"/>
      <c r="F316" s="276"/>
      <c r="G316" s="278" t="s">
        <v>13</v>
      </c>
      <c r="H316" s="280"/>
      <c r="I316" s="135" t="s">
        <v>14</v>
      </c>
      <c r="J316" s="13" t="s">
        <v>541</v>
      </c>
      <c r="K316" s="276"/>
    </row>
    <row r="317" spans="1:11">
      <c r="A317" s="146"/>
      <c r="B317" s="119"/>
      <c r="C317" s="21"/>
      <c r="D317" s="52"/>
      <c r="E317" s="168"/>
      <c r="F317" s="26"/>
      <c r="G317" s="140"/>
      <c r="H317" s="21"/>
      <c r="I317" s="144"/>
      <c r="J317" s="174"/>
      <c r="K317" s="140"/>
    </row>
    <row r="318" spans="1:11">
      <c r="A318" s="146"/>
      <c r="B318" s="119"/>
      <c r="C318" s="21"/>
      <c r="D318" s="52"/>
      <c r="E318" s="168"/>
      <c r="F318" s="26"/>
      <c r="G318" s="140"/>
      <c r="H318" s="21"/>
      <c r="I318" s="144"/>
      <c r="J318" s="174"/>
      <c r="K318" s="140"/>
    </row>
    <row r="319" spans="1:11">
      <c r="A319" s="264">
        <v>1</v>
      </c>
      <c r="B319" s="282" t="s">
        <v>157</v>
      </c>
      <c r="C319" s="266" t="s">
        <v>158</v>
      </c>
      <c r="D319" s="267" t="s">
        <v>113</v>
      </c>
      <c r="E319" s="268" t="s">
        <v>551</v>
      </c>
      <c r="F319" s="26">
        <v>46093</v>
      </c>
      <c r="G319" s="285">
        <v>1</v>
      </c>
      <c r="H319" s="267" t="s">
        <v>264</v>
      </c>
      <c r="I319" s="270">
        <v>410000</v>
      </c>
      <c r="J319" s="174"/>
      <c r="K319" s="140"/>
    </row>
    <row r="320" spans="1:11" ht="27" customHeight="1">
      <c r="A320" s="264"/>
      <c r="B320" s="282"/>
      <c r="C320" s="267"/>
      <c r="D320" s="267"/>
      <c r="E320" s="268"/>
      <c r="F320" s="26">
        <v>46093</v>
      </c>
      <c r="G320" s="285"/>
      <c r="H320" s="267"/>
      <c r="I320" s="270"/>
      <c r="J320" s="174"/>
      <c r="K320" s="140"/>
    </row>
    <row r="321" spans="1:11">
      <c r="A321" s="21"/>
      <c r="B321" s="29"/>
      <c r="C321" s="21"/>
      <c r="D321" s="29"/>
      <c r="E321" s="40"/>
      <c r="F321" s="29"/>
      <c r="G321" s="29"/>
      <c r="H321" s="29"/>
      <c r="I321" s="29"/>
      <c r="J321" s="29"/>
      <c r="K321" s="29"/>
    </row>
    <row r="322" spans="1:11">
      <c r="A322" s="264">
        <v>2</v>
      </c>
      <c r="B322" s="265" t="s">
        <v>161</v>
      </c>
      <c r="C322" s="281" t="s">
        <v>162</v>
      </c>
      <c r="D322" s="267" t="s">
        <v>113</v>
      </c>
      <c r="E322" s="268" t="s">
        <v>550</v>
      </c>
      <c r="F322" s="26">
        <v>46093</v>
      </c>
      <c r="G322" s="269">
        <v>1</v>
      </c>
      <c r="H322" s="267" t="s">
        <v>264</v>
      </c>
      <c r="I322" s="270">
        <v>590000</v>
      </c>
      <c r="J322" s="174"/>
      <c r="K322" s="140"/>
    </row>
    <row r="323" spans="1:11" ht="24.75" customHeight="1">
      <c r="A323" s="264"/>
      <c r="B323" s="265"/>
      <c r="C323" s="267"/>
      <c r="D323" s="267"/>
      <c r="E323" s="268"/>
      <c r="F323" s="26">
        <v>46093</v>
      </c>
      <c r="G323" s="269"/>
      <c r="H323" s="267"/>
      <c r="I323" s="270"/>
      <c r="J323" s="174"/>
      <c r="K323" s="140"/>
    </row>
    <row r="324" spans="1:11">
      <c r="A324" s="146"/>
      <c r="B324" s="119"/>
      <c r="C324" s="21"/>
      <c r="D324" s="21"/>
      <c r="E324" s="168"/>
      <c r="F324" s="26"/>
      <c r="G324" s="140"/>
      <c r="H324" s="21"/>
      <c r="I324" s="144"/>
      <c r="J324" s="174"/>
      <c r="K324" s="140"/>
    </row>
    <row r="325" spans="1:11">
      <c r="A325" s="264">
        <v>3</v>
      </c>
      <c r="B325" s="265" t="s">
        <v>135</v>
      </c>
      <c r="C325" s="266" t="s">
        <v>136</v>
      </c>
      <c r="D325" s="267" t="s">
        <v>38</v>
      </c>
      <c r="E325" s="268" t="s">
        <v>550</v>
      </c>
      <c r="F325" s="26">
        <v>46093</v>
      </c>
      <c r="G325" s="269">
        <v>1</v>
      </c>
      <c r="H325" s="267" t="s">
        <v>264</v>
      </c>
      <c r="I325" s="270">
        <v>410000</v>
      </c>
      <c r="J325" s="174"/>
      <c r="K325" s="140"/>
    </row>
    <row r="326" spans="1:11" ht="27.75" customHeight="1">
      <c r="A326" s="264"/>
      <c r="B326" s="265"/>
      <c r="C326" s="267"/>
      <c r="D326" s="267"/>
      <c r="E326" s="268"/>
      <c r="F326" s="26">
        <v>46093</v>
      </c>
      <c r="G326" s="269"/>
      <c r="H326" s="267"/>
      <c r="I326" s="270"/>
      <c r="J326" s="174"/>
      <c r="K326" s="140"/>
    </row>
    <row r="327" spans="1:11">
      <c r="A327" s="146"/>
      <c r="B327" s="119"/>
      <c r="C327" s="21"/>
      <c r="D327" s="21"/>
      <c r="E327" s="168"/>
      <c r="F327" s="26"/>
      <c r="G327" s="140"/>
      <c r="H327" s="21"/>
      <c r="I327" s="144"/>
      <c r="J327" s="174"/>
      <c r="K327" s="140"/>
    </row>
    <row r="328" spans="1:11">
      <c r="A328" s="264">
        <v>4</v>
      </c>
      <c r="B328" s="265" t="s">
        <v>153</v>
      </c>
      <c r="C328" s="266" t="s">
        <v>154</v>
      </c>
      <c r="D328" s="267" t="s">
        <v>48</v>
      </c>
      <c r="E328" s="268" t="s">
        <v>550</v>
      </c>
      <c r="F328" s="26">
        <v>46093</v>
      </c>
      <c r="G328" s="269">
        <v>1</v>
      </c>
      <c r="H328" s="267" t="s">
        <v>264</v>
      </c>
      <c r="I328" s="270">
        <v>410000</v>
      </c>
      <c r="J328" s="174"/>
      <c r="K328" s="140"/>
    </row>
    <row r="329" spans="1:11" ht="26.25" customHeight="1">
      <c r="A329" s="264"/>
      <c r="B329" s="265"/>
      <c r="C329" s="267"/>
      <c r="D329" s="267"/>
      <c r="E329" s="268"/>
      <c r="F329" s="26">
        <v>46093</v>
      </c>
      <c r="G329" s="269"/>
      <c r="H329" s="267"/>
      <c r="I329" s="270"/>
      <c r="J329" s="174"/>
      <c r="K329" s="140"/>
    </row>
    <row r="330" spans="1:11">
      <c r="A330" s="146"/>
      <c r="B330" s="119"/>
      <c r="C330" s="21"/>
      <c r="D330" s="21"/>
      <c r="E330" s="168"/>
      <c r="F330" s="26"/>
      <c r="G330" s="140"/>
      <c r="H330" s="21"/>
      <c r="I330" s="144"/>
      <c r="J330" s="174"/>
      <c r="K330" s="140"/>
    </row>
    <row r="331" spans="1:11">
      <c r="A331" s="146"/>
      <c r="B331" s="119"/>
      <c r="C331" s="21"/>
      <c r="D331" s="21"/>
      <c r="E331" s="168"/>
      <c r="F331" s="26"/>
      <c r="G331" s="140"/>
      <c r="H331" s="21"/>
      <c r="I331" s="144"/>
      <c r="J331" s="174"/>
      <c r="K331" s="140"/>
    </row>
    <row r="332" spans="1:11">
      <c r="A332" s="146"/>
      <c r="B332" s="119"/>
      <c r="C332" s="21"/>
      <c r="D332" s="21"/>
      <c r="E332" s="168"/>
      <c r="F332" s="26"/>
      <c r="G332" s="140"/>
      <c r="H332" s="21"/>
      <c r="I332" s="144"/>
      <c r="J332" s="174"/>
      <c r="K332" s="140"/>
    </row>
    <row r="333" spans="1:11">
      <c r="A333" s="146"/>
      <c r="B333" s="119"/>
      <c r="C333" s="21"/>
      <c r="D333" s="21"/>
      <c r="E333" s="168"/>
      <c r="F333" s="26"/>
      <c r="G333" s="140"/>
      <c r="H333" s="21"/>
      <c r="I333" s="144"/>
      <c r="J333" s="174"/>
      <c r="K333" s="140"/>
    </row>
    <row r="334" spans="1:11">
      <c r="A334" s="146"/>
      <c r="B334" s="119"/>
      <c r="C334" s="21"/>
      <c r="D334" s="21"/>
      <c r="E334" s="168"/>
      <c r="F334" s="26"/>
      <c r="G334" s="140"/>
      <c r="H334" s="21"/>
      <c r="I334" s="144"/>
      <c r="J334" s="174"/>
      <c r="K334" s="140"/>
    </row>
    <row r="335" spans="1:11">
      <c r="A335" s="146"/>
      <c r="B335" s="119"/>
      <c r="C335" s="21"/>
      <c r="D335" s="21"/>
      <c r="E335" s="168"/>
      <c r="F335" s="26"/>
      <c r="G335" s="140"/>
      <c r="H335" s="21"/>
      <c r="I335" s="144"/>
      <c r="J335" s="174"/>
      <c r="K335" s="140"/>
    </row>
    <row r="336" spans="1:11">
      <c r="A336" s="146"/>
      <c r="B336" s="119"/>
      <c r="C336" s="21"/>
      <c r="D336" s="21"/>
      <c r="E336" s="168"/>
      <c r="F336" s="26"/>
      <c r="G336" s="140"/>
      <c r="H336" s="21"/>
      <c r="I336" s="144"/>
      <c r="J336" s="174"/>
      <c r="K336" s="140"/>
    </row>
    <row r="337" spans="1:11">
      <c r="A337" s="146"/>
      <c r="B337" s="119"/>
      <c r="C337" s="21"/>
      <c r="D337" s="21"/>
      <c r="E337" s="168"/>
      <c r="F337" s="26"/>
      <c r="G337" s="140"/>
      <c r="H337" s="21"/>
      <c r="I337" s="144"/>
      <c r="J337" s="174"/>
      <c r="K337" s="140"/>
    </row>
    <row r="338" spans="1:11">
      <c r="A338" s="146"/>
      <c r="B338" s="119"/>
      <c r="C338" s="21"/>
      <c r="D338" s="21"/>
      <c r="E338" s="168"/>
      <c r="F338" s="26"/>
      <c r="G338" s="140"/>
      <c r="H338" s="21"/>
      <c r="I338" s="144"/>
      <c r="J338" s="174"/>
      <c r="K338" s="140"/>
    </row>
    <row r="339" spans="1:11">
      <c r="A339" s="146"/>
      <c r="B339" s="119"/>
      <c r="C339" s="21"/>
      <c r="D339" s="21"/>
      <c r="E339" s="168"/>
      <c r="F339" s="26"/>
      <c r="G339" s="140"/>
      <c r="H339" s="21"/>
      <c r="I339" s="144"/>
      <c r="J339" s="174"/>
      <c r="K339" s="140"/>
    </row>
    <row r="340" spans="1:11">
      <c r="A340" s="146"/>
      <c r="B340" s="119"/>
      <c r="C340" s="21"/>
      <c r="D340" s="21"/>
      <c r="E340" s="168"/>
      <c r="F340" s="26"/>
      <c r="G340" s="140"/>
      <c r="H340" s="21"/>
      <c r="I340" s="144"/>
      <c r="J340" s="174"/>
      <c r="K340" s="140"/>
    </row>
    <row r="341" spans="1:11">
      <c r="A341" s="146"/>
      <c r="B341" s="119"/>
      <c r="C341" s="21"/>
      <c r="D341" s="21"/>
      <c r="E341" s="168"/>
      <c r="F341" s="26"/>
      <c r="G341" s="140"/>
      <c r="H341" s="21"/>
      <c r="I341" s="144"/>
      <c r="J341" s="174"/>
      <c r="K341" s="140"/>
    </row>
    <row r="342" spans="1:11">
      <c r="A342" s="146"/>
      <c r="B342" s="119"/>
      <c r="C342" s="21"/>
      <c r="D342" s="21"/>
      <c r="E342" s="168"/>
      <c r="F342" s="26"/>
      <c r="G342" s="140"/>
      <c r="H342" s="21"/>
      <c r="I342" s="144"/>
      <c r="J342" s="174"/>
      <c r="K342" s="140"/>
    </row>
    <row r="343" spans="1:11">
      <c r="A343" s="146"/>
      <c r="B343" s="119"/>
      <c r="C343" s="21"/>
      <c r="D343" s="21"/>
      <c r="E343" s="168"/>
      <c r="F343" s="26"/>
      <c r="G343" s="140"/>
      <c r="H343" s="21"/>
      <c r="I343" s="144"/>
      <c r="J343" s="174"/>
      <c r="K343" s="140"/>
    </row>
    <row r="344" spans="1:11">
      <c r="A344" s="146"/>
      <c r="B344" s="119"/>
      <c r="C344" s="21"/>
      <c r="D344" s="21"/>
      <c r="E344" s="168"/>
      <c r="F344" s="26"/>
      <c r="G344" s="140"/>
      <c r="H344" s="21"/>
      <c r="I344" s="144"/>
      <c r="J344" s="174"/>
      <c r="K344" s="140"/>
    </row>
    <row r="345" spans="1:11">
      <c r="A345" s="146"/>
      <c r="B345" s="119"/>
      <c r="C345" s="21"/>
      <c r="D345" s="21"/>
      <c r="E345" s="168"/>
      <c r="F345" s="26"/>
      <c r="G345" s="140"/>
      <c r="H345" s="21"/>
      <c r="I345" s="144"/>
      <c r="J345" s="174"/>
      <c r="K345" s="140"/>
    </row>
    <row r="346" spans="1:11">
      <c r="A346" s="21"/>
      <c r="B346" s="29"/>
      <c r="C346" s="21"/>
      <c r="D346" s="29"/>
      <c r="E346" s="40"/>
      <c r="F346" s="29"/>
      <c r="G346" s="29"/>
      <c r="H346" s="29"/>
      <c r="I346" s="29"/>
      <c r="J346" s="29"/>
      <c r="K346" s="29"/>
    </row>
    <row r="347" spans="1:11">
      <c r="A347" s="146"/>
      <c r="B347" s="119"/>
      <c r="C347" s="21"/>
      <c r="D347" s="52"/>
      <c r="E347" s="168"/>
      <c r="F347" s="26"/>
      <c r="G347" s="140"/>
      <c r="H347" s="21"/>
      <c r="I347" s="144"/>
      <c r="J347" s="144"/>
      <c r="K347" s="29"/>
    </row>
    <row r="348" spans="1:11">
      <c r="A348" s="32"/>
      <c r="B348" s="33"/>
      <c r="C348" s="32"/>
      <c r="D348" s="33"/>
      <c r="E348" s="33"/>
      <c r="F348" s="33"/>
      <c r="G348" s="33"/>
      <c r="H348" s="33"/>
      <c r="I348" s="56">
        <f>SUM(I319:I346)</f>
        <v>1820000</v>
      </c>
      <c r="J348" s="56"/>
      <c r="K348" s="33"/>
    </row>
    <row r="349" spans="1:11">
      <c r="A349" s="1"/>
      <c r="B349" s="4"/>
      <c r="C349" s="1"/>
      <c r="D349" s="4"/>
      <c r="E349" s="4"/>
      <c r="F349" s="4"/>
      <c r="G349" s="4"/>
      <c r="H349" s="4"/>
      <c r="I349" s="4"/>
      <c r="J349" s="4"/>
      <c r="K349" s="4"/>
    </row>
    <row r="350" spans="1:11">
      <c r="A350" s="1"/>
      <c r="B350" s="4"/>
      <c r="C350" s="1"/>
      <c r="D350" s="4"/>
      <c r="E350" s="4"/>
      <c r="F350" s="4"/>
      <c r="G350" s="4"/>
      <c r="H350" s="4"/>
      <c r="I350" s="4"/>
      <c r="J350" s="4"/>
      <c r="K350" s="4"/>
    </row>
    <row r="351" spans="1:11" ht="16.5">
      <c r="A351" s="1"/>
      <c r="B351" s="4"/>
      <c r="C351" s="1"/>
      <c r="D351" s="4"/>
      <c r="F351" s="175" t="s">
        <v>23</v>
      </c>
      <c r="K351" s="4"/>
    </row>
    <row r="352" spans="1:11">
      <c r="A352" s="1"/>
      <c r="B352" s="4"/>
      <c r="C352" s="1"/>
      <c r="D352" s="4"/>
      <c r="K352" s="4"/>
    </row>
    <row r="353" spans="1:32">
      <c r="A353" s="1"/>
      <c r="B353" s="4"/>
      <c r="C353" s="1"/>
      <c r="D353" s="4"/>
      <c r="K353" s="4"/>
    </row>
    <row r="354" spans="1:32">
      <c r="A354" s="1"/>
      <c r="B354" s="4"/>
      <c r="C354" s="1"/>
      <c r="D354" s="4"/>
      <c r="K354" s="4"/>
    </row>
    <row r="355" spans="1:32">
      <c r="A355" s="1"/>
      <c r="B355" s="4"/>
      <c r="C355" s="1"/>
      <c r="D355" s="4"/>
    </row>
    <row r="356" spans="1:32">
      <c r="A356" s="1"/>
      <c r="B356" s="4"/>
      <c r="C356" s="1"/>
      <c r="D356" s="4"/>
    </row>
    <row r="357" spans="1:32" ht="16.5">
      <c r="A357" s="1"/>
      <c r="B357" s="4"/>
      <c r="C357" s="1"/>
      <c r="D357" s="4"/>
      <c r="F357" s="176" t="s">
        <v>404</v>
      </c>
      <c r="G357" s="55"/>
    </row>
    <row r="358" spans="1:32" ht="15.75">
      <c r="A358" s="1"/>
      <c r="B358" s="4"/>
      <c r="C358" s="1"/>
      <c r="D358" s="4"/>
      <c r="F358" s="177" t="s">
        <v>396</v>
      </c>
    </row>
    <row r="360" spans="1:32" s="128" customFormat="1" ht="12.75" customHeight="1">
      <c r="B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3" spans="1:32" s="128" customFormat="1" ht="12.75" customHeight="1">
      <c r="A363" s="271" t="s">
        <v>0</v>
      </c>
      <c r="B363" s="271"/>
      <c r="C363" s="271"/>
      <c r="D363" s="271"/>
      <c r="E363" s="271"/>
      <c r="F363" s="271"/>
      <c r="G363" s="271"/>
      <c r="H363" s="271"/>
      <c r="I363" s="271"/>
      <c r="J363" s="271"/>
      <c r="K363" s="271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 spans="1:32">
      <c r="A364" s="272" t="s">
        <v>549</v>
      </c>
      <c r="B364" s="272"/>
      <c r="C364" s="272"/>
      <c r="D364" s="272"/>
      <c r="E364" s="272"/>
      <c r="F364" s="272"/>
      <c r="G364" s="272"/>
      <c r="H364" s="272"/>
      <c r="I364" s="272"/>
      <c r="J364" s="272"/>
      <c r="K364" s="272"/>
    </row>
    <row r="365" spans="1:32">
      <c r="A365" s="272" t="s">
        <v>540</v>
      </c>
      <c r="B365" s="272"/>
      <c r="C365" s="272"/>
      <c r="D365" s="272"/>
      <c r="E365" s="272"/>
      <c r="F365" s="272"/>
      <c r="G365" s="272"/>
      <c r="H365" s="272"/>
      <c r="I365" s="272"/>
      <c r="J365" s="272"/>
      <c r="K365" s="272"/>
    </row>
    <row r="366" spans="1:32" s="128" customFormat="1" ht="12.75" customHeight="1">
      <c r="A366" s="9"/>
      <c r="B366" s="10"/>
      <c r="C366" s="9"/>
      <c r="D366" s="10"/>
      <c r="E366" s="10"/>
      <c r="F366" s="10"/>
      <c r="G366" s="10"/>
      <c r="H366" s="10"/>
      <c r="I366" s="10"/>
      <c r="J366" s="10"/>
      <c r="K366" s="10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 spans="1:32">
      <c r="A367" s="12" t="s">
        <v>4</v>
      </c>
      <c r="B367" s="273" t="s">
        <v>5</v>
      </c>
      <c r="C367" s="274"/>
      <c r="D367" s="132"/>
      <c r="E367" s="275" t="s">
        <v>6</v>
      </c>
      <c r="F367" s="277" t="s">
        <v>7</v>
      </c>
      <c r="G367" s="278" t="s">
        <v>8</v>
      </c>
      <c r="H367" s="279"/>
      <c r="I367" s="280"/>
      <c r="J367" s="173"/>
      <c r="K367" s="277" t="s">
        <v>9</v>
      </c>
    </row>
    <row r="368" spans="1:32">
      <c r="A368" s="157"/>
      <c r="B368" s="13" t="s">
        <v>10</v>
      </c>
      <c r="C368" s="13" t="s">
        <v>11</v>
      </c>
      <c r="D368" s="13" t="s">
        <v>12</v>
      </c>
      <c r="E368" s="276"/>
      <c r="F368" s="276"/>
      <c r="G368" s="278" t="s">
        <v>13</v>
      </c>
      <c r="H368" s="280"/>
      <c r="I368" s="135" t="s">
        <v>14</v>
      </c>
      <c r="J368" s="13" t="s">
        <v>541</v>
      </c>
      <c r="K368" s="276"/>
    </row>
    <row r="369" spans="1:11">
      <c r="A369" s="146"/>
      <c r="B369" s="119"/>
      <c r="C369" s="21"/>
      <c r="D369" s="52"/>
      <c r="E369" s="168"/>
      <c r="F369" s="26"/>
      <c r="G369" s="140"/>
      <c r="H369" s="21"/>
      <c r="I369" s="144"/>
      <c r="J369" s="174"/>
      <c r="K369" s="140"/>
    </row>
    <row r="370" spans="1:11">
      <c r="A370" s="21"/>
      <c r="B370" s="29"/>
      <c r="C370" s="21"/>
      <c r="D370" s="29"/>
      <c r="E370" s="40"/>
      <c r="F370" s="29"/>
      <c r="G370" s="29"/>
      <c r="H370" s="29"/>
      <c r="I370" s="29"/>
      <c r="J370" s="29"/>
      <c r="K370" s="29"/>
    </row>
    <row r="371" spans="1:11">
      <c r="A371" s="264">
        <v>1</v>
      </c>
      <c r="B371" s="265" t="s">
        <v>161</v>
      </c>
      <c r="C371" s="281" t="s">
        <v>162</v>
      </c>
      <c r="D371" s="267" t="s">
        <v>113</v>
      </c>
      <c r="E371" s="268" t="s">
        <v>550</v>
      </c>
      <c r="F371" s="26">
        <v>46126</v>
      </c>
      <c r="G371" s="269">
        <v>1</v>
      </c>
      <c r="H371" s="267" t="s">
        <v>264</v>
      </c>
      <c r="I371" s="270">
        <v>510000</v>
      </c>
      <c r="J371" s="174"/>
      <c r="K371" s="140"/>
    </row>
    <row r="372" spans="1:11">
      <c r="A372" s="264"/>
      <c r="B372" s="265"/>
      <c r="C372" s="267"/>
      <c r="D372" s="267"/>
      <c r="E372" s="268"/>
      <c r="F372" s="26">
        <v>46126</v>
      </c>
      <c r="G372" s="269"/>
      <c r="H372" s="267"/>
      <c r="I372" s="270"/>
      <c r="J372" s="174"/>
      <c r="K372" s="140"/>
    </row>
    <row r="373" spans="1:11">
      <c r="A373" s="146"/>
      <c r="B373" s="119"/>
      <c r="C373" s="21"/>
      <c r="D373" s="21"/>
      <c r="E373" s="168"/>
      <c r="F373" s="26"/>
      <c r="G373" s="140"/>
      <c r="H373" s="21"/>
      <c r="I373" s="144"/>
      <c r="J373" s="174"/>
      <c r="K373" s="140"/>
    </row>
    <row r="374" spans="1:11">
      <c r="A374" s="264">
        <v>2</v>
      </c>
      <c r="B374" s="265" t="s">
        <v>135</v>
      </c>
      <c r="C374" s="266" t="s">
        <v>136</v>
      </c>
      <c r="D374" s="267" t="s">
        <v>38</v>
      </c>
      <c r="E374" s="268" t="s">
        <v>550</v>
      </c>
      <c r="F374" s="26">
        <v>46126</v>
      </c>
      <c r="G374" s="269">
        <v>1</v>
      </c>
      <c r="H374" s="267" t="s">
        <v>264</v>
      </c>
      <c r="I374" s="270">
        <v>410000</v>
      </c>
      <c r="J374" s="174"/>
      <c r="K374" s="140"/>
    </row>
    <row r="375" spans="1:11">
      <c r="A375" s="264"/>
      <c r="B375" s="265"/>
      <c r="C375" s="267"/>
      <c r="D375" s="267"/>
      <c r="E375" s="268"/>
      <c r="F375" s="26">
        <v>46126</v>
      </c>
      <c r="G375" s="269"/>
      <c r="H375" s="267"/>
      <c r="I375" s="270"/>
      <c r="J375" s="174"/>
      <c r="K375" s="140"/>
    </row>
    <row r="376" spans="1:11">
      <c r="A376" s="146"/>
      <c r="B376" s="119"/>
      <c r="C376" s="21"/>
      <c r="D376" s="21"/>
      <c r="E376" s="168"/>
      <c r="F376" s="26"/>
      <c r="G376" s="140"/>
      <c r="H376" s="21"/>
      <c r="I376" s="144"/>
      <c r="J376" s="174"/>
      <c r="K376" s="140"/>
    </row>
    <row r="377" spans="1:11">
      <c r="A377" s="264">
        <v>3</v>
      </c>
      <c r="B377" s="265" t="s">
        <v>153</v>
      </c>
      <c r="C377" s="266" t="s">
        <v>154</v>
      </c>
      <c r="D377" s="267" t="s">
        <v>48</v>
      </c>
      <c r="E377" s="268" t="s">
        <v>550</v>
      </c>
      <c r="F377" s="26">
        <v>46126</v>
      </c>
      <c r="G377" s="269">
        <v>1</v>
      </c>
      <c r="H377" s="267" t="s">
        <v>264</v>
      </c>
      <c r="I377" s="270">
        <v>410000</v>
      </c>
      <c r="J377" s="174"/>
      <c r="K377" s="140"/>
    </row>
    <row r="378" spans="1:11">
      <c r="A378" s="264"/>
      <c r="B378" s="265"/>
      <c r="C378" s="267"/>
      <c r="D378" s="267"/>
      <c r="E378" s="268"/>
      <c r="F378" s="26">
        <v>46126</v>
      </c>
      <c r="G378" s="269"/>
      <c r="H378" s="267"/>
      <c r="I378" s="270"/>
      <c r="J378" s="174"/>
      <c r="K378" s="140"/>
    </row>
    <row r="379" spans="1:11">
      <c r="A379" s="146"/>
      <c r="B379" s="119"/>
      <c r="C379" s="21"/>
      <c r="D379" s="21"/>
      <c r="E379" s="168"/>
      <c r="F379" s="26"/>
      <c r="G379" s="140"/>
      <c r="H379" s="21"/>
      <c r="I379" s="144"/>
      <c r="J379" s="174"/>
      <c r="K379" s="140"/>
    </row>
    <row r="380" spans="1:11">
      <c r="A380" s="146"/>
      <c r="B380" s="119"/>
      <c r="C380" s="21"/>
      <c r="D380" s="21"/>
      <c r="E380" s="168"/>
      <c r="F380" s="26"/>
      <c r="G380" s="140"/>
      <c r="H380" s="21"/>
      <c r="I380" s="144"/>
      <c r="J380" s="174"/>
      <c r="K380" s="140"/>
    </row>
    <row r="381" spans="1:11">
      <c r="A381" s="146"/>
      <c r="B381" s="119"/>
      <c r="C381" s="21"/>
      <c r="D381" s="21"/>
      <c r="E381" s="168"/>
      <c r="F381" s="26"/>
      <c r="G381" s="140"/>
      <c r="H381" s="21"/>
      <c r="I381" s="144"/>
      <c r="J381" s="174"/>
      <c r="K381" s="140"/>
    </row>
    <row r="382" spans="1:11">
      <c r="A382" s="146"/>
      <c r="B382" s="119"/>
      <c r="C382" s="21"/>
      <c r="D382" s="21"/>
      <c r="E382" s="168"/>
      <c r="F382" s="26"/>
      <c r="G382" s="140"/>
      <c r="H382" s="21"/>
      <c r="I382" s="144"/>
      <c r="J382" s="174"/>
      <c r="K382" s="140"/>
    </row>
    <row r="383" spans="1:11">
      <c r="A383" s="146"/>
      <c r="B383" s="119"/>
      <c r="C383" s="21"/>
      <c r="D383" s="21"/>
      <c r="E383" s="168"/>
      <c r="F383" s="26"/>
      <c r="G383" s="140"/>
      <c r="H383" s="21"/>
      <c r="I383" s="144"/>
      <c r="J383" s="174"/>
      <c r="K383" s="140"/>
    </row>
    <row r="384" spans="1:11">
      <c r="A384" s="146"/>
      <c r="B384" s="119"/>
      <c r="C384" s="21"/>
      <c r="D384" s="21"/>
      <c r="E384" s="168"/>
      <c r="F384" s="26"/>
      <c r="G384" s="140"/>
      <c r="H384" s="21"/>
      <c r="I384" s="144"/>
      <c r="J384" s="174"/>
      <c r="K384" s="140"/>
    </row>
    <row r="385" spans="1:32">
      <c r="A385" s="146"/>
      <c r="B385" s="119"/>
      <c r="C385" s="21"/>
      <c r="D385" s="21"/>
      <c r="E385" s="168"/>
      <c r="F385" s="26"/>
      <c r="G385" s="140"/>
      <c r="H385" s="21"/>
      <c r="I385" s="144"/>
      <c r="J385" s="174"/>
      <c r="K385" s="140"/>
    </row>
    <row r="386" spans="1:32">
      <c r="A386" s="146"/>
      <c r="B386" s="119"/>
      <c r="C386" s="21"/>
      <c r="D386" s="21"/>
      <c r="E386" s="168"/>
      <c r="F386" s="26"/>
      <c r="G386" s="140"/>
      <c r="H386" s="21"/>
      <c r="I386" s="144"/>
      <c r="J386" s="174"/>
      <c r="K386" s="140"/>
    </row>
    <row r="387" spans="1:32">
      <c r="A387" s="146"/>
      <c r="B387" s="119"/>
      <c r="C387" s="21"/>
      <c r="D387" s="21"/>
      <c r="E387" s="168"/>
      <c r="F387" s="26"/>
      <c r="G387" s="140"/>
      <c r="H387" s="21"/>
      <c r="I387" s="144"/>
      <c r="J387" s="174"/>
      <c r="K387" s="140"/>
    </row>
    <row r="388" spans="1:32">
      <c r="A388" s="146"/>
      <c r="B388" s="119"/>
      <c r="C388" s="21"/>
      <c r="D388" s="21"/>
      <c r="E388" s="168"/>
      <c r="F388" s="26"/>
      <c r="G388" s="140"/>
      <c r="H388" s="21"/>
      <c r="I388" s="144"/>
      <c r="J388" s="174"/>
      <c r="K388" s="140"/>
    </row>
    <row r="389" spans="1:32">
      <c r="A389" s="146"/>
      <c r="B389" s="119"/>
      <c r="C389" s="21"/>
      <c r="D389" s="21"/>
      <c r="E389" s="168"/>
      <c r="F389" s="26"/>
      <c r="G389" s="140"/>
      <c r="H389" s="21"/>
      <c r="I389" s="144"/>
      <c r="J389" s="174"/>
      <c r="K389" s="140"/>
    </row>
    <row r="390" spans="1:32">
      <c r="A390" s="146"/>
      <c r="B390" s="119"/>
      <c r="C390" s="21"/>
      <c r="D390" s="21"/>
      <c r="E390" s="168"/>
      <c r="F390" s="26"/>
      <c r="G390" s="140"/>
      <c r="H390" s="21"/>
      <c r="I390" s="144"/>
      <c r="J390" s="174"/>
      <c r="K390" s="140"/>
    </row>
    <row r="391" spans="1:32">
      <c r="A391" s="146"/>
      <c r="B391" s="119"/>
      <c r="C391" s="21"/>
      <c r="D391" s="21"/>
      <c r="E391" s="168"/>
      <c r="F391" s="26"/>
      <c r="G391" s="140"/>
      <c r="H391" s="21"/>
      <c r="I391" s="144"/>
      <c r="J391" s="174"/>
      <c r="K391" s="140"/>
    </row>
    <row r="392" spans="1:32">
      <c r="A392" s="146"/>
      <c r="B392" s="119"/>
      <c r="C392" s="21"/>
      <c r="D392" s="21"/>
      <c r="E392" s="168"/>
      <c r="F392" s="26"/>
      <c r="G392" s="140"/>
      <c r="H392" s="21"/>
      <c r="I392" s="144"/>
      <c r="J392" s="174"/>
      <c r="K392" s="140"/>
    </row>
    <row r="393" spans="1:32">
      <c r="A393" s="146"/>
      <c r="B393" s="119"/>
      <c r="C393" s="21"/>
      <c r="D393" s="21"/>
      <c r="E393" s="168"/>
      <c r="F393" s="26"/>
      <c r="G393" s="140"/>
      <c r="H393" s="21"/>
      <c r="I393" s="144"/>
      <c r="J393" s="174"/>
      <c r="K393" s="140"/>
    </row>
    <row r="394" spans="1:32">
      <c r="A394" s="146"/>
      <c r="B394" s="119"/>
      <c r="C394" s="21"/>
      <c r="D394" s="21"/>
      <c r="E394" s="168"/>
      <c r="F394" s="26"/>
      <c r="G394" s="140"/>
      <c r="H394" s="21"/>
      <c r="I394" s="144"/>
      <c r="J394" s="174"/>
      <c r="K394" s="140"/>
    </row>
    <row r="395" spans="1:32" s="128" customFormat="1" ht="12.75" customHeight="1">
      <c r="A395" s="21"/>
      <c r="B395" s="29"/>
      <c r="C395" s="21"/>
      <c r="D395" s="29"/>
      <c r="E395" s="40"/>
      <c r="F395" s="29"/>
      <c r="G395" s="29"/>
      <c r="H395" s="29"/>
      <c r="I395" s="29"/>
      <c r="J395" s="29"/>
      <c r="K395" s="29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 spans="1:32" s="128" customFormat="1" ht="12.75" customHeight="1">
      <c r="A396" s="146"/>
      <c r="B396" s="119"/>
      <c r="C396" s="21"/>
      <c r="D396" s="52"/>
      <c r="E396" s="168"/>
      <c r="F396" s="26"/>
      <c r="G396" s="140"/>
      <c r="H396" s="21"/>
      <c r="I396" s="144"/>
      <c r="J396" s="144"/>
      <c r="K396" s="29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 spans="1:32" s="128" customFormat="1" ht="12.75" customHeight="1">
      <c r="A397" s="32"/>
      <c r="B397" s="33"/>
      <c r="C397" s="32"/>
      <c r="D397" s="33"/>
      <c r="E397" s="33"/>
      <c r="F397" s="33"/>
      <c r="G397" s="33"/>
      <c r="H397" s="33"/>
      <c r="I397" s="56">
        <f>SUM(I370:I395)</f>
        <v>1330000</v>
      </c>
      <c r="J397" s="56"/>
      <c r="K397" s="33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 spans="1:32">
      <c r="A398" s="1"/>
      <c r="B398" s="4"/>
      <c r="C398" s="1"/>
      <c r="D398" s="4"/>
      <c r="E398" s="4"/>
      <c r="F398" s="4"/>
      <c r="G398" s="4"/>
      <c r="H398" s="4"/>
      <c r="I398" s="4"/>
      <c r="J398" s="4"/>
      <c r="K398" s="4"/>
    </row>
    <row r="399" spans="1:32" s="128" customFormat="1" ht="13.5" customHeight="1">
      <c r="A399" s="1"/>
      <c r="B399" s="4"/>
      <c r="C399" s="1"/>
      <c r="D399" s="4"/>
      <c r="E399" s="4"/>
      <c r="F399" s="4"/>
      <c r="G399" s="4"/>
      <c r="H399" s="4"/>
      <c r="I399" s="4"/>
      <c r="J399" s="4"/>
      <c r="K399" s="4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 spans="1:32" ht="16.5">
      <c r="A400" s="1"/>
      <c r="B400" s="4"/>
      <c r="C400" s="1"/>
      <c r="D400" s="4"/>
      <c r="F400" s="175" t="s">
        <v>23</v>
      </c>
      <c r="K400" s="4"/>
    </row>
    <row r="401" spans="1:32">
      <c r="A401" s="1"/>
      <c r="B401" s="4"/>
      <c r="C401" s="1"/>
      <c r="D401" s="4"/>
      <c r="K401" s="4"/>
    </row>
    <row r="402" spans="1:32">
      <c r="A402" s="1"/>
      <c r="B402" s="4"/>
      <c r="C402" s="1"/>
      <c r="D402" s="4"/>
      <c r="K402" s="4"/>
    </row>
    <row r="403" spans="1:32" s="128" customFormat="1" ht="12.75" customHeight="1">
      <c r="A403" s="1"/>
      <c r="B403" s="4"/>
      <c r="C403" s="1"/>
      <c r="D403" s="4"/>
      <c r="E403" s="8"/>
      <c r="F403" s="8"/>
      <c r="G403" s="8"/>
      <c r="H403" s="8"/>
      <c r="I403" s="8"/>
      <c r="J403" s="8"/>
      <c r="K403" s="4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 spans="1:32" s="128" customFormat="1" ht="33.75" customHeight="1">
      <c r="A404" s="1"/>
      <c r="B404" s="4"/>
      <c r="C404" s="1"/>
      <c r="D404" s="4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 spans="1:32">
      <c r="A405" s="1"/>
      <c r="B405" s="4"/>
      <c r="C405" s="1"/>
      <c r="D405" s="4"/>
    </row>
    <row r="406" spans="1:32" s="128" customFormat="1" ht="12.75" customHeight="1">
      <c r="A406" s="1"/>
      <c r="B406" s="4"/>
      <c r="C406" s="1"/>
      <c r="D406" s="4"/>
      <c r="E406" s="8"/>
      <c r="F406" s="176" t="s">
        <v>404</v>
      </c>
      <c r="G406" s="55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 spans="1:32" s="128" customFormat="1" ht="15.75">
      <c r="A407" s="1"/>
      <c r="B407" s="4"/>
      <c r="C407" s="1"/>
      <c r="D407" s="4"/>
      <c r="E407" s="8"/>
      <c r="F407" s="177" t="s">
        <v>396</v>
      </c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13" spans="1:32">
      <c r="A413" s="271" t="s">
        <v>0</v>
      </c>
      <c r="B413" s="271"/>
      <c r="C413" s="271"/>
      <c r="D413" s="271"/>
      <c r="E413" s="271"/>
      <c r="F413" s="271"/>
      <c r="G413" s="271"/>
      <c r="H413" s="271"/>
      <c r="I413" s="271"/>
      <c r="J413" s="271"/>
      <c r="K413" s="271"/>
    </row>
    <row r="414" spans="1:32">
      <c r="A414" s="272" t="s">
        <v>553</v>
      </c>
      <c r="B414" s="272"/>
      <c r="C414" s="272"/>
      <c r="D414" s="272"/>
      <c r="E414" s="272"/>
      <c r="F414" s="272"/>
      <c r="G414" s="272"/>
      <c r="H414" s="272"/>
      <c r="I414" s="272"/>
      <c r="J414" s="272"/>
      <c r="K414" s="272"/>
    </row>
    <row r="415" spans="1:32">
      <c r="A415" s="272" t="s">
        <v>540</v>
      </c>
      <c r="B415" s="272"/>
      <c r="C415" s="272"/>
      <c r="D415" s="272"/>
      <c r="E415" s="272"/>
      <c r="F415" s="272"/>
      <c r="G415" s="272"/>
      <c r="H415" s="272"/>
      <c r="I415" s="272"/>
      <c r="J415" s="272"/>
      <c r="K415" s="272"/>
    </row>
    <row r="416" spans="1:32">
      <c r="A416" s="9"/>
      <c r="B416" s="10"/>
      <c r="C416" s="9"/>
      <c r="D416" s="10"/>
      <c r="E416" s="10"/>
      <c r="F416" s="10"/>
      <c r="G416" s="10"/>
      <c r="H416" s="10"/>
      <c r="I416" s="10"/>
      <c r="J416" s="10"/>
      <c r="K416" s="10"/>
    </row>
    <row r="417" spans="1:32">
      <c r="A417" s="12" t="s">
        <v>4</v>
      </c>
      <c r="B417" s="273" t="s">
        <v>5</v>
      </c>
      <c r="C417" s="274"/>
      <c r="D417" s="132"/>
      <c r="E417" s="275" t="s">
        <v>6</v>
      </c>
      <c r="F417" s="277" t="s">
        <v>7</v>
      </c>
      <c r="G417" s="278" t="s">
        <v>8</v>
      </c>
      <c r="H417" s="279"/>
      <c r="I417" s="280"/>
      <c r="J417" s="173"/>
      <c r="K417" s="277" t="s">
        <v>9</v>
      </c>
    </row>
    <row r="418" spans="1:32">
      <c r="A418" s="157"/>
      <c r="B418" s="13" t="s">
        <v>10</v>
      </c>
      <c r="C418" s="13" t="s">
        <v>11</v>
      </c>
      <c r="D418" s="13" t="s">
        <v>12</v>
      </c>
      <c r="E418" s="276"/>
      <c r="F418" s="276"/>
      <c r="G418" s="278" t="s">
        <v>13</v>
      </c>
      <c r="H418" s="280"/>
      <c r="I418" s="135" t="s">
        <v>14</v>
      </c>
      <c r="J418" s="13" t="s">
        <v>541</v>
      </c>
      <c r="K418" s="276"/>
    </row>
    <row r="419" spans="1:32">
      <c r="A419" s="146"/>
      <c r="B419" s="119"/>
      <c r="C419" s="21"/>
      <c r="D419" s="52"/>
      <c r="E419" s="168"/>
      <c r="F419" s="26"/>
      <c r="G419" s="140"/>
      <c r="H419" s="21"/>
      <c r="I419" s="144"/>
      <c r="J419" s="174"/>
      <c r="K419" s="140"/>
    </row>
    <row r="420" spans="1:32">
      <c r="A420" s="21"/>
      <c r="B420" s="29"/>
      <c r="C420" s="21"/>
      <c r="D420" s="29"/>
      <c r="E420" s="40"/>
      <c r="F420" s="29"/>
      <c r="G420" s="29"/>
      <c r="H420" s="29"/>
      <c r="I420" s="29"/>
      <c r="J420" s="29"/>
      <c r="K420" s="29"/>
    </row>
    <row r="421" spans="1:32">
      <c r="A421" s="264">
        <v>1</v>
      </c>
      <c r="B421" s="265" t="s">
        <v>161</v>
      </c>
      <c r="C421" s="281" t="s">
        <v>162</v>
      </c>
      <c r="D421" s="267" t="s">
        <v>113</v>
      </c>
      <c r="E421" s="268" t="s">
        <v>554</v>
      </c>
      <c r="F421" s="26">
        <v>46127</v>
      </c>
      <c r="G421" s="269">
        <v>2</v>
      </c>
      <c r="H421" s="267" t="s">
        <v>264</v>
      </c>
      <c r="I421" s="270">
        <v>1580000</v>
      </c>
      <c r="J421" s="174"/>
      <c r="K421" s="140"/>
    </row>
    <row r="422" spans="1:32" ht="27" customHeight="1">
      <c r="A422" s="264"/>
      <c r="B422" s="265"/>
      <c r="C422" s="267"/>
      <c r="D422" s="267"/>
      <c r="E422" s="268"/>
      <c r="F422" s="26">
        <v>46128</v>
      </c>
      <c r="G422" s="269"/>
      <c r="H422" s="267"/>
      <c r="I422" s="270"/>
      <c r="J422" s="174"/>
      <c r="K422" s="140"/>
    </row>
    <row r="423" spans="1:32">
      <c r="A423" s="146"/>
      <c r="B423" s="119"/>
      <c r="C423" s="21"/>
      <c r="D423" s="21"/>
      <c r="E423" s="168"/>
      <c r="F423" s="26"/>
      <c r="G423" s="140"/>
      <c r="H423" s="21"/>
      <c r="I423" s="144"/>
      <c r="J423" s="174"/>
      <c r="K423" s="140"/>
    </row>
    <row r="424" spans="1:32" ht="12.75" customHeight="1">
      <c r="A424" s="264">
        <v>2</v>
      </c>
      <c r="B424" s="265" t="s">
        <v>135</v>
      </c>
      <c r="C424" s="266" t="s">
        <v>136</v>
      </c>
      <c r="D424" s="267" t="s">
        <v>38</v>
      </c>
      <c r="E424" s="268" t="s">
        <v>554</v>
      </c>
      <c r="F424" s="26">
        <v>46127</v>
      </c>
      <c r="G424" s="269">
        <v>2</v>
      </c>
      <c r="H424" s="267" t="s">
        <v>264</v>
      </c>
      <c r="I424" s="270">
        <v>1190000</v>
      </c>
      <c r="J424" s="174"/>
      <c r="K424" s="140"/>
    </row>
    <row r="425" spans="1:32" s="128" customFormat="1" ht="24.75" customHeight="1">
      <c r="A425" s="264"/>
      <c r="B425" s="265"/>
      <c r="C425" s="267"/>
      <c r="D425" s="267"/>
      <c r="E425" s="268"/>
      <c r="F425" s="26">
        <v>46128</v>
      </c>
      <c r="G425" s="269"/>
      <c r="H425" s="267"/>
      <c r="I425" s="270"/>
      <c r="J425" s="174"/>
      <c r="K425" s="140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 spans="1:32" s="128" customFormat="1">
      <c r="A426" s="146"/>
      <c r="B426" s="119"/>
      <c r="C426" s="21"/>
      <c r="D426" s="21"/>
      <c r="E426" s="168"/>
      <c r="F426" s="26"/>
      <c r="G426" s="140"/>
      <c r="H426" s="21"/>
      <c r="I426" s="144"/>
      <c r="J426" s="174"/>
      <c r="K426" s="140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 spans="1:32" s="128" customFormat="1" ht="12.75" customHeight="1">
      <c r="A427" s="264">
        <v>3</v>
      </c>
      <c r="B427" s="265" t="s">
        <v>153</v>
      </c>
      <c r="C427" s="266" t="s">
        <v>154</v>
      </c>
      <c r="D427" s="267" t="s">
        <v>48</v>
      </c>
      <c r="E427" s="268" t="s">
        <v>554</v>
      </c>
      <c r="F427" s="26">
        <v>46127</v>
      </c>
      <c r="G427" s="269">
        <v>2</v>
      </c>
      <c r="H427" s="267" t="s">
        <v>264</v>
      </c>
      <c r="I427" s="270">
        <v>1190000</v>
      </c>
      <c r="J427" s="174"/>
      <c r="K427" s="140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 spans="1:32" ht="29.25" customHeight="1">
      <c r="A428" s="264"/>
      <c r="B428" s="265"/>
      <c r="C428" s="267"/>
      <c r="D428" s="267"/>
      <c r="E428" s="268"/>
      <c r="F428" s="26">
        <v>46128</v>
      </c>
      <c r="G428" s="269"/>
      <c r="H428" s="267"/>
      <c r="I428" s="270"/>
      <c r="J428" s="174"/>
      <c r="K428" s="140"/>
    </row>
    <row r="429" spans="1:32">
      <c r="A429" s="146"/>
      <c r="B429" s="119"/>
      <c r="C429" s="21"/>
      <c r="D429" s="21"/>
      <c r="E429" s="168"/>
      <c r="F429" s="26"/>
      <c r="G429" s="140"/>
      <c r="H429" s="21"/>
      <c r="I429" s="144"/>
      <c r="J429" s="174"/>
      <c r="K429" s="140"/>
    </row>
    <row r="430" spans="1:32">
      <c r="A430" s="146"/>
      <c r="B430" s="119"/>
      <c r="C430" s="21"/>
      <c r="D430" s="21"/>
      <c r="E430" s="168"/>
      <c r="F430" s="26"/>
      <c r="G430" s="140"/>
      <c r="H430" s="21"/>
      <c r="I430" s="144"/>
      <c r="J430" s="174"/>
      <c r="K430" s="140"/>
    </row>
    <row r="431" spans="1:32">
      <c r="A431" s="146"/>
      <c r="B431" s="119"/>
      <c r="C431" s="21"/>
      <c r="D431" s="21"/>
      <c r="E431" s="168"/>
      <c r="F431" s="26"/>
      <c r="G431" s="140"/>
      <c r="H431" s="21"/>
      <c r="I431" s="144"/>
      <c r="J431" s="174"/>
      <c r="K431" s="140"/>
    </row>
    <row r="432" spans="1:32">
      <c r="A432" s="146"/>
      <c r="B432" s="119"/>
      <c r="C432" s="21"/>
      <c r="D432" s="21"/>
      <c r="E432" s="168"/>
      <c r="F432" s="26"/>
      <c r="G432" s="140"/>
      <c r="H432" s="21"/>
      <c r="I432" s="144"/>
      <c r="J432" s="174"/>
      <c r="K432" s="140"/>
    </row>
    <row r="433" spans="1:32">
      <c r="A433" s="146"/>
      <c r="B433" s="119"/>
      <c r="C433" s="21"/>
      <c r="D433" s="21"/>
      <c r="E433" s="168"/>
      <c r="F433" s="26"/>
      <c r="G433" s="140"/>
      <c r="H433" s="21"/>
      <c r="I433" s="144"/>
      <c r="J433" s="174"/>
      <c r="K433" s="140"/>
    </row>
    <row r="434" spans="1:32">
      <c r="A434" s="146"/>
      <c r="B434" s="119"/>
      <c r="C434" s="21"/>
      <c r="D434" s="21"/>
      <c r="E434" s="168"/>
      <c r="F434" s="26"/>
      <c r="G434" s="140"/>
      <c r="H434" s="21"/>
      <c r="I434" s="144"/>
      <c r="J434" s="174"/>
      <c r="K434" s="140"/>
    </row>
    <row r="435" spans="1:32">
      <c r="A435" s="146"/>
      <c r="B435" s="119"/>
      <c r="C435" s="21"/>
      <c r="D435" s="21"/>
      <c r="E435" s="168"/>
      <c r="F435" s="26"/>
      <c r="G435" s="140"/>
      <c r="H435" s="21"/>
      <c r="I435" s="144"/>
      <c r="J435" s="174"/>
      <c r="K435" s="140"/>
    </row>
    <row r="436" spans="1:32">
      <c r="A436" s="146"/>
      <c r="B436" s="119"/>
      <c r="C436" s="21"/>
      <c r="D436" s="21"/>
      <c r="E436" s="168"/>
      <c r="F436" s="26"/>
      <c r="G436" s="140"/>
      <c r="H436" s="21"/>
      <c r="I436" s="144"/>
      <c r="J436" s="174"/>
      <c r="K436" s="140"/>
    </row>
    <row r="437" spans="1:32">
      <c r="A437" s="146"/>
      <c r="B437" s="119"/>
      <c r="C437" s="21"/>
      <c r="D437" s="21"/>
      <c r="E437" s="168"/>
      <c r="F437" s="26"/>
      <c r="G437" s="140"/>
      <c r="H437" s="21"/>
      <c r="I437" s="144"/>
      <c r="J437" s="174"/>
      <c r="K437" s="140"/>
    </row>
    <row r="438" spans="1:32" s="128" customFormat="1" ht="12.75" customHeight="1">
      <c r="A438" s="146"/>
      <c r="B438" s="119"/>
      <c r="C438" s="21"/>
      <c r="D438" s="21"/>
      <c r="E438" s="168"/>
      <c r="F438" s="26"/>
      <c r="G438" s="140"/>
      <c r="H438" s="21"/>
      <c r="I438" s="144"/>
      <c r="J438" s="174"/>
      <c r="K438" s="140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 spans="1:32">
      <c r="A439" s="146"/>
      <c r="B439" s="119"/>
      <c r="C439" s="21"/>
      <c r="D439" s="21"/>
      <c r="E439" s="168"/>
      <c r="F439" s="26"/>
      <c r="G439" s="140"/>
      <c r="H439" s="21"/>
      <c r="I439" s="144"/>
      <c r="J439" s="174"/>
      <c r="K439" s="140"/>
    </row>
    <row r="440" spans="1:32">
      <c r="A440" s="146"/>
      <c r="B440" s="119"/>
      <c r="C440" s="21"/>
      <c r="D440" s="21"/>
      <c r="E440" s="168"/>
      <c r="F440" s="26"/>
      <c r="G440" s="140"/>
      <c r="H440" s="21"/>
      <c r="I440" s="144"/>
      <c r="J440" s="174"/>
      <c r="K440" s="140"/>
    </row>
    <row r="441" spans="1:32">
      <c r="A441" s="146"/>
      <c r="B441" s="119"/>
      <c r="C441" s="21"/>
      <c r="D441" s="21"/>
      <c r="E441" s="168"/>
      <c r="F441" s="26"/>
      <c r="G441" s="140"/>
      <c r="H441" s="21"/>
      <c r="I441" s="144"/>
      <c r="J441" s="174"/>
      <c r="K441" s="140"/>
    </row>
    <row r="442" spans="1:32">
      <c r="A442" s="146"/>
      <c r="B442" s="119"/>
      <c r="C442" s="21"/>
      <c r="D442" s="21"/>
      <c r="E442" s="168"/>
      <c r="F442" s="26"/>
      <c r="G442" s="140"/>
      <c r="H442" s="21"/>
      <c r="I442" s="144"/>
      <c r="J442" s="174"/>
      <c r="K442" s="140"/>
    </row>
    <row r="443" spans="1:32">
      <c r="A443" s="146"/>
      <c r="B443" s="119"/>
      <c r="C443" s="21"/>
      <c r="D443" s="21"/>
      <c r="E443" s="168"/>
      <c r="F443" s="26"/>
      <c r="G443" s="140"/>
      <c r="H443" s="21"/>
      <c r="I443" s="144"/>
      <c r="J443" s="174"/>
      <c r="K443" s="140"/>
    </row>
    <row r="444" spans="1:32">
      <c r="A444" s="146"/>
      <c r="B444" s="119"/>
      <c r="C444" s="21"/>
      <c r="D444" s="21"/>
      <c r="E444" s="168"/>
      <c r="F444" s="26"/>
      <c r="G444" s="140"/>
      <c r="H444" s="21"/>
      <c r="I444" s="144"/>
      <c r="J444" s="174"/>
      <c r="K444" s="140"/>
    </row>
    <row r="445" spans="1:32">
      <c r="A445" s="21"/>
      <c r="B445" s="29"/>
      <c r="C445" s="21"/>
      <c r="D445" s="29"/>
      <c r="E445" s="40"/>
      <c r="F445" s="29"/>
      <c r="G445" s="29"/>
      <c r="H445" s="29"/>
      <c r="I445" s="29"/>
      <c r="J445" s="29"/>
      <c r="K445" s="29"/>
    </row>
    <row r="446" spans="1:32" s="128" customFormat="1" ht="25.5" customHeight="1">
      <c r="A446" s="146"/>
      <c r="B446" s="119"/>
      <c r="C446" s="21"/>
      <c r="D446" s="52"/>
      <c r="E446" s="168"/>
      <c r="F446" s="26"/>
      <c r="G446" s="140"/>
      <c r="H446" s="21"/>
      <c r="I446" s="144"/>
      <c r="J446" s="144"/>
      <c r="K446" s="29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 spans="1:32">
      <c r="A447" s="32"/>
      <c r="B447" s="33"/>
      <c r="C447" s="32"/>
      <c r="D447" s="33"/>
      <c r="E447" s="33"/>
      <c r="F447" s="33"/>
      <c r="G447" s="33"/>
      <c r="H447" s="33"/>
      <c r="I447" s="56">
        <f>SUM(I420:I445)</f>
        <v>3960000</v>
      </c>
      <c r="J447" s="56"/>
      <c r="K447" s="33"/>
    </row>
    <row r="448" spans="1:32" s="128" customFormat="1">
      <c r="A448" s="1"/>
      <c r="B448" s="4"/>
      <c r="C448" s="1"/>
      <c r="D448" s="4"/>
      <c r="E448" s="4"/>
      <c r="F448" s="4"/>
      <c r="G448" s="4"/>
      <c r="H448" s="4"/>
      <c r="I448" s="4"/>
      <c r="J448" s="4"/>
      <c r="K448" s="4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 spans="1:32" s="128" customFormat="1" ht="15.75" customHeight="1">
      <c r="A449" s="1"/>
      <c r="B449" s="4"/>
      <c r="C449" s="1"/>
      <c r="D449" s="4"/>
      <c r="E449" s="4"/>
      <c r="F449" s="4"/>
      <c r="G449" s="4"/>
      <c r="H449" s="4"/>
      <c r="I449" s="4"/>
      <c r="J449" s="4"/>
      <c r="K449" s="4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 spans="1:32" ht="16.5">
      <c r="A450" s="1"/>
      <c r="B450" s="4"/>
      <c r="C450" s="1"/>
      <c r="D450" s="4"/>
      <c r="F450" s="175" t="s">
        <v>23</v>
      </c>
      <c r="K450" s="4"/>
    </row>
    <row r="451" spans="1:32">
      <c r="A451" s="1"/>
      <c r="B451" s="4"/>
      <c r="C451" s="1"/>
      <c r="D451" s="4"/>
      <c r="K451" s="4"/>
    </row>
    <row r="452" spans="1:32">
      <c r="A452" s="1"/>
      <c r="B452" s="4"/>
      <c r="C452" s="1"/>
      <c r="D452" s="4"/>
      <c r="K452" s="4"/>
    </row>
    <row r="453" spans="1:32">
      <c r="A453" s="1"/>
      <c r="B453" s="4"/>
      <c r="C453" s="1"/>
      <c r="D453" s="4"/>
      <c r="K453" s="4"/>
    </row>
    <row r="454" spans="1:32">
      <c r="A454" s="1"/>
      <c r="B454" s="4"/>
      <c r="C454" s="1"/>
      <c r="D454" s="4"/>
    </row>
    <row r="455" spans="1:32">
      <c r="A455" s="1"/>
      <c r="B455" s="4"/>
      <c r="C455" s="1"/>
      <c r="D455" s="4"/>
    </row>
    <row r="456" spans="1:32" ht="16.5">
      <c r="A456" s="1"/>
      <c r="B456" s="4"/>
      <c r="C456" s="1"/>
      <c r="D456" s="4"/>
      <c r="F456" s="176" t="s">
        <v>404</v>
      </c>
      <c r="G456" s="55"/>
    </row>
    <row r="457" spans="1:32" ht="15.75">
      <c r="A457" s="1"/>
      <c r="B457" s="4"/>
      <c r="C457" s="1"/>
      <c r="D457" s="4"/>
      <c r="F457" s="177" t="s">
        <v>396</v>
      </c>
    </row>
    <row r="466" spans="1:11">
      <c r="A466" s="271" t="s">
        <v>0</v>
      </c>
      <c r="B466" s="271"/>
      <c r="C466" s="271"/>
      <c r="D466" s="271"/>
      <c r="E466" s="271"/>
      <c r="F466" s="271"/>
      <c r="G466" s="271"/>
      <c r="H466" s="271"/>
      <c r="I466" s="271"/>
      <c r="J466" s="271"/>
      <c r="K466" s="271"/>
    </row>
    <row r="467" spans="1:11">
      <c r="A467" s="272" t="s">
        <v>555</v>
      </c>
      <c r="B467" s="272"/>
      <c r="C467" s="272"/>
      <c r="D467" s="272"/>
      <c r="E467" s="272"/>
      <c r="F467" s="272"/>
      <c r="G467" s="272"/>
      <c r="H467" s="272"/>
      <c r="I467" s="272"/>
      <c r="J467" s="272"/>
      <c r="K467" s="272"/>
    </row>
    <row r="468" spans="1:11">
      <c r="A468" s="272" t="s">
        <v>540</v>
      </c>
      <c r="B468" s="272"/>
      <c r="C468" s="272"/>
      <c r="D468" s="272"/>
      <c r="E468" s="272"/>
      <c r="F468" s="272"/>
      <c r="G468" s="272"/>
      <c r="H468" s="272"/>
      <c r="I468" s="272"/>
      <c r="J468" s="272"/>
      <c r="K468" s="272"/>
    </row>
    <row r="469" spans="1:11">
      <c r="A469" s="9"/>
      <c r="B469" s="10"/>
      <c r="C469" s="9"/>
      <c r="D469" s="10"/>
      <c r="E469" s="10"/>
      <c r="F469" s="10"/>
      <c r="G469" s="10"/>
      <c r="H469" s="10"/>
      <c r="I469" s="10"/>
      <c r="J469" s="10"/>
      <c r="K469" s="10"/>
    </row>
    <row r="470" spans="1:11">
      <c r="A470" s="12" t="s">
        <v>4</v>
      </c>
      <c r="B470" s="273" t="s">
        <v>5</v>
      </c>
      <c r="C470" s="274"/>
      <c r="D470" s="132"/>
      <c r="E470" s="275" t="s">
        <v>6</v>
      </c>
      <c r="F470" s="277" t="s">
        <v>7</v>
      </c>
      <c r="G470" s="278" t="s">
        <v>8</v>
      </c>
      <c r="H470" s="279"/>
      <c r="I470" s="280"/>
      <c r="J470" s="173"/>
      <c r="K470" s="277" t="s">
        <v>9</v>
      </c>
    </row>
    <row r="471" spans="1:11">
      <c r="A471" s="157"/>
      <c r="B471" s="13" t="s">
        <v>10</v>
      </c>
      <c r="C471" s="13" t="s">
        <v>11</v>
      </c>
      <c r="D471" s="13" t="s">
        <v>12</v>
      </c>
      <c r="E471" s="276"/>
      <c r="F471" s="276"/>
      <c r="G471" s="278" t="s">
        <v>13</v>
      </c>
      <c r="H471" s="280"/>
      <c r="I471" s="135" t="s">
        <v>14</v>
      </c>
      <c r="J471" s="13" t="s">
        <v>541</v>
      </c>
      <c r="K471" s="276"/>
    </row>
    <row r="472" spans="1:11">
      <c r="A472" s="146"/>
      <c r="B472" s="119"/>
      <c r="C472" s="21"/>
      <c r="D472" s="52"/>
      <c r="E472" s="168"/>
      <c r="F472" s="26"/>
      <c r="G472" s="140"/>
      <c r="H472" s="21"/>
      <c r="I472" s="144"/>
      <c r="J472" s="174"/>
      <c r="K472" s="140"/>
    </row>
    <row r="473" spans="1:11">
      <c r="A473" s="21"/>
      <c r="B473" s="29"/>
      <c r="C473" s="21"/>
      <c r="D473" s="29"/>
      <c r="E473" s="40"/>
      <c r="F473" s="29"/>
      <c r="G473" s="29"/>
      <c r="H473" s="29"/>
      <c r="I473" s="29"/>
      <c r="J473" s="29"/>
      <c r="K473" s="29"/>
    </row>
    <row r="474" spans="1:11">
      <c r="A474" s="264">
        <v>1</v>
      </c>
      <c r="B474" s="265" t="s">
        <v>556</v>
      </c>
      <c r="C474" s="281" t="s">
        <v>188</v>
      </c>
      <c r="D474" s="266" t="s">
        <v>188</v>
      </c>
      <c r="E474" s="268" t="s">
        <v>548</v>
      </c>
      <c r="F474" s="26">
        <v>46139</v>
      </c>
      <c r="G474" s="269">
        <v>1</v>
      </c>
      <c r="H474" s="267" t="s">
        <v>264</v>
      </c>
      <c r="I474" s="270">
        <v>2500000</v>
      </c>
      <c r="J474" s="174"/>
      <c r="K474" s="140"/>
    </row>
    <row r="475" spans="1:11" ht="22.5" customHeight="1">
      <c r="A475" s="264"/>
      <c r="B475" s="265"/>
      <c r="C475" s="267"/>
      <c r="D475" s="267"/>
      <c r="E475" s="268"/>
      <c r="F475" s="26">
        <v>46139</v>
      </c>
      <c r="G475" s="269"/>
      <c r="H475" s="267"/>
      <c r="I475" s="270"/>
      <c r="J475" s="174"/>
      <c r="K475" s="140"/>
    </row>
    <row r="476" spans="1:11">
      <c r="A476" s="146"/>
      <c r="B476" s="119"/>
      <c r="C476" s="21"/>
      <c r="D476" s="21"/>
      <c r="E476" s="168"/>
      <c r="F476" s="26"/>
      <c r="G476" s="140"/>
      <c r="H476" s="21"/>
      <c r="I476" s="144"/>
      <c r="J476" s="174"/>
      <c r="K476" s="140"/>
    </row>
    <row r="477" spans="1:11">
      <c r="A477" s="264"/>
      <c r="B477" s="265"/>
      <c r="C477" s="267"/>
      <c r="D477" s="267"/>
      <c r="E477" s="268"/>
      <c r="F477" s="26"/>
      <c r="G477" s="269"/>
      <c r="H477" s="267"/>
      <c r="I477" s="270"/>
      <c r="J477" s="174"/>
      <c r="K477" s="140"/>
    </row>
    <row r="478" spans="1:11">
      <c r="A478" s="264"/>
      <c r="B478" s="265"/>
      <c r="C478" s="267"/>
      <c r="D478" s="267"/>
      <c r="E478" s="268"/>
      <c r="F478" s="26"/>
      <c r="G478" s="269"/>
      <c r="H478" s="267"/>
      <c r="I478" s="270"/>
      <c r="J478" s="174"/>
      <c r="K478" s="140"/>
    </row>
    <row r="479" spans="1:11">
      <c r="A479" s="146"/>
      <c r="B479" s="119"/>
      <c r="C479" s="21"/>
      <c r="D479" s="21"/>
      <c r="E479" s="168"/>
      <c r="F479" s="26"/>
      <c r="G479" s="140"/>
      <c r="H479" s="21"/>
      <c r="I479" s="144"/>
      <c r="J479" s="174"/>
      <c r="K479" s="140"/>
    </row>
    <row r="480" spans="1:11">
      <c r="A480" s="264"/>
      <c r="B480" s="265"/>
      <c r="C480" s="267"/>
      <c r="D480" s="267"/>
      <c r="E480" s="268"/>
      <c r="F480" s="26"/>
      <c r="G480" s="269"/>
      <c r="H480" s="267"/>
      <c r="I480" s="270"/>
      <c r="J480" s="174"/>
      <c r="K480" s="140"/>
    </row>
    <row r="481" spans="1:32">
      <c r="A481" s="264"/>
      <c r="B481" s="265"/>
      <c r="C481" s="267"/>
      <c r="D481" s="267"/>
      <c r="E481" s="268"/>
      <c r="F481" s="26"/>
      <c r="G481" s="269"/>
      <c r="H481" s="267"/>
      <c r="I481" s="270"/>
      <c r="J481" s="174"/>
      <c r="K481" s="140"/>
    </row>
    <row r="482" spans="1:32">
      <c r="A482" s="146"/>
      <c r="B482" s="119"/>
      <c r="C482" s="21"/>
      <c r="D482" s="21"/>
      <c r="E482" s="168"/>
      <c r="F482" s="26"/>
      <c r="G482" s="140"/>
      <c r="H482" s="21"/>
      <c r="I482" s="144"/>
      <c r="J482" s="174"/>
      <c r="K482" s="140"/>
    </row>
    <row r="483" spans="1:32">
      <c r="A483" s="146"/>
      <c r="B483" s="119"/>
      <c r="C483" s="21"/>
      <c r="D483" s="21"/>
      <c r="E483" s="168"/>
      <c r="F483" s="26"/>
      <c r="G483" s="140"/>
      <c r="H483" s="21"/>
      <c r="I483" s="144"/>
      <c r="J483" s="174"/>
      <c r="K483" s="140"/>
    </row>
    <row r="484" spans="1:32">
      <c r="A484" s="146"/>
      <c r="B484" s="119"/>
      <c r="C484" s="21"/>
      <c r="D484" s="21"/>
      <c r="E484" s="168"/>
      <c r="F484" s="26"/>
      <c r="G484" s="140"/>
      <c r="H484" s="21"/>
      <c r="I484" s="144"/>
      <c r="J484" s="174"/>
      <c r="K484" s="140"/>
    </row>
    <row r="485" spans="1:32">
      <c r="A485" s="146"/>
      <c r="B485" s="119"/>
      <c r="C485" s="21"/>
      <c r="D485" s="21"/>
      <c r="E485" s="168"/>
      <c r="F485" s="26"/>
      <c r="G485" s="140"/>
      <c r="H485" s="21"/>
      <c r="I485" s="144"/>
      <c r="J485" s="174"/>
      <c r="K485" s="140"/>
    </row>
    <row r="486" spans="1:32">
      <c r="A486" s="146"/>
      <c r="B486" s="119"/>
      <c r="C486" s="21"/>
      <c r="D486" s="21"/>
      <c r="E486" s="168"/>
      <c r="F486" s="26"/>
      <c r="G486" s="140"/>
      <c r="H486" s="21"/>
      <c r="I486" s="144"/>
      <c r="J486" s="174"/>
      <c r="K486" s="140"/>
    </row>
    <row r="487" spans="1:32">
      <c r="A487" s="146"/>
      <c r="B487" s="119"/>
      <c r="C487" s="21"/>
      <c r="D487" s="21"/>
      <c r="E487" s="168"/>
      <c r="F487" s="26"/>
      <c r="G487" s="140"/>
      <c r="H487" s="21"/>
      <c r="I487" s="144"/>
      <c r="J487" s="174"/>
      <c r="K487" s="140"/>
    </row>
    <row r="488" spans="1:32" s="128" customFormat="1">
      <c r="A488" s="146"/>
      <c r="B488" s="119"/>
      <c r="C488" s="21"/>
      <c r="D488" s="21"/>
      <c r="E488" s="168"/>
      <c r="F488" s="26"/>
      <c r="G488" s="140"/>
      <c r="H488" s="21"/>
      <c r="I488" s="144"/>
      <c r="J488" s="174"/>
      <c r="K488" s="140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 spans="1:32">
      <c r="A489" s="146"/>
      <c r="B489" s="119"/>
      <c r="C489" s="21"/>
      <c r="D489" s="21"/>
      <c r="E489" s="168"/>
      <c r="F489" s="26"/>
      <c r="G489" s="140"/>
      <c r="H489" s="21"/>
      <c r="I489" s="144"/>
      <c r="J489" s="174"/>
      <c r="K489" s="140"/>
    </row>
    <row r="490" spans="1:32" s="128" customFormat="1" ht="12.75" customHeight="1">
      <c r="A490" s="146"/>
      <c r="B490" s="119"/>
      <c r="C490" s="21"/>
      <c r="D490" s="21"/>
      <c r="E490" s="168"/>
      <c r="F490" s="26"/>
      <c r="G490" s="140"/>
      <c r="H490" s="21"/>
      <c r="I490" s="144"/>
      <c r="J490" s="174"/>
      <c r="K490" s="140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 spans="1:32" s="128" customFormat="1">
      <c r="A491" s="146"/>
      <c r="B491" s="119"/>
      <c r="C491" s="21"/>
      <c r="D491" s="21"/>
      <c r="E491" s="168"/>
      <c r="F491" s="26"/>
      <c r="G491" s="140"/>
      <c r="H491" s="21"/>
      <c r="I491" s="144"/>
      <c r="J491" s="174"/>
      <c r="K491" s="140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 spans="1:32">
      <c r="A492" s="146"/>
      <c r="B492" s="119"/>
      <c r="C492" s="21"/>
      <c r="D492" s="21"/>
      <c r="E492" s="168"/>
      <c r="F492" s="26"/>
      <c r="G492" s="140"/>
      <c r="H492" s="21"/>
      <c r="I492" s="144"/>
      <c r="J492" s="174"/>
      <c r="K492" s="140"/>
    </row>
    <row r="493" spans="1:32">
      <c r="A493" s="146"/>
      <c r="B493" s="119"/>
      <c r="C493" s="21"/>
      <c r="D493" s="21"/>
      <c r="E493" s="168"/>
      <c r="F493" s="26"/>
      <c r="G493" s="140"/>
      <c r="H493" s="21"/>
      <c r="I493" s="144"/>
      <c r="J493" s="174"/>
      <c r="K493" s="140"/>
    </row>
    <row r="494" spans="1:32">
      <c r="A494" s="146"/>
      <c r="B494" s="119"/>
      <c r="C494" s="21"/>
      <c r="D494" s="21"/>
      <c r="E494" s="168"/>
      <c r="F494" s="26"/>
      <c r="G494" s="140"/>
      <c r="H494" s="21"/>
      <c r="I494" s="144"/>
      <c r="J494" s="174"/>
      <c r="K494" s="140"/>
    </row>
    <row r="495" spans="1:32">
      <c r="A495" s="146"/>
      <c r="B495" s="119"/>
      <c r="C495" s="21"/>
      <c r="D495" s="21"/>
      <c r="E495" s="168"/>
      <c r="F495" s="26"/>
      <c r="G495" s="140"/>
      <c r="H495" s="21"/>
      <c r="I495" s="144"/>
      <c r="J495" s="174"/>
      <c r="K495" s="140"/>
    </row>
    <row r="496" spans="1:32">
      <c r="A496" s="146"/>
      <c r="B496" s="119"/>
      <c r="C496" s="21"/>
      <c r="D496" s="21"/>
      <c r="E496" s="168"/>
      <c r="F496" s="26"/>
      <c r="G496" s="140"/>
      <c r="H496" s="21"/>
      <c r="I496" s="144"/>
      <c r="J496" s="174"/>
      <c r="K496" s="140"/>
    </row>
    <row r="497" spans="1:32">
      <c r="A497" s="146"/>
      <c r="B497" s="119"/>
      <c r="C497" s="21"/>
      <c r="D497" s="21"/>
      <c r="E497" s="168"/>
      <c r="F497" s="26"/>
      <c r="G497" s="140"/>
      <c r="H497" s="21"/>
      <c r="I497" s="144"/>
      <c r="J497" s="174"/>
      <c r="K497" s="140"/>
    </row>
    <row r="498" spans="1:32">
      <c r="A498" s="21"/>
      <c r="B498" s="29"/>
      <c r="C498" s="21"/>
      <c r="D498" s="29"/>
      <c r="E498" s="40"/>
      <c r="F498" s="29"/>
      <c r="G498" s="29"/>
      <c r="H498" s="29"/>
      <c r="I498" s="29"/>
      <c r="J498" s="29"/>
      <c r="K498" s="29"/>
    </row>
    <row r="499" spans="1:32">
      <c r="A499" s="146"/>
      <c r="B499" s="119"/>
      <c r="C499" s="21"/>
      <c r="D499" s="52"/>
      <c r="E499" s="168"/>
      <c r="F499" s="26"/>
      <c r="G499" s="140"/>
      <c r="H499" s="21"/>
      <c r="I499" s="144"/>
      <c r="J499" s="144"/>
      <c r="K499" s="29"/>
    </row>
    <row r="500" spans="1:32">
      <c r="A500" s="32"/>
      <c r="B500" s="33"/>
      <c r="C500" s="32"/>
      <c r="D500" s="33"/>
      <c r="E500" s="33"/>
      <c r="F500" s="33"/>
      <c r="G500" s="33"/>
      <c r="H500" s="33"/>
      <c r="I500" s="56">
        <f>SUM(I473:I498)</f>
        <v>2500000</v>
      </c>
      <c r="J500" s="56"/>
      <c r="K500" s="33"/>
    </row>
    <row r="501" spans="1:32">
      <c r="A501" s="1"/>
      <c r="B501" s="4"/>
      <c r="C501" s="1"/>
      <c r="D501" s="4"/>
      <c r="E501" s="4"/>
      <c r="F501" s="4"/>
      <c r="G501" s="4"/>
      <c r="H501" s="4"/>
      <c r="I501" s="4"/>
      <c r="J501" s="4"/>
      <c r="K501" s="4"/>
    </row>
    <row r="502" spans="1:32">
      <c r="A502" s="1"/>
      <c r="B502" s="4"/>
      <c r="C502" s="1"/>
      <c r="D502" s="4"/>
      <c r="E502" s="4"/>
      <c r="F502" s="4"/>
      <c r="G502" s="4"/>
      <c r="H502" s="4"/>
      <c r="I502" s="4"/>
      <c r="J502" s="4"/>
      <c r="K502" s="4"/>
    </row>
    <row r="503" spans="1:32" ht="16.5">
      <c r="A503" s="1"/>
      <c r="B503" s="4"/>
      <c r="C503" s="1"/>
      <c r="D503" s="4"/>
      <c r="F503" s="175" t="s">
        <v>23</v>
      </c>
      <c r="K503" s="4"/>
    </row>
    <row r="504" spans="1:32">
      <c r="A504" s="1"/>
      <c r="B504" s="4"/>
      <c r="C504" s="1"/>
      <c r="D504" s="4"/>
      <c r="K504" s="4"/>
    </row>
    <row r="505" spans="1:32">
      <c r="A505" s="1"/>
      <c r="B505" s="4"/>
      <c r="C505" s="1"/>
      <c r="D505" s="4"/>
      <c r="K505" s="4"/>
    </row>
    <row r="506" spans="1:32">
      <c r="A506" s="1"/>
      <c r="B506" s="4"/>
      <c r="C506" s="1"/>
      <c r="D506" s="4"/>
      <c r="K506" s="4"/>
    </row>
    <row r="507" spans="1:32" s="128" customFormat="1">
      <c r="A507" s="1"/>
      <c r="B507" s="4"/>
      <c r="C507" s="1"/>
      <c r="D507" s="4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 spans="1:32" s="128" customFormat="1">
      <c r="A508" s="1"/>
      <c r="B508" s="4"/>
      <c r="C508" s="1"/>
      <c r="D508" s="4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 spans="1:32" s="128" customFormat="1" ht="15" customHeight="1">
      <c r="A509" s="1"/>
      <c r="B509" s="4"/>
      <c r="C509" s="1"/>
      <c r="D509" s="4"/>
      <c r="E509" s="8"/>
      <c r="F509" s="176" t="s">
        <v>404</v>
      </c>
      <c r="G509" s="55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 spans="1:32" ht="15.75">
      <c r="A510" s="1"/>
      <c r="B510" s="4"/>
      <c r="C510" s="1"/>
      <c r="D510" s="4"/>
      <c r="F510" s="177" t="s">
        <v>396</v>
      </c>
    </row>
    <row r="518" spans="1:32" s="128" customFormat="1" ht="12.75" customHeight="1">
      <c r="A518" s="271" t="s">
        <v>0</v>
      </c>
      <c r="B518" s="271"/>
      <c r="C518" s="271"/>
      <c r="D518" s="271"/>
      <c r="E518" s="271"/>
      <c r="F518" s="271"/>
      <c r="G518" s="271"/>
      <c r="H518" s="271"/>
      <c r="I518" s="271"/>
      <c r="J518" s="271"/>
      <c r="K518" s="271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 spans="1:32">
      <c r="A519" s="272" t="s">
        <v>557</v>
      </c>
      <c r="B519" s="272"/>
      <c r="C519" s="272"/>
      <c r="D519" s="272"/>
      <c r="E519" s="272"/>
      <c r="F519" s="272"/>
      <c r="G519" s="272"/>
      <c r="H519" s="272"/>
      <c r="I519" s="272"/>
      <c r="J519" s="272"/>
      <c r="K519" s="272"/>
    </row>
    <row r="520" spans="1:32">
      <c r="A520" s="272" t="s">
        <v>540</v>
      </c>
      <c r="B520" s="272"/>
      <c r="C520" s="272"/>
      <c r="D520" s="272"/>
      <c r="E520" s="272"/>
      <c r="F520" s="272"/>
      <c r="G520" s="272"/>
      <c r="H520" s="272"/>
      <c r="I520" s="272"/>
      <c r="J520" s="272"/>
      <c r="K520" s="272"/>
    </row>
    <row r="521" spans="1:32">
      <c r="A521" s="9"/>
      <c r="B521" s="10"/>
      <c r="C521" s="9"/>
      <c r="D521" s="10"/>
      <c r="E521" s="10"/>
      <c r="F521" s="10"/>
      <c r="G521" s="10"/>
      <c r="H521" s="10"/>
      <c r="I521" s="10"/>
      <c r="J521" s="10"/>
      <c r="K521" s="10"/>
    </row>
    <row r="522" spans="1:32">
      <c r="A522" s="12" t="s">
        <v>4</v>
      </c>
      <c r="B522" s="273" t="s">
        <v>5</v>
      </c>
      <c r="C522" s="274"/>
      <c r="D522" s="132"/>
      <c r="E522" s="275" t="s">
        <v>6</v>
      </c>
      <c r="F522" s="277" t="s">
        <v>7</v>
      </c>
      <c r="G522" s="278" t="s">
        <v>8</v>
      </c>
      <c r="H522" s="279"/>
      <c r="I522" s="280"/>
      <c r="J522" s="173"/>
      <c r="K522" s="277" t="s">
        <v>9</v>
      </c>
    </row>
    <row r="523" spans="1:32">
      <c r="A523" s="157"/>
      <c r="B523" s="13" t="s">
        <v>10</v>
      </c>
      <c r="C523" s="13" t="s">
        <v>11</v>
      </c>
      <c r="D523" s="13" t="s">
        <v>12</v>
      </c>
      <c r="E523" s="276"/>
      <c r="F523" s="276"/>
      <c r="G523" s="278" t="s">
        <v>13</v>
      </c>
      <c r="H523" s="280"/>
      <c r="I523" s="135" t="s">
        <v>14</v>
      </c>
      <c r="J523" s="13" t="s">
        <v>541</v>
      </c>
      <c r="K523" s="276"/>
    </row>
    <row r="524" spans="1:32">
      <c r="A524" s="146"/>
      <c r="B524" s="119"/>
      <c r="C524" s="21"/>
      <c r="D524" s="52"/>
      <c r="E524" s="168"/>
      <c r="F524" s="26"/>
      <c r="G524" s="140"/>
      <c r="H524" s="21"/>
      <c r="I524" s="144"/>
      <c r="J524" s="174"/>
      <c r="K524" s="140"/>
    </row>
    <row r="525" spans="1:32" s="128" customFormat="1" ht="12.75" customHeight="1">
      <c r="A525" s="21"/>
      <c r="B525" s="29"/>
      <c r="C525" s="21"/>
      <c r="D525" s="29"/>
      <c r="E525" s="40"/>
      <c r="F525" s="29"/>
      <c r="G525" s="29"/>
      <c r="H525" s="29"/>
      <c r="I525" s="29"/>
      <c r="J525" s="29"/>
      <c r="K525" s="29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 spans="1:32" s="128" customFormat="1">
      <c r="A526" s="264">
        <v>1</v>
      </c>
      <c r="B526" s="265" t="s">
        <v>558</v>
      </c>
      <c r="C526" s="281" t="s">
        <v>559</v>
      </c>
      <c r="D526" s="266" t="s">
        <v>188</v>
      </c>
      <c r="E526" s="268" t="s">
        <v>560</v>
      </c>
      <c r="F526" s="26">
        <v>46140</v>
      </c>
      <c r="G526" s="269">
        <v>1</v>
      </c>
      <c r="H526" s="267" t="s">
        <v>264</v>
      </c>
      <c r="I526" s="270">
        <v>3700000</v>
      </c>
      <c r="J526" s="174"/>
      <c r="K526" s="140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 spans="1:32" ht="36.75" customHeight="1">
      <c r="A527" s="264"/>
      <c r="B527" s="265"/>
      <c r="C527" s="267"/>
      <c r="D527" s="267"/>
      <c r="E527" s="268"/>
      <c r="F527" s="26">
        <v>46140</v>
      </c>
      <c r="G527" s="269"/>
      <c r="H527" s="267"/>
      <c r="I527" s="270"/>
      <c r="J527" s="174"/>
      <c r="K527" s="140"/>
    </row>
    <row r="528" spans="1:32" s="128" customFormat="1" ht="12.75" customHeight="1">
      <c r="A528" s="146"/>
      <c r="B528" s="119"/>
      <c r="C528" s="21"/>
      <c r="D528" s="21"/>
      <c r="E528" s="168"/>
      <c r="F528" s="26"/>
      <c r="G528" s="140"/>
      <c r="H528" s="21"/>
      <c r="I528" s="144"/>
      <c r="J528" s="174"/>
      <c r="K528" s="140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 spans="1:11">
      <c r="A529" s="264"/>
      <c r="B529" s="265"/>
      <c r="C529" s="267"/>
      <c r="D529" s="267"/>
      <c r="E529" s="268"/>
      <c r="F529" s="26"/>
      <c r="G529" s="269"/>
      <c r="H529" s="267"/>
      <c r="I529" s="270"/>
      <c r="J529" s="174"/>
      <c r="K529" s="140"/>
    </row>
    <row r="530" spans="1:11">
      <c r="A530" s="264"/>
      <c r="B530" s="265"/>
      <c r="C530" s="267"/>
      <c r="D530" s="267"/>
      <c r="E530" s="268"/>
      <c r="F530" s="26"/>
      <c r="G530" s="269"/>
      <c r="H530" s="267"/>
      <c r="I530" s="270"/>
      <c r="J530" s="174"/>
      <c r="K530" s="140"/>
    </row>
    <row r="531" spans="1:11" ht="46.5" customHeight="1">
      <c r="A531" s="146"/>
      <c r="B531" s="119"/>
      <c r="C531" s="21"/>
      <c r="D531" s="21"/>
      <c r="E531" s="168"/>
      <c r="F531" s="26"/>
      <c r="G531" s="140"/>
      <c r="H531" s="21"/>
      <c r="I531" s="144"/>
      <c r="J531" s="174"/>
      <c r="K531" s="140"/>
    </row>
    <row r="532" spans="1:11">
      <c r="A532" s="264"/>
      <c r="B532" s="265"/>
      <c r="C532" s="267"/>
      <c r="D532" s="267"/>
      <c r="E532" s="268"/>
      <c r="F532" s="26"/>
      <c r="G532" s="269"/>
      <c r="H532" s="267"/>
      <c r="I532" s="270"/>
      <c r="J532" s="174"/>
      <c r="K532" s="140"/>
    </row>
    <row r="533" spans="1:11">
      <c r="A533" s="264"/>
      <c r="B533" s="265"/>
      <c r="C533" s="267"/>
      <c r="D533" s="267"/>
      <c r="E533" s="268"/>
      <c r="F533" s="26"/>
      <c r="G533" s="269"/>
      <c r="H533" s="267"/>
      <c r="I533" s="270"/>
      <c r="J533" s="174"/>
      <c r="K533" s="140"/>
    </row>
    <row r="534" spans="1:11">
      <c r="A534" s="146"/>
      <c r="B534" s="119"/>
      <c r="C534" s="21"/>
      <c r="D534" s="21"/>
      <c r="E534" s="168"/>
      <c r="F534" s="26"/>
      <c r="G534" s="140"/>
      <c r="H534" s="21"/>
      <c r="I534" s="144"/>
      <c r="J534" s="174"/>
      <c r="K534" s="140"/>
    </row>
    <row r="535" spans="1:11">
      <c r="A535" s="146"/>
      <c r="B535" s="119"/>
      <c r="C535" s="21"/>
      <c r="D535" s="21"/>
      <c r="E535" s="168"/>
      <c r="F535" s="26"/>
      <c r="G535" s="140"/>
      <c r="H535" s="21"/>
      <c r="I535" s="144"/>
      <c r="J535" s="174"/>
      <c r="K535" s="140"/>
    </row>
    <row r="536" spans="1:11">
      <c r="A536" s="146"/>
      <c r="B536" s="119"/>
      <c r="C536" s="21"/>
      <c r="D536" s="21"/>
      <c r="E536" s="168"/>
      <c r="F536" s="26"/>
      <c r="G536" s="140"/>
      <c r="H536" s="21"/>
      <c r="I536" s="144"/>
      <c r="J536" s="174"/>
      <c r="K536" s="140"/>
    </row>
    <row r="537" spans="1:11">
      <c r="A537" s="146"/>
      <c r="B537" s="119"/>
      <c r="C537" s="21"/>
      <c r="D537" s="21"/>
      <c r="E537" s="168"/>
      <c r="F537" s="26"/>
      <c r="G537" s="140"/>
      <c r="H537" s="21"/>
      <c r="I537" s="144"/>
      <c r="J537" s="174"/>
      <c r="K537" s="140"/>
    </row>
    <row r="538" spans="1:11">
      <c r="A538" s="146"/>
      <c r="B538" s="119"/>
      <c r="C538" s="21"/>
      <c r="D538" s="21"/>
      <c r="E538" s="168"/>
      <c r="F538" s="26"/>
      <c r="G538" s="140"/>
      <c r="H538" s="21"/>
      <c r="I538" s="144"/>
      <c r="J538" s="174"/>
      <c r="K538" s="140"/>
    </row>
    <row r="539" spans="1:11">
      <c r="A539" s="146"/>
      <c r="B539" s="119"/>
      <c r="C539" s="21"/>
      <c r="D539" s="21"/>
      <c r="E539" s="168"/>
      <c r="F539" s="26"/>
      <c r="G539" s="140"/>
      <c r="H539" s="21"/>
      <c r="I539" s="144"/>
      <c r="J539" s="174"/>
      <c r="K539" s="140"/>
    </row>
    <row r="540" spans="1:11">
      <c r="A540" s="146"/>
      <c r="B540" s="119"/>
      <c r="C540" s="21"/>
      <c r="D540" s="21"/>
      <c r="E540" s="168"/>
      <c r="F540" s="26"/>
      <c r="G540" s="140"/>
      <c r="H540" s="21"/>
      <c r="I540" s="144"/>
      <c r="J540" s="174"/>
      <c r="K540" s="140"/>
    </row>
    <row r="541" spans="1:11">
      <c r="A541" s="146"/>
      <c r="B541" s="119"/>
      <c r="C541" s="21"/>
      <c r="D541" s="21"/>
      <c r="E541" s="168"/>
      <c r="F541" s="26"/>
      <c r="G541" s="140"/>
      <c r="H541" s="21"/>
      <c r="I541" s="144"/>
      <c r="J541" s="174"/>
      <c r="K541" s="140"/>
    </row>
    <row r="542" spans="1:11">
      <c r="A542" s="146"/>
      <c r="B542" s="119"/>
      <c r="C542" s="21"/>
      <c r="D542" s="21"/>
      <c r="E542" s="168"/>
      <c r="F542" s="26"/>
      <c r="G542" s="140"/>
      <c r="H542" s="21"/>
      <c r="I542" s="144"/>
      <c r="J542" s="174"/>
      <c r="K542" s="140"/>
    </row>
    <row r="543" spans="1:11">
      <c r="A543" s="146"/>
      <c r="B543" s="119"/>
      <c r="C543" s="21"/>
      <c r="D543" s="21"/>
      <c r="E543" s="168"/>
      <c r="F543" s="26"/>
      <c r="G543" s="140"/>
      <c r="H543" s="21"/>
      <c r="I543" s="144"/>
      <c r="J543" s="174"/>
      <c r="K543" s="140"/>
    </row>
    <row r="544" spans="1:11">
      <c r="A544" s="146"/>
      <c r="B544" s="119"/>
      <c r="C544" s="21"/>
      <c r="D544" s="21"/>
      <c r="E544" s="168"/>
      <c r="F544" s="26"/>
      <c r="G544" s="140"/>
      <c r="H544" s="21"/>
      <c r="I544" s="144"/>
      <c r="J544" s="174"/>
      <c r="K544" s="140"/>
    </row>
    <row r="545" spans="1:32">
      <c r="A545" s="146"/>
      <c r="B545" s="119"/>
      <c r="C545" s="21"/>
      <c r="D545" s="21"/>
      <c r="E545" s="168"/>
      <c r="F545" s="26"/>
      <c r="G545" s="140"/>
      <c r="H545" s="21"/>
      <c r="I545" s="144"/>
      <c r="J545" s="174"/>
      <c r="K545" s="140"/>
    </row>
    <row r="546" spans="1:32">
      <c r="A546" s="146"/>
      <c r="B546" s="119"/>
      <c r="C546" s="21"/>
      <c r="D546" s="21"/>
      <c r="E546" s="168"/>
      <c r="F546" s="26"/>
      <c r="G546" s="140"/>
      <c r="H546" s="21"/>
      <c r="I546" s="144"/>
      <c r="J546" s="174"/>
      <c r="K546" s="140"/>
    </row>
    <row r="547" spans="1:32" s="128" customFormat="1" ht="8.25" customHeight="1">
      <c r="A547" s="146"/>
      <c r="B547" s="119"/>
      <c r="C547" s="21"/>
      <c r="D547" s="21"/>
      <c r="E547" s="168"/>
      <c r="F547" s="26"/>
      <c r="G547" s="140"/>
      <c r="H547" s="21"/>
      <c r="I547" s="144"/>
      <c r="J547" s="174"/>
      <c r="K547" s="140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 spans="1:32" s="128" customFormat="1" hidden="1">
      <c r="A548" s="146"/>
      <c r="B548" s="119"/>
      <c r="C548" s="21"/>
      <c r="D548" s="21"/>
      <c r="E548" s="168"/>
      <c r="F548" s="26"/>
      <c r="G548" s="140"/>
      <c r="H548" s="21"/>
      <c r="I548" s="144"/>
      <c r="J548" s="174"/>
      <c r="K548" s="140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 spans="1:32">
      <c r="A549" s="146"/>
      <c r="B549" s="119"/>
      <c r="C549" s="21"/>
      <c r="D549" s="21"/>
      <c r="E549" s="168"/>
      <c r="F549" s="26"/>
      <c r="G549" s="140"/>
      <c r="H549" s="21"/>
      <c r="I549" s="144"/>
      <c r="J549" s="174"/>
      <c r="K549" s="140"/>
    </row>
    <row r="550" spans="1:32">
      <c r="A550" s="21"/>
      <c r="B550" s="29"/>
      <c r="C550" s="21"/>
      <c r="D550" s="29"/>
      <c r="E550" s="40"/>
      <c r="F550" s="29"/>
      <c r="G550" s="29"/>
      <c r="H550" s="29"/>
      <c r="I550" s="29"/>
      <c r="J550" s="29"/>
      <c r="K550" s="29"/>
    </row>
    <row r="551" spans="1:32">
      <c r="A551" s="146"/>
      <c r="B551" s="119"/>
      <c r="C551" s="21"/>
      <c r="D551" s="52"/>
      <c r="E551" s="168"/>
      <c r="F551" s="26"/>
      <c r="G551" s="140"/>
      <c r="H551" s="21"/>
      <c r="I551" s="144"/>
      <c r="J551" s="144"/>
      <c r="K551" s="29"/>
    </row>
    <row r="552" spans="1:32">
      <c r="A552" s="32"/>
      <c r="B552" s="33"/>
      <c r="C552" s="32"/>
      <c r="D552" s="33"/>
      <c r="E552" s="33"/>
      <c r="F552" s="33"/>
      <c r="G552" s="33"/>
      <c r="H552" s="33"/>
      <c r="I552" s="56">
        <f>SUM(I525:I550)</f>
        <v>3700000</v>
      </c>
      <c r="J552" s="56"/>
      <c r="K552" s="33"/>
    </row>
    <row r="553" spans="1:32">
      <c r="A553" s="1"/>
      <c r="B553" s="4"/>
      <c r="C553" s="1"/>
      <c r="D553" s="4"/>
      <c r="E553" s="4"/>
      <c r="F553" s="4"/>
      <c r="G553" s="4"/>
      <c r="H553" s="4"/>
      <c r="I553" s="4"/>
      <c r="J553" s="4"/>
      <c r="K553" s="4"/>
    </row>
    <row r="554" spans="1:32">
      <c r="A554" s="1"/>
      <c r="B554" s="4"/>
      <c r="C554" s="1"/>
      <c r="D554" s="4"/>
      <c r="E554" s="4"/>
      <c r="F554" s="4"/>
      <c r="G554" s="4"/>
      <c r="H554" s="4"/>
      <c r="I554" s="4"/>
      <c r="J554" s="4"/>
      <c r="K554" s="4"/>
    </row>
    <row r="555" spans="1:32" ht="16.5">
      <c r="A555" s="1"/>
      <c r="B555" s="4"/>
      <c r="C555" s="1"/>
      <c r="D555" s="4"/>
      <c r="F555" s="175" t="s">
        <v>23</v>
      </c>
      <c r="K555" s="4"/>
    </row>
    <row r="556" spans="1:32">
      <c r="A556" s="1"/>
      <c r="B556" s="4"/>
      <c r="C556" s="1"/>
      <c r="D556" s="4"/>
      <c r="K556" s="4"/>
    </row>
    <row r="557" spans="1:32">
      <c r="A557" s="1"/>
      <c r="B557" s="4"/>
      <c r="C557" s="1"/>
      <c r="D557" s="4"/>
      <c r="K557" s="4"/>
    </row>
    <row r="558" spans="1:32">
      <c r="A558" s="1"/>
      <c r="B558" s="4"/>
      <c r="C558" s="1"/>
      <c r="D558" s="4"/>
      <c r="K558" s="4"/>
    </row>
    <row r="559" spans="1:32">
      <c r="A559" s="1"/>
      <c r="B559" s="4"/>
      <c r="C559" s="1"/>
      <c r="D559" s="4"/>
    </row>
    <row r="560" spans="1:32">
      <c r="A560" s="1"/>
      <c r="B560" s="4"/>
      <c r="C560" s="1"/>
      <c r="D560" s="4"/>
    </row>
    <row r="561" spans="1:11" ht="16.5">
      <c r="A561" s="1"/>
      <c r="B561" s="4"/>
      <c r="C561" s="1"/>
      <c r="D561" s="4"/>
      <c r="F561" s="176" t="s">
        <v>404</v>
      </c>
      <c r="G561" s="55"/>
    </row>
    <row r="562" spans="1:11" ht="15.75">
      <c r="A562" s="1"/>
      <c r="B562" s="4"/>
      <c r="C562" s="1"/>
      <c r="D562" s="4"/>
      <c r="F562" s="177" t="s">
        <v>396</v>
      </c>
    </row>
    <row r="569" spans="1:11">
      <c r="A569" s="271" t="s">
        <v>0</v>
      </c>
      <c r="B569" s="271"/>
      <c r="C569" s="271"/>
      <c r="D569" s="271"/>
      <c r="E569" s="271"/>
      <c r="F569" s="271"/>
      <c r="G569" s="271"/>
      <c r="H569" s="271"/>
      <c r="I569" s="271"/>
      <c r="J569" s="271"/>
      <c r="K569" s="271"/>
    </row>
    <row r="570" spans="1:11">
      <c r="A570" s="272" t="s">
        <v>549</v>
      </c>
      <c r="B570" s="272"/>
      <c r="C570" s="272"/>
      <c r="D570" s="272"/>
      <c r="E570" s="272"/>
      <c r="F570" s="272"/>
      <c r="G570" s="272"/>
      <c r="H570" s="272"/>
      <c r="I570" s="272"/>
      <c r="J570" s="272"/>
      <c r="K570" s="272"/>
    </row>
    <row r="571" spans="1:11">
      <c r="A571" s="272" t="s">
        <v>540</v>
      </c>
      <c r="B571" s="272"/>
      <c r="C571" s="272"/>
      <c r="D571" s="272"/>
      <c r="E571" s="272"/>
      <c r="F571" s="272"/>
      <c r="G571" s="272"/>
      <c r="H571" s="272"/>
      <c r="I571" s="272"/>
      <c r="J571" s="272"/>
      <c r="K571" s="272"/>
    </row>
    <row r="572" spans="1:11">
      <c r="A572" s="9"/>
      <c r="B572" s="10"/>
      <c r="C572" s="9"/>
      <c r="D572" s="10"/>
      <c r="E572" s="10"/>
      <c r="F572" s="10"/>
      <c r="G572" s="10"/>
      <c r="H572" s="10"/>
      <c r="I572" s="10"/>
      <c r="J572" s="10"/>
      <c r="K572" s="10"/>
    </row>
    <row r="573" spans="1:11">
      <c r="A573" s="12" t="s">
        <v>4</v>
      </c>
      <c r="B573" s="273" t="s">
        <v>5</v>
      </c>
      <c r="C573" s="274"/>
      <c r="D573" s="132"/>
      <c r="E573" s="275" t="s">
        <v>6</v>
      </c>
      <c r="F573" s="277" t="s">
        <v>7</v>
      </c>
      <c r="G573" s="278" t="s">
        <v>8</v>
      </c>
      <c r="H573" s="279"/>
      <c r="I573" s="280"/>
      <c r="J573" s="173"/>
      <c r="K573" s="277" t="s">
        <v>9</v>
      </c>
    </row>
    <row r="574" spans="1:11">
      <c r="A574" s="157"/>
      <c r="B574" s="13" t="s">
        <v>10</v>
      </c>
      <c r="C574" s="13" t="s">
        <v>11</v>
      </c>
      <c r="D574" s="13" t="s">
        <v>12</v>
      </c>
      <c r="E574" s="276"/>
      <c r="F574" s="276"/>
      <c r="G574" s="278" t="s">
        <v>13</v>
      </c>
      <c r="H574" s="280"/>
      <c r="I574" s="135" t="s">
        <v>14</v>
      </c>
      <c r="J574" s="13" t="s">
        <v>541</v>
      </c>
      <c r="K574" s="276"/>
    </row>
    <row r="575" spans="1:11">
      <c r="A575" s="146"/>
      <c r="B575" s="119"/>
      <c r="C575" s="21"/>
      <c r="D575" s="52"/>
      <c r="E575" s="168"/>
      <c r="F575" s="26"/>
      <c r="G575" s="140"/>
      <c r="H575" s="21"/>
      <c r="I575" s="144"/>
      <c r="J575" s="174"/>
      <c r="K575" s="140"/>
    </row>
    <row r="576" spans="1:11">
      <c r="A576" s="21"/>
      <c r="B576" s="29"/>
      <c r="C576" s="21"/>
      <c r="D576" s="29"/>
      <c r="E576" s="40"/>
      <c r="F576" s="29"/>
      <c r="G576" s="29"/>
      <c r="H576" s="29"/>
      <c r="I576" s="29"/>
      <c r="J576" s="29"/>
      <c r="K576" s="29"/>
    </row>
    <row r="577" spans="1:11">
      <c r="A577" s="264">
        <v>1</v>
      </c>
      <c r="B577" s="265" t="s">
        <v>161</v>
      </c>
      <c r="C577" s="281" t="s">
        <v>162</v>
      </c>
      <c r="D577" s="267" t="s">
        <v>113</v>
      </c>
      <c r="E577" s="268" t="s">
        <v>550</v>
      </c>
      <c r="F577" s="26">
        <v>46134</v>
      </c>
      <c r="G577" s="269">
        <v>1</v>
      </c>
      <c r="H577" s="267" t="s">
        <v>264</v>
      </c>
      <c r="I577" s="270">
        <v>590000</v>
      </c>
      <c r="J577" s="174"/>
      <c r="K577" s="140"/>
    </row>
    <row r="578" spans="1:11" ht="28.5" customHeight="1">
      <c r="A578" s="264"/>
      <c r="B578" s="265"/>
      <c r="C578" s="267"/>
      <c r="D578" s="267"/>
      <c r="E578" s="268"/>
      <c r="F578" s="26">
        <v>46134</v>
      </c>
      <c r="G578" s="269"/>
      <c r="H578" s="267"/>
      <c r="I578" s="270"/>
      <c r="J578" s="174"/>
      <c r="K578" s="140"/>
    </row>
    <row r="579" spans="1:11">
      <c r="A579" s="146"/>
      <c r="B579" s="119"/>
      <c r="C579" s="21"/>
      <c r="D579" s="21"/>
      <c r="E579" s="168"/>
      <c r="F579" s="26"/>
      <c r="G579" s="140"/>
      <c r="H579" s="21"/>
      <c r="I579" s="144"/>
      <c r="J579" s="174"/>
      <c r="K579" s="140"/>
    </row>
    <row r="580" spans="1:11" ht="12.75" customHeight="1">
      <c r="A580" s="264">
        <v>2</v>
      </c>
      <c r="B580" s="265" t="s">
        <v>135</v>
      </c>
      <c r="C580" s="266" t="s">
        <v>136</v>
      </c>
      <c r="D580" s="267" t="s">
        <v>38</v>
      </c>
      <c r="E580" s="268" t="s">
        <v>550</v>
      </c>
      <c r="F580" s="26">
        <v>46134</v>
      </c>
      <c r="G580" s="269">
        <v>1</v>
      </c>
      <c r="H580" s="267" t="s">
        <v>264</v>
      </c>
      <c r="I580" s="270">
        <v>410000</v>
      </c>
      <c r="J580" s="174"/>
      <c r="K580" s="140"/>
    </row>
    <row r="581" spans="1:11" ht="28.5" customHeight="1">
      <c r="A581" s="264"/>
      <c r="B581" s="265"/>
      <c r="C581" s="267"/>
      <c r="D581" s="267"/>
      <c r="E581" s="268"/>
      <c r="F581" s="26">
        <v>46134</v>
      </c>
      <c r="G581" s="269"/>
      <c r="H581" s="267"/>
      <c r="I581" s="270"/>
      <c r="J581" s="174"/>
      <c r="K581" s="140"/>
    </row>
    <row r="582" spans="1:11">
      <c r="A582" s="146"/>
      <c r="B582" s="119"/>
      <c r="C582" s="21"/>
      <c r="D582" s="21"/>
      <c r="E582" s="168"/>
      <c r="F582" s="26"/>
      <c r="G582" s="140"/>
      <c r="H582" s="21"/>
      <c r="I582" s="144"/>
      <c r="J582" s="174"/>
      <c r="K582" s="140"/>
    </row>
    <row r="583" spans="1:11">
      <c r="A583" s="264"/>
      <c r="B583" s="265"/>
      <c r="C583" s="267"/>
      <c r="D583" s="267"/>
      <c r="E583" s="268"/>
      <c r="F583" s="26"/>
      <c r="G583" s="269"/>
      <c r="H583" s="267"/>
      <c r="I583" s="270"/>
      <c r="J583" s="174"/>
      <c r="K583" s="140"/>
    </row>
    <row r="584" spans="1:11">
      <c r="A584" s="264"/>
      <c r="B584" s="265"/>
      <c r="C584" s="267"/>
      <c r="D584" s="267"/>
      <c r="E584" s="268"/>
      <c r="F584" s="26"/>
      <c r="G584" s="269"/>
      <c r="H584" s="267"/>
      <c r="I584" s="270"/>
      <c r="J584" s="174"/>
      <c r="K584" s="140"/>
    </row>
    <row r="585" spans="1:11">
      <c r="A585" s="146"/>
      <c r="B585" s="119"/>
      <c r="C585" s="21"/>
      <c r="D585" s="21"/>
      <c r="E585" s="168"/>
      <c r="F585" s="26"/>
      <c r="G585" s="140"/>
      <c r="H585" s="21"/>
      <c r="I585" s="144"/>
      <c r="J585" s="174"/>
      <c r="K585" s="140"/>
    </row>
    <row r="586" spans="1:11">
      <c r="A586" s="146"/>
      <c r="B586" s="119"/>
      <c r="C586" s="21"/>
      <c r="D586" s="21"/>
      <c r="E586" s="168"/>
      <c r="F586" s="26"/>
      <c r="G586" s="140"/>
      <c r="H586" s="21"/>
      <c r="I586" s="144"/>
      <c r="J586" s="174"/>
      <c r="K586" s="140"/>
    </row>
    <row r="587" spans="1:11">
      <c r="A587" s="146"/>
      <c r="B587" s="119"/>
      <c r="C587" s="21"/>
      <c r="D587" s="21"/>
      <c r="E587" s="168"/>
      <c r="F587" s="26"/>
      <c r="G587" s="140"/>
      <c r="H587" s="21"/>
      <c r="I587" s="144"/>
      <c r="J587" s="174"/>
      <c r="K587" s="140"/>
    </row>
    <row r="588" spans="1:11">
      <c r="A588" s="146"/>
      <c r="B588" s="119"/>
      <c r="C588" s="21"/>
      <c r="D588" s="21"/>
      <c r="E588" s="168"/>
      <c r="F588" s="26"/>
      <c r="G588" s="140"/>
      <c r="H588" s="21"/>
      <c r="I588" s="144"/>
      <c r="J588" s="174"/>
      <c r="K588" s="140"/>
    </row>
    <row r="589" spans="1:11">
      <c r="A589" s="146"/>
      <c r="B589" s="119"/>
      <c r="C589" s="21"/>
      <c r="D589" s="21"/>
      <c r="E589" s="168"/>
      <c r="F589" s="26"/>
      <c r="G589" s="140"/>
      <c r="H589" s="21"/>
      <c r="I589" s="144"/>
      <c r="J589" s="174"/>
      <c r="K589" s="140"/>
    </row>
    <row r="590" spans="1:11">
      <c r="A590" s="146"/>
      <c r="B590" s="119"/>
      <c r="C590" s="21"/>
      <c r="D590" s="21"/>
      <c r="E590" s="168"/>
      <c r="F590" s="26"/>
      <c r="G590" s="140"/>
      <c r="H590" s="21"/>
      <c r="I590" s="144"/>
      <c r="J590" s="174"/>
      <c r="K590" s="140"/>
    </row>
    <row r="591" spans="1:11">
      <c r="A591" s="146"/>
      <c r="B591" s="119"/>
      <c r="C591" s="21"/>
      <c r="D591" s="21"/>
      <c r="E591" s="168"/>
      <c r="F591" s="26"/>
      <c r="G591" s="140"/>
      <c r="H591" s="21"/>
      <c r="I591" s="144"/>
      <c r="J591" s="174"/>
      <c r="K591" s="140"/>
    </row>
    <row r="592" spans="1:11">
      <c r="A592" s="146"/>
      <c r="B592" s="119"/>
      <c r="C592" s="21"/>
      <c r="D592" s="21"/>
      <c r="E592" s="168"/>
      <c r="F592" s="26"/>
      <c r="G592" s="140"/>
      <c r="H592" s="21"/>
      <c r="I592" s="144"/>
      <c r="J592" s="174"/>
      <c r="K592" s="140"/>
    </row>
    <row r="593" spans="1:32">
      <c r="A593" s="146"/>
      <c r="B593" s="119"/>
      <c r="C593" s="21"/>
      <c r="D593" s="21"/>
      <c r="E593" s="168"/>
      <c r="F593" s="26"/>
      <c r="G593" s="140"/>
      <c r="H593" s="21"/>
      <c r="I593" s="144"/>
      <c r="J593" s="174"/>
      <c r="K593" s="140"/>
    </row>
    <row r="594" spans="1:32">
      <c r="A594" s="146"/>
      <c r="B594" s="119"/>
      <c r="C594" s="21"/>
      <c r="D594" s="21"/>
      <c r="E594" s="168"/>
      <c r="F594" s="26"/>
      <c r="G594" s="140"/>
      <c r="H594" s="21"/>
      <c r="I594" s="144"/>
      <c r="J594" s="174"/>
      <c r="K594" s="140"/>
    </row>
    <row r="595" spans="1:32">
      <c r="A595" s="146"/>
      <c r="B595" s="119"/>
      <c r="C595" s="21"/>
      <c r="D595" s="21"/>
      <c r="E595" s="168"/>
      <c r="F595" s="26"/>
      <c r="G595" s="140"/>
      <c r="H595" s="21"/>
      <c r="I595" s="144"/>
      <c r="J595" s="174"/>
      <c r="K595" s="140"/>
    </row>
    <row r="596" spans="1:32">
      <c r="A596" s="146"/>
      <c r="B596" s="119"/>
      <c r="C596" s="21"/>
      <c r="D596" s="21"/>
      <c r="E596" s="168"/>
      <c r="F596" s="26"/>
      <c r="G596" s="140"/>
      <c r="H596" s="21"/>
      <c r="I596" s="144"/>
      <c r="J596" s="174"/>
      <c r="K596" s="140"/>
    </row>
    <row r="597" spans="1:32">
      <c r="A597" s="146"/>
      <c r="B597" s="119"/>
      <c r="C597" s="21"/>
      <c r="D597" s="21"/>
      <c r="E597" s="168"/>
      <c r="F597" s="26"/>
      <c r="G597" s="140"/>
      <c r="H597" s="21"/>
      <c r="I597" s="144"/>
      <c r="J597" s="174"/>
      <c r="K597" s="140"/>
    </row>
    <row r="598" spans="1:32">
      <c r="A598" s="146"/>
      <c r="B598" s="119"/>
      <c r="C598" s="21"/>
      <c r="D598" s="21"/>
      <c r="E598" s="168"/>
      <c r="F598" s="26"/>
      <c r="G598" s="140"/>
      <c r="H598" s="21"/>
      <c r="I598" s="144"/>
      <c r="J598" s="174"/>
      <c r="K598" s="140"/>
    </row>
    <row r="599" spans="1:32" ht="48.75" customHeight="1">
      <c r="A599" s="146"/>
      <c r="B599" s="119"/>
      <c r="C599" s="21"/>
      <c r="D599" s="21"/>
      <c r="E599" s="168"/>
      <c r="F599" s="26"/>
      <c r="G599" s="140"/>
      <c r="H599" s="21"/>
      <c r="I599" s="144"/>
      <c r="J599" s="174"/>
      <c r="K599" s="140"/>
    </row>
    <row r="600" spans="1:32">
      <c r="A600" s="146"/>
      <c r="B600" s="119"/>
      <c r="C600" s="21"/>
      <c r="D600" s="21"/>
      <c r="E600" s="168"/>
      <c r="F600" s="26"/>
      <c r="G600" s="140"/>
      <c r="H600" s="21"/>
      <c r="I600" s="144"/>
      <c r="J600" s="174"/>
      <c r="K600" s="140"/>
    </row>
    <row r="601" spans="1:32">
      <c r="A601" s="21"/>
      <c r="B601" s="29"/>
      <c r="C601" s="21"/>
      <c r="D601" s="29"/>
      <c r="E601" s="40"/>
      <c r="F601" s="29"/>
      <c r="G601" s="29"/>
      <c r="H601" s="29"/>
      <c r="I601" s="29"/>
      <c r="J601" s="29"/>
      <c r="K601" s="29"/>
    </row>
    <row r="602" spans="1:32">
      <c r="A602" s="146"/>
      <c r="B602" s="119"/>
      <c r="C602" s="21"/>
      <c r="D602" s="52"/>
      <c r="E602" s="168"/>
      <c r="F602" s="26"/>
      <c r="G602" s="140"/>
      <c r="H602" s="21"/>
      <c r="I602" s="144"/>
      <c r="J602" s="144"/>
      <c r="K602" s="29"/>
    </row>
    <row r="603" spans="1:32" s="128" customFormat="1">
      <c r="A603" s="32"/>
      <c r="B603" s="33"/>
      <c r="C603" s="32"/>
      <c r="D603" s="33"/>
      <c r="E603" s="33"/>
      <c r="F603" s="33"/>
      <c r="G603" s="33"/>
      <c r="H603" s="33"/>
      <c r="I603" s="56">
        <f>SUM(I576:I601)</f>
        <v>1000000</v>
      </c>
      <c r="J603" s="56"/>
      <c r="K603" s="33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</row>
    <row r="604" spans="1:32">
      <c r="A604" s="1"/>
      <c r="B604" s="4"/>
      <c r="C604" s="1"/>
      <c r="D604" s="4"/>
      <c r="E604" s="4"/>
      <c r="F604" s="4"/>
      <c r="G604" s="4"/>
      <c r="H604" s="4"/>
      <c r="I604" s="4"/>
      <c r="J604" s="4"/>
      <c r="K604" s="4"/>
    </row>
    <row r="605" spans="1:32" s="128" customFormat="1" ht="13.9" customHeight="1">
      <c r="A605" s="1"/>
      <c r="B605" s="4"/>
      <c r="C605" s="1"/>
      <c r="D605" s="4"/>
      <c r="E605" s="4"/>
      <c r="F605" s="4"/>
      <c r="G605" s="4"/>
      <c r="H605" s="4"/>
      <c r="I605" s="4"/>
      <c r="J605" s="4"/>
      <c r="K605" s="4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</row>
    <row r="606" spans="1:32" ht="16.5">
      <c r="A606" s="1"/>
      <c r="B606" s="4"/>
      <c r="C606" s="1"/>
      <c r="D606" s="4"/>
      <c r="F606" s="175" t="s">
        <v>23</v>
      </c>
      <c r="K606" s="4"/>
    </row>
    <row r="607" spans="1:32">
      <c r="A607" s="1"/>
      <c r="B607" s="4"/>
      <c r="C607" s="1"/>
      <c r="D607" s="4"/>
      <c r="K607" s="4"/>
    </row>
    <row r="608" spans="1:32" s="128" customFormat="1" ht="13.9" customHeight="1">
      <c r="A608" s="1"/>
      <c r="B608" s="4"/>
      <c r="C608" s="1"/>
      <c r="D608" s="4"/>
      <c r="E608" s="8"/>
      <c r="F608" s="8"/>
      <c r="G608" s="8"/>
      <c r="H608" s="8"/>
      <c r="I608" s="8"/>
      <c r="J608" s="8"/>
      <c r="K608" s="4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</row>
    <row r="609" spans="1:11">
      <c r="A609" s="1"/>
      <c r="B609" s="4"/>
      <c r="C609" s="1"/>
      <c r="D609" s="4"/>
      <c r="K609" s="4"/>
    </row>
    <row r="610" spans="1:11">
      <c r="A610" s="1"/>
      <c r="B610" s="4"/>
      <c r="C610" s="1"/>
      <c r="D610" s="4"/>
    </row>
    <row r="611" spans="1:11">
      <c r="A611" s="1"/>
      <c r="B611" s="4"/>
      <c r="C611" s="1"/>
      <c r="D611" s="4"/>
    </row>
    <row r="612" spans="1:11" ht="16.5">
      <c r="A612" s="1"/>
      <c r="B612" s="4"/>
      <c r="C612" s="1"/>
      <c r="D612" s="4"/>
      <c r="F612" s="176" t="s">
        <v>404</v>
      </c>
      <c r="G612" s="55"/>
    </row>
    <row r="613" spans="1:11" ht="15.75">
      <c r="A613" s="1"/>
      <c r="B613" s="4"/>
      <c r="C613" s="1"/>
      <c r="D613" s="4"/>
      <c r="F613" s="177" t="s">
        <v>396</v>
      </c>
    </row>
    <row r="620" spans="1:11">
      <c r="A620" s="271" t="s">
        <v>0</v>
      </c>
      <c r="B620" s="271"/>
      <c r="C620" s="271"/>
      <c r="D620" s="271"/>
      <c r="E620" s="271"/>
      <c r="F620" s="271"/>
      <c r="G620" s="271"/>
      <c r="H620" s="271"/>
      <c r="I620" s="271"/>
      <c r="J620" s="271"/>
      <c r="K620" s="271"/>
    </row>
    <row r="621" spans="1:11">
      <c r="A621" s="272" t="s">
        <v>561</v>
      </c>
      <c r="B621" s="272"/>
      <c r="C621" s="272"/>
      <c r="D621" s="272"/>
      <c r="E621" s="272"/>
      <c r="F621" s="272"/>
      <c r="G621" s="272"/>
      <c r="H621" s="272"/>
      <c r="I621" s="272"/>
      <c r="J621" s="272"/>
      <c r="K621" s="272"/>
    </row>
    <row r="622" spans="1:11">
      <c r="A622" s="272" t="s">
        <v>540</v>
      </c>
      <c r="B622" s="272"/>
      <c r="C622" s="272"/>
      <c r="D622" s="272"/>
      <c r="E622" s="272"/>
      <c r="F622" s="272"/>
      <c r="G622" s="272"/>
      <c r="H622" s="272"/>
      <c r="I622" s="272"/>
      <c r="J622" s="272"/>
      <c r="K622" s="272"/>
    </row>
    <row r="623" spans="1:11">
      <c r="A623" s="9"/>
      <c r="B623" s="10"/>
      <c r="C623" s="9"/>
      <c r="D623" s="10"/>
      <c r="E623" s="10"/>
      <c r="F623" s="10"/>
      <c r="G623" s="10"/>
      <c r="H623" s="10"/>
      <c r="I623" s="10"/>
      <c r="J623" s="10"/>
      <c r="K623" s="10"/>
    </row>
    <row r="624" spans="1:11">
      <c r="A624" s="12" t="s">
        <v>4</v>
      </c>
      <c r="B624" s="273" t="s">
        <v>5</v>
      </c>
      <c r="C624" s="274"/>
      <c r="D624" s="132"/>
      <c r="E624" s="275" t="s">
        <v>6</v>
      </c>
      <c r="F624" s="277" t="s">
        <v>7</v>
      </c>
      <c r="G624" s="278" t="s">
        <v>8</v>
      </c>
      <c r="H624" s="279"/>
      <c r="I624" s="280"/>
      <c r="J624" s="173"/>
      <c r="K624" s="277" t="s">
        <v>9</v>
      </c>
    </row>
    <row r="625" spans="1:11">
      <c r="A625" s="157"/>
      <c r="B625" s="13" t="s">
        <v>10</v>
      </c>
      <c r="C625" s="13" t="s">
        <v>11</v>
      </c>
      <c r="D625" s="13" t="s">
        <v>12</v>
      </c>
      <c r="E625" s="276"/>
      <c r="F625" s="276"/>
      <c r="G625" s="278" t="s">
        <v>13</v>
      </c>
      <c r="H625" s="280"/>
      <c r="I625" s="135" t="s">
        <v>14</v>
      </c>
      <c r="J625" s="13" t="s">
        <v>541</v>
      </c>
      <c r="K625" s="276"/>
    </row>
    <row r="626" spans="1:11">
      <c r="A626" s="146"/>
      <c r="B626" s="119"/>
      <c r="C626" s="21"/>
      <c r="D626" s="52"/>
      <c r="E626" s="168"/>
      <c r="F626" s="26"/>
      <c r="G626" s="140"/>
      <c r="H626" s="21"/>
      <c r="I626" s="144"/>
      <c r="J626" s="174"/>
      <c r="K626" s="140"/>
    </row>
    <row r="627" spans="1:11">
      <c r="A627" s="21"/>
      <c r="B627" s="29"/>
      <c r="C627" s="21"/>
      <c r="D627" s="29"/>
      <c r="E627" s="40"/>
      <c r="F627" s="29"/>
      <c r="G627" s="29"/>
      <c r="H627" s="29"/>
      <c r="I627" s="29"/>
      <c r="J627" s="29"/>
      <c r="K627" s="29"/>
    </row>
    <row r="628" spans="1:11">
      <c r="A628" s="264">
        <v>1</v>
      </c>
      <c r="B628" s="265" t="s">
        <v>161</v>
      </c>
      <c r="C628" s="281" t="s">
        <v>162</v>
      </c>
      <c r="D628" s="267" t="s">
        <v>113</v>
      </c>
      <c r="E628" s="268" t="s">
        <v>562</v>
      </c>
      <c r="F628" s="26">
        <v>46135</v>
      </c>
      <c r="G628" s="269">
        <v>1</v>
      </c>
      <c r="H628" s="267" t="s">
        <v>264</v>
      </c>
      <c r="I628" s="270">
        <v>410000</v>
      </c>
      <c r="J628" s="174"/>
      <c r="K628" s="140"/>
    </row>
    <row r="629" spans="1:11">
      <c r="A629" s="264"/>
      <c r="B629" s="265"/>
      <c r="C629" s="267"/>
      <c r="D629" s="267"/>
      <c r="E629" s="268"/>
      <c r="F629" s="26">
        <v>46135</v>
      </c>
      <c r="G629" s="269"/>
      <c r="H629" s="267"/>
      <c r="I629" s="270"/>
      <c r="J629" s="174"/>
      <c r="K629" s="140"/>
    </row>
    <row r="630" spans="1:11">
      <c r="A630" s="146"/>
      <c r="B630" s="119"/>
      <c r="C630" s="21"/>
      <c r="D630" s="21"/>
      <c r="E630" s="168"/>
      <c r="F630" s="26"/>
      <c r="G630" s="140"/>
      <c r="H630" s="21"/>
      <c r="I630" s="144"/>
      <c r="J630" s="174"/>
      <c r="K630" s="140"/>
    </row>
    <row r="631" spans="1:11" ht="12.75" customHeight="1">
      <c r="A631" s="264">
        <v>2</v>
      </c>
      <c r="B631" s="265" t="s">
        <v>153</v>
      </c>
      <c r="C631" s="266" t="s">
        <v>154</v>
      </c>
      <c r="D631" s="267" t="s">
        <v>48</v>
      </c>
      <c r="E631" s="268" t="s">
        <v>562</v>
      </c>
      <c r="F631" s="26">
        <v>46135</v>
      </c>
      <c r="G631" s="269">
        <v>1</v>
      </c>
      <c r="H631" s="267" t="s">
        <v>264</v>
      </c>
      <c r="I631" s="270">
        <v>410000</v>
      </c>
      <c r="J631" s="174"/>
      <c r="K631" s="140"/>
    </row>
    <row r="632" spans="1:11">
      <c r="A632" s="264"/>
      <c r="B632" s="265"/>
      <c r="C632" s="267"/>
      <c r="D632" s="267"/>
      <c r="E632" s="268"/>
      <c r="F632" s="26">
        <v>46135</v>
      </c>
      <c r="G632" s="269"/>
      <c r="H632" s="267"/>
      <c r="I632" s="270"/>
      <c r="J632" s="174"/>
      <c r="K632" s="140"/>
    </row>
    <row r="633" spans="1:11">
      <c r="A633" s="146"/>
      <c r="B633" s="119"/>
      <c r="C633" s="21"/>
      <c r="D633" s="21"/>
      <c r="E633" s="168"/>
      <c r="F633" s="26"/>
      <c r="G633" s="140"/>
      <c r="H633" s="21"/>
      <c r="I633" s="144"/>
      <c r="J633" s="174"/>
      <c r="K633" s="140"/>
    </row>
    <row r="634" spans="1:11">
      <c r="A634" s="146"/>
      <c r="B634" s="119"/>
      <c r="C634" s="21"/>
      <c r="D634" s="21"/>
      <c r="E634" s="168"/>
      <c r="F634" s="26"/>
      <c r="G634" s="140"/>
      <c r="H634" s="21"/>
      <c r="I634" s="144"/>
      <c r="J634" s="174"/>
      <c r="K634" s="140"/>
    </row>
    <row r="635" spans="1:11">
      <c r="A635" s="146"/>
      <c r="B635" s="119"/>
      <c r="C635" s="21"/>
      <c r="D635" s="21"/>
      <c r="E635" s="168"/>
      <c r="F635" s="26"/>
      <c r="G635" s="140"/>
      <c r="H635" s="21"/>
      <c r="I635" s="144"/>
      <c r="J635" s="174"/>
      <c r="K635" s="140"/>
    </row>
    <row r="636" spans="1:11">
      <c r="A636" s="146"/>
      <c r="B636" s="119"/>
      <c r="C636" s="21"/>
      <c r="D636" s="21"/>
      <c r="E636" s="168"/>
      <c r="F636" s="26"/>
      <c r="G636" s="140"/>
      <c r="H636" s="21"/>
      <c r="I636" s="144"/>
      <c r="J636" s="174"/>
      <c r="K636" s="140"/>
    </row>
    <row r="637" spans="1:11">
      <c r="A637" s="146"/>
      <c r="B637" s="119"/>
      <c r="C637" s="21"/>
      <c r="D637" s="21"/>
      <c r="E637" s="168"/>
      <c r="F637" s="26"/>
      <c r="G637" s="140"/>
      <c r="H637" s="21"/>
      <c r="I637" s="144"/>
      <c r="J637" s="174"/>
      <c r="K637" s="140"/>
    </row>
    <row r="638" spans="1:11">
      <c r="A638" s="146"/>
      <c r="B638" s="119"/>
      <c r="C638" s="21"/>
      <c r="D638" s="21"/>
      <c r="E638" s="168"/>
      <c r="F638" s="26"/>
      <c r="G638" s="140"/>
      <c r="H638" s="21"/>
      <c r="I638" s="144"/>
      <c r="J638" s="174"/>
      <c r="K638" s="140"/>
    </row>
    <row r="639" spans="1:11">
      <c r="A639" s="146"/>
      <c r="B639" s="119"/>
      <c r="C639" s="21"/>
      <c r="D639" s="21"/>
      <c r="E639" s="168"/>
      <c r="F639" s="26"/>
      <c r="G639" s="140"/>
      <c r="H639" s="21"/>
      <c r="I639" s="144"/>
      <c r="J639" s="174"/>
      <c r="K639" s="140"/>
    </row>
    <row r="640" spans="1:11">
      <c r="A640" s="146"/>
      <c r="B640" s="119"/>
      <c r="C640" s="21"/>
      <c r="D640" s="21"/>
      <c r="E640" s="168"/>
      <c r="F640" s="26"/>
      <c r="G640" s="140"/>
      <c r="H640" s="21"/>
      <c r="I640" s="144"/>
      <c r="J640" s="174"/>
      <c r="K640" s="140"/>
    </row>
    <row r="641" spans="1:11">
      <c r="A641" s="146"/>
      <c r="B641" s="119"/>
      <c r="C641" s="21"/>
      <c r="D641" s="21"/>
      <c r="E641" s="168"/>
      <c r="F641" s="26"/>
      <c r="G641" s="140"/>
      <c r="H641" s="21"/>
      <c r="I641" s="144"/>
      <c r="J641" s="174"/>
      <c r="K641" s="140"/>
    </row>
    <row r="642" spans="1:11">
      <c r="A642" s="146"/>
      <c r="B642" s="119"/>
      <c r="C642" s="21"/>
      <c r="D642" s="21"/>
      <c r="E642" s="168"/>
      <c r="F642" s="26"/>
      <c r="G642" s="140"/>
      <c r="H642" s="21"/>
      <c r="I642" s="144"/>
      <c r="J642" s="174"/>
      <c r="K642" s="140"/>
    </row>
    <row r="643" spans="1:11">
      <c r="A643" s="146"/>
      <c r="B643" s="119"/>
      <c r="C643" s="21"/>
      <c r="D643" s="21"/>
      <c r="E643" s="168"/>
      <c r="F643" s="26"/>
      <c r="G643" s="140"/>
      <c r="H643" s="21"/>
      <c r="I643" s="144"/>
      <c r="J643" s="174"/>
      <c r="K643" s="140"/>
    </row>
    <row r="644" spans="1:11">
      <c r="A644" s="146"/>
      <c r="B644" s="119"/>
      <c r="C644" s="21"/>
      <c r="D644" s="21"/>
      <c r="E644" s="168"/>
      <c r="F644" s="26"/>
      <c r="G644" s="140"/>
      <c r="H644" s="21"/>
      <c r="I644" s="144"/>
      <c r="J644" s="174"/>
      <c r="K644" s="140"/>
    </row>
    <row r="645" spans="1:11">
      <c r="A645" s="146"/>
      <c r="B645" s="119"/>
      <c r="C645" s="21"/>
      <c r="D645" s="21"/>
      <c r="E645" s="168"/>
      <c r="F645" s="26"/>
      <c r="G645" s="140"/>
      <c r="H645" s="21"/>
      <c r="I645" s="144"/>
      <c r="J645" s="174"/>
      <c r="K645" s="140"/>
    </row>
    <row r="646" spans="1:11">
      <c r="A646" s="146"/>
      <c r="B646" s="119"/>
      <c r="C646" s="21"/>
      <c r="D646" s="21"/>
      <c r="E646" s="168"/>
      <c r="F646" s="26"/>
      <c r="G646" s="140"/>
      <c r="H646" s="21"/>
      <c r="I646" s="144"/>
      <c r="J646" s="174"/>
      <c r="K646" s="140"/>
    </row>
    <row r="647" spans="1:11">
      <c r="A647" s="146"/>
      <c r="B647" s="119"/>
      <c r="C647" s="21"/>
      <c r="D647" s="21"/>
      <c r="E647" s="168"/>
      <c r="F647" s="26"/>
      <c r="G647" s="140"/>
      <c r="H647" s="21"/>
      <c r="I647" s="144"/>
      <c r="J647" s="174"/>
      <c r="K647" s="140"/>
    </row>
    <row r="648" spans="1:11">
      <c r="A648" s="146"/>
      <c r="B648" s="119"/>
      <c r="C648" s="21"/>
      <c r="D648" s="21"/>
      <c r="E648" s="168"/>
      <c r="F648" s="26"/>
      <c r="G648" s="140"/>
      <c r="H648" s="21"/>
      <c r="I648" s="144"/>
      <c r="J648" s="174"/>
      <c r="K648" s="140"/>
    </row>
    <row r="649" spans="1:11">
      <c r="A649" s="21"/>
      <c r="B649" s="29"/>
      <c r="C649" s="21"/>
      <c r="D649" s="29"/>
      <c r="E649" s="40"/>
      <c r="F649" s="29"/>
      <c r="G649" s="29"/>
      <c r="H649" s="29"/>
      <c r="I649" s="29"/>
      <c r="J649" s="29"/>
      <c r="K649" s="29"/>
    </row>
    <row r="650" spans="1:11">
      <c r="A650" s="146"/>
      <c r="B650" s="119"/>
      <c r="C650" s="21"/>
      <c r="D650" s="52"/>
      <c r="E650" s="168"/>
      <c r="F650" s="26"/>
      <c r="G650" s="140"/>
      <c r="H650" s="21"/>
      <c r="I650" s="144"/>
      <c r="J650" s="144"/>
      <c r="K650" s="29"/>
    </row>
    <row r="651" spans="1:11">
      <c r="A651" s="32"/>
      <c r="B651" s="33"/>
      <c r="C651" s="32"/>
      <c r="D651" s="33"/>
      <c r="E651" s="33"/>
      <c r="F651" s="33"/>
      <c r="G651" s="33"/>
      <c r="H651" s="33"/>
      <c r="I651" s="56">
        <f>SUM(I627:I649)</f>
        <v>820000</v>
      </c>
      <c r="J651" s="56"/>
      <c r="K651" s="33"/>
    </row>
    <row r="652" spans="1:11">
      <c r="A652" s="1"/>
      <c r="B652" s="4"/>
      <c r="C652" s="1"/>
      <c r="D652" s="4"/>
      <c r="E652" s="4"/>
      <c r="F652" s="4"/>
      <c r="G652" s="4"/>
      <c r="H652" s="4"/>
      <c r="I652" s="4"/>
      <c r="J652" s="4"/>
      <c r="K652" s="4"/>
    </row>
    <row r="653" spans="1:11">
      <c r="A653" s="1"/>
      <c r="B653" s="4"/>
      <c r="C653" s="1"/>
      <c r="D653" s="4"/>
      <c r="E653" s="4"/>
      <c r="F653" s="4"/>
      <c r="G653" s="4"/>
      <c r="H653" s="4"/>
      <c r="I653" s="4"/>
      <c r="J653" s="4"/>
      <c r="K653" s="4"/>
    </row>
    <row r="654" spans="1:11" ht="16.5">
      <c r="A654" s="1"/>
      <c r="B654" s="4"/>
      <c r="C654" s="1"/>
      <c r="D654" s="4"/>
      <c r="F654" s="175" t="s">
        <v>23</v>
      </c>
      <c r="K654" s="4"/>
    </row>
    <row r="655" spans="1:11">
      <c r="A655" s="1"/>
      <c r="B655" s="4"/>
      <c r="C655" s="1"/>
      <c r="D655" s="4"/>
      <c r="K655" s="4"/>
    </row>
    <row r="656" spans="1:11">
      <c r="A656" s="1"/>
      <c r="B656" s="4"/>
      <c r="C656" s="1"/>
      <c r="D656" s="4"/>
      <c r="K656" s="4"/>
    </row>
    <row r="657" spans="1:11">
      <c r="A657" s="1"/>
      <c r="B657" s="4"/>
      <c r="C657" s="1"/>
      <c r="D657" s="4"/>
      <c r="K657" s="4"/>
    </row>
    <row r="658" spans="1:11">
      <c r="A658" s="1"/>
      <c r="B658" s="4"/>
      <c r="C658" s="1"/>
      <c r="D658" s="4"/>
    </row>
    <row r="659" spans="1:11">
      <c r="A659" s="1"/>
      <c r="B659" s="4"/>
      <c r="C659" s="1"/>
      <c r="D659" s="4"/>
    </row>
    <row r="660" spans="1:11" ht="16.5">
      <c r="A660" s="1"/>
      <c r="B660" s="4"/>
      <c r="C660" s="1"/>
      <c r="D660" s="4"/>
      <c r="F660" s="176" t="s">
        <v>404</v>
      </c>
      <c r="G660" s="55"/>
    </row>
    <row r="661" spans="1:11" ht="15.75">
      <c r="A661" s="1"/>
      <c r="B661" s="4"/>
      <c r="C661" s="1"/>
      <c r="D661" s="4"/>
      <c r="F661" s="177" t="s">
        <v>396</v>
      </c>
    </row>
    <row r="667" spans="1:11">
      <c r="A667" s="271" t="s">
        <v>0</v>
      </c>
      <c r="B667" s="271"/>
      <c r="C667" s="271"/>
      <c r="D667" s="271"/>
      <c r="E667" s="271"/>
      <c r="F667" s="271"/>
      <c r="G667" s="271"/>
      <c r="H667" s="271"/>
      <c r="I667" s="271"/>
      <c r="J667" s="271"/>
      <c r="K667" s="271"/>
    </row>
    <row r="668" spans="1:11">
      <c r="A668" s="272" t="s">
        <v>563</v>
      </c>
      <c r="B668" s="272"/>
      <c r="C668" s="272"/>
      <c r="D668" s="272"/>
      <c r="E668" s="272"/>
      <c r="F668" s="272"/>
      <c r="G668" s="272"/>
      <c r="H668" s="272"/>
      <c r="I668" s="272"/>
      <c r="J668" s="272"/>
      <c r="K668" s="272"/>
    </row>
    <row r="669" spans="1:11">
      <c r="A669" s="272" t="s">
        <v>540</v>
      </c>
      <c r="B669" s="272"/>
      <c r="C669" s="272"/>
      <c r="D669" s="272"/>
      <c r="E669" s="272"/>
      <c r="F669" s="272"/>
      <c r="G669" s="272"/>
      <c r="H669" s="272"/>
      <c r="I669" s="272"/>
      <c r="J669" s="272"/>
      <c r="K669" s="272"/>
    </row>
    <row r="670" spans="1:11">
      <c r="A670" s="9"/>
      <c r="B670" s="10"/>
      <c r="C670" s="9"/>
      <c r="D670" s="10"/>
      <c r="E670" s="10"/>
      <c r="F670" s="10"/>
      <c r="G670" s="10"/>
      <c r="H670" s="10"/>
      <c r="I670" s="10"/>
      <c r="J670" s="10"/>
      <c r="K670" s="10"/>
    </row>
    <row r="671" spans="1:11">
      <c r="A671" s="12" t="s">
        <v>4</v>
      </c>
      <c r="B671" s="273" t="s">
        <v>5</v>
      </c>
      <c r="C671" s="274"/>
      <c r="D671" s="132"/>
      <c r="E671" s="275" t="s">
        <v>6</v>
      </c>
      <c r="F671" s="277" t="s">
        <v>7</v>
      </c>
      <c r="G671" s="278" t="s">
        <v>8</v>
      </c>
      <c r="H671" s="279"/>
      <c r="I671" s="280"/>
      <c r="J671" s="173"/>
      <c r="K671" s="277" t="s">
        <v>9</v>
      </c>
    </row>
    <row r="672" spans="1:11">
      <c r="A672" s="157"/>
      <c r="B672" s="13" t="s">
        <v>10</v>
      </c>
      <c r="C672" s="13" t="s">
        <v>11</v>
      </c>
      <c r="D672" s="13" t="s">
        <v>12</v>
      </c>
      <c r="E672" s="276"/>
      <c r="F672" s="276"/>
      <c r="G672" s="278" t="s">
        <v>13</v>
      </c>
      <c r="H672" s="280"/>
      <c r="I672" s="135" t="s">
        <v>14</v>
      </c>
      <c r="J672" s="13" t="s">
        <v>541</v>
      </c>
      <c r="K672" s="276"/>
    </row>
    <row r="673" spans="1:11">
      <c r="A673" s="146"/>
      <c r="B673" s="119"/>
      <c r="C673" s="21"/>
      <c r="D673" s="52"/>
      <c r="E673" s="168"/>
      <c r="F673" s="26"/>
      <c r="G673" s="140"/>
      <c r="H673" s="21"/>
      <c r="I673" s="144"/>
      <c r="J673" s="174"/>
      <c r="K673" s="140"/>
    </row>
    <row r="674" spans="1:11">
      <c r="A674" s="21"/>
      <c r="B674" s="29"/>
      <c r="C674" s="21"/>
      <c r="D674" s="29"/>
      <c r="E674" s="40"/>
      <c r="F674" s="29"/>
      <c r="G674" s="29"/>
      <c r="H674" s="29"/>
      <c r="I674" s="29"/>
      <c r="J674" s="29"/>
      <c r="K674" s="29"/>
    </row>
    <row r="675" spans="1:11">
      <c r="A675" s="264">
        <v>1</v>
      </c>
      <c r="B675" s="265" t="s">
        <v>564</v>
      </c>
      <c r="C675" s="281" t="s">
        <v>188</v>
      </c>
      <c r="D675" s="266" t="s">
        <v>188</v>
      </c>
      <c r="E675" s="268" t="s">
        <v>560</v>
      </c>
      <c r="F675" s="26">
        <v>46140</v>
      </c>
      <c r="G675" s="269">
        <v>1</v>
      </c>
      <c r="H675" s="267" t="s">
        <v>264</v>
      </c>
      <c r="I675" s="270">
        <v>700000</v>
      </c>
      <c r="J675" s="174"/>
      <c r="K675" s="140"/>
    </row>
    <row r="676" spans="1:11" ht="31.5" customHeight="1">
      <c r="A676" s="264"/>
      <c r="B676" s="265"/>
      <c r="C676" s="267"/>
      <c r="D676" s="267"/>
      <c r="E676" s="268"/>
      <c r="F676" s="26">
        <v>46140</v>
      </c>
      <c r="G676" s="269"/>
      <c r="H676" s="267"/>
      <c r="I676" s="270"/>
      <c r="J676" s="174"/>
      <c r="K676" s="140"/>
    </row>
    <row r="677" spans="1:11">
      <c r="A677" s="146"/>
      <c r="B677" s="119"/>
      <c r="C677" s="21"/>
      <c r="D677" s="21"/>
      <c r="E677" s="168"/>
      <c r="F677" s="26"/>
      <c r="G677" s="140"/>
      <c r="H677" s="21"/>
      <c r="I677" s="144"/>
      <c r="J677" s="174"/>
      <c r="K677" s="140"/>
    </row>
    <row r="678" spans="1:11">
      <c r="A678" s="264"/>
      <c r="B678" s="265"/>
      <c r="C678" s="267"/>
      <c r="D678" s="267"/>
      <c r="E678" s="268"/>
      <c r="F678" s="26"/>
      <c r="G678" s="269"/>
      <c r="H678" s="267"/>
      <c r="I678" s="270"/>
      <c r="J678" s="174"/>
      <c r="K678" s="140"/>
    </row>
    <row r="679" spans="1:11">
      <c r="A679" s="264"/>
      <c r="B679" s="265"/>
      <c r="C679" s="267"/>
      <c r="D679" s="267"/>
      <c r="E679" s="268"/>
      <c r="F679" s="26"/>
      <c r="G679" s="269"/>
      <c r="H679" s="267"/>
      <c r="I679" s="270"/>
      <c r="J679" s="174"/>
      <c r="K679" s="140"/>
    </row>
    <row r="680" spans="1:11">
      <c r="A680" s="146"/>
      <c r="B680" s="119"/>
      <c r="C680" s="21"/>
      <c r="D680" s="21"/>
      <c r="E680" s="168"/>
      <c r="F680" s="26"/>
      <c r="G680" s="140"/>
      <c r="H680" s="21"/>
      <c r="I680" s="144"/>
      <c r="J680" s="174"/>
      <c r="K680" s="140"/>
    </row>
    <row r="681" spans="1:11">
      <c r="A681" s="264"/>
      <c r="B681" s="265"/>
      <c r="C681" s="267"/>
      <c r="D681" s="267"/>
      <c r="E681" s="268"/>
      <c r="F681" s="26"/>
      <c r="G681" s="269"/>
      <c r="H681" s="267"/>
      <c r="I681" s="270"/>
      <c r="J681" s="174"/>
      <c r="K681" s="140"/>
    </row>
    <row r="682" spans="1:11">
      <c r="A682" s="264"/>
      <c r="B682" s="265"/>
      <c r="C682" s="267"/>
      <c r="D682" s="267"/>
      <c r="E682" s="268"/>
      <c r="F682" s="26"/>
      <c r="G682" s="269"/>
      <c r="H682" s="267"/>
      <c r="I682" s="270"/>
      <c r="J682" s="174"/>
      <c r="K682" s="140"/>
    </row>
    <row r="683" spans="1:11">
      <c r="A683" s="146"/>
      <c r="B683" s="119"/>
      <c r="C683" s="21"/>
      <c r="D683" s="21"/>
      <c r="E683" s="168"/>
      <c r="F683" s="26"/>
      <c r="G683" s="140"/>
      <c r="H683" s="21"/>
      <c r="I683" s="144"/>
      <c r="J683" s="174"/>
      <c r="K683" s="140"/>
    </row>
    <row r="684" spans="1:11">
      <c r="A684" s="146"/>
      <c r="B684" s="119"/>
      <c r="C684" s="21"/>
      <c r="D684" s="21"/>
      <c r="E684" s="168"/>
      <c r="F684" s="26"/>
      <c r="G684" s="140"/>
      <c r="H684" s="21"/>
      <c r="I684" s="144"/>
      <c r="J684" s="174"/>
      <c r="K684" s="140"/>
    </row>
    <row r="685" spans="1:11">
      <c r="A685" s="146"/>
      <c r="B685" s="119"/>
      <c r="C685" s="21"/>
      <c r="D685" s="21"/>
      <c r="E685" s="168"/>
      <c r="F685" s="26"/>
      <c r="G685" s="140"/>
      <c r="H685" s="21"/>
      <c r="I685" s="144"/>
      <c r="J685" s="174"/>
      <c r="K685" s="140"/>
    </row>
    <row r="686" spans="1:11">
      <c r="A686" s="146"/>
      <c r="B686" s="119"/>
      <c r="C686" s="21"/>
      <c r="D686" s="21"/>
      <c r="E686" s="168"/>
      <c r="F686" s="26"/>
      <c r="G686" s="140"/>
      <c r="H686" s="21"/>
      <c r="I686" s="144"/>
      <c r="J686" s="174"/>
      <c r="K686" s="140"/>
    </row>
    <row r="687" spans="1:11">
      <c r="A687" s="146"/>
      <c r="B687" s="119"/>
      <c r="C687" s="21"/>
      <c r="D687" s="21"/>
      <c r="E687" s="168"/>
      <c r="F687" s="26"/>
      <c r="G687" s="140"/>
      <c r="H687" s="21"/>
      <c r="I687" s="144"/>
      <c r="J687" s="174"/>
      <c r="K687" s="140"/>
    </row>
    <row r="688" spans="1:11">
      <c r="A688" s="146"/>
      <c r="B688" s="119"/>
      <c r="C688" s="21"/>
      <c r="D688" s="21"/>
      <c r="E688" s="168"/>
      <c r="F688" s="26"/>
      <c r="G688" s="140"/>
      <c r="H688" s="21"/>
      <c r="I688" s="144"/>
      <c r="J688" s="174"/>
      <c r="K688" s="140"/>
    </row>
    <row r="689" spans="1:11">
      <c r="A689" s="146"/>
      <c r="B689" s="119"/>
      <c r="C689" s="21"/>
      <c r="D689" s="21"/>
      <c r="E689" s="168"/>
      <c r="F689" s="26"/>
      <c r="G689" s="140"/>
      <c r="H689" s="21"/>
      <c r="I689" s="144"/>
      <c r="J689" s="174"/>
      <c r="K689" s="140"/>
    </row>
    <row r="690" spans="1:11">
      <c r="A690" s="146"/>
      <c r="B690" s="119"/>
      <c r="C690" s="21"/>
      <c r="D690" s="21"/>
      <c r="E690" s="168"/>
      <c r="F690" s="26"/>
      <c r="G690" s="140"/>
      <c r="H690" s="21"/>
      <c r="I690" s="144"/>
      <c r="J690" s="174"/>
      <c r="K690" s="140"/>
    </row>
    <row r="691" spans="1:11">
      <c r="A691" s="146"/>
      <c r="B691" s="119"/>
      <c r="C691" s="21"/>
      <c r="D691" s="21"/>
      <c r="E691" s="168"/>
      <c r="F691" s="26"/>
      <c r="G691" s="140"/>
      <c r="H691" s="21"/>
      <c r="I691" s="144"/>
      <c r="J691" s="174"/>
      <c r="K691" s="140"/>
    </row>
    <row r="692" spans="1:11">
      <c r="A692" s="146"/>
      <c r="B692" s="119"/>
      <c r="C692" s="21"/>
      <c r="D692" s="21"/>
      <c r="E692" s="168"/>
      <c r="F692" s="26"/>
      <c r="G692" s="140"/>
      <c r="H692" s="21"/>
      <c r="I692" s="144"/>
      <c r="J692" s="174"/>
      <c r="K692" s="140"/>
    </row>
    <row r="693" spans="1:11">
      <c r="A693" s="146"/>
      <c r="B693" s="119"/>
      <c r="C693" s="21"/>
      <c r="D693" s="21"/>
      <c r="E693" s="168"/>
      <c r="F693" s="26"/>
      <c r="G693" s="140"/>
      <c r="H693" s="21"/>
      <c r="I693" s="144"/>
      <c r="J693" s="174"/>
      <c r="K693" s="140"/>
    </row>
    <row r="694" spans="1:11">
      <c r="A694" s="146"/>
      <c r="B694" s="119"/>
      <c r="C694" s="21"/>
      <c r="D694" s="21"/>
      <c r="E694" s="168"/>
      <c r="F694" s="26"/>
      <c r="G694" s="140"/>
      <c r="H694" s="21"/>
      <c r="I694" s="144"/>
      <c r="J694" s="174"/>
      <c r="K694" s="140"/>
    </row>
    <row r="695" spans="1:11">
      <c r="A695" s="146"/>
      <c r="B695" s="119"/>
      <c r="C695" s="21"/>
      <c r="D695" s="21"/>
      <c r="E695" s="168"/>
      <c r="F695" s="26"/>
      <c r="G695" s="140"/>
      <c r="H695" s="21"/>
      <c r="I695" s="144"/>
      <c r="J695" s="174"/>
      <c r="K695" s="140"/>
    </row>
    <row r="696" spans="1:11">
      <c r="A696" s="146"/>
      <c r="B696" s="119"/>
      <c r="C696" s="21"/>
      <c r="D696" s="21"/>
      <c r="E696" s="168"/>
      <c r="F696" s="26"/>
      <c r="G696" s="140"/>
      <c r="H696" s="21"/>
      <c r="I696" s="144"/>
      <c r="J696" s="174"/>
      <c r="K696" s="140"/>
    </row>
    <row r="697" spans="1:11">
      <c r="A697" s="146"/>
      <c r="B697" s="119"/>
      <c r="C697" s="21"/>
      <c r="D697" s="21"/>
      <c r="E697" s="168"/>
      <c r="F697" s="26"/>
      <c r="G697" s="140"/>
      <c r="H697" s="21"/>
      <c r="I697" s="144"/>
      <c r="J697" s="174"/>
      <c r="K697" s="140"/>
    </row>
    <row r="698" spans="1:11">
      <c r="A698" s="146"/>
      <c r="B698" s="119"/>
      <c r="C698" s="21"/>
      <c r="D698" s="21"/>
      <c r="E698" s="168"/>
      <c r="F698" s="26"/>
      <c r="G698" s="140"/>
      <c r="H698" s="21"/>
      <c r="I698" s="144"/>
      <c r="J698" s="174"/>
      <c r="K698" s="140"/>
    </row>
    <row r="699" spans="1:11">
      <c r="A699" s="21"/>
      <c r="B699" s="29"/>
      <c r="C699" s="21"/>
      <c r="D699" s="29"/>
      <c r="E699" s="40"/>
      <c r="F699" s="29"/>
      <c r="G699" s="29"/>
      <c r="H699" s="29"/>
      <c r="I699" s="29"/>
      <c r="J699" s="29"/>
      <c r="K699" s="29"/>
    </row>
    <row r="700" spans="1:11">
      <c r="A700" s="146"/>
      <c r="B700" s="119"/>
      <c r="C700" s="21"/>
      <c r="D700" s="52"/>
      <c r="E700" s="168"/>
      <c r="F700" s="26"/>
      <c r="G700" s="140"/>
      <c r="H700" s="21"/>
      <c r="I700" s="144"/>
      <c r="J700" s="144"/>
      <c r="K700" s="29"/>
    </row>
    <row r="701" spans="1:11">
      <c r="A701" s="32"/>
      <c r="B701" s="33"/>
      <c r="C701" s="32"/>
      <c r="D701" s="33"/>
      <c r="E701" s="33"/>
      <c r="F701" s="33"/>
      <c r="G701" s="33"/>
      <c r="H701" s="33"/>
      <c r="I701" s="56">
        <f>SUM(I674:I699)</f>
        <v>700000</v>
      </c>
      <c r="J701" s="56"/>
      <c r="K701" s="33"/>
    </row>
    <row r="702" spans="1:11">
      <c r="A702" s="1"/>
      <c r="B702" s="4"/>
      <c r="C702" s="1"/>
      <c r="D702" s="4"/>
      <c r="E702" s="4"/>
      <c r="F702" s="4"/>
      <c r="G702" s="4"/>
      <c r="H702" s="4"/>
      <c r="I702" s="4"/>
      <c r="J702" s="4"/>
      <c r="K702" s="4"/>
    </row>
    <row r="703" spans="1:11">
      <c r="A703" s="1"/>
      <c r="B703" s="4"/>
      <c r="C703" s="1"/>
      <c r="D703" s="4"/>
      <c r="E703" s="4"/>
      <c r="F703" s="4"/>
      <c r="G703" s="4"/>
      <c r="H703" s="4"/>
      <c r="I703" s="4"/>
      <c r="J703" s="4"/>
      <c r="K703" s="4"/>
    </row>
    <row r="704" spans="1:11" ht="16.5">
      <c r="A704" s="1"/>
      <c r="B704" s="4"/>
      <c r="C704" s="1"/>
      <c r="D704" s="4"/>
      <c r="F704" s="175" t="s">
        <v>23</v>
      </c>
      <c r="K704" s="4"/>
    </row>
    <row r="705" spans="1:32">
      <c r="A705" s="1"/>
      <c r="B705" s="4"/>
      <c r="C705" s="1"/>
      <c r="D705" s="4"/>
      <c r="K705" s="4"/>
    </row>
    <row r="706" spans="1:32">
      <c r="A706" s="1"/>
      <c r="B706" s="4"/>
      <c r="C706" s="1"/>
      <c r="D706" s="4"/>
      <c r="K706" s="4"/>
    </row>
    <row r="707" spans="1:32">
      <c r="A707" s="1"/>
      <c r="B707" s="4"/>
      <c r="C707" s="1"/>
      <c r="D707" s="4"/>
      <c r="K707" s="4"/>
    </row>
    <row r="708" spans="1:32">
      <c r="A708" s="1"/>
      <c r="B708" s="4"/>
      <c r="C708" s="1"/>
      <c r="D708" s="4"/>
    </row>
    <row r="709" spans="1:32">
      <c r="A709" s="1"/>
      <c r="B709" s="4"/>
      <c r="C709" s="1"/>
      <c r="D709" s="4"/>
    </row>
    <row r="710" spans="1:32" ht="16.5">
      <c r="A710" s="1"/>
      <c r="B710" s="4"/>
      <c r="C710" s="1"/>
      <c r="D710" s="4"/>
      <c r="F710" s="176" t="s">
        <v>404</v>
      </c>
      <c r="G710" s="55"/>
    </row>
    <row r="711" spans="1:32" ht="15.75">
      <c r="A711" s="1"/>
      <c r="B711" s="4"/>
      <c r="C711" s="1"/>
      <c r="D711" s="4"/>
      <c r="F711" s="177" t="s">
        <v>396</v>
      </c>
    </row>
    <row r="716" spans="1:32">
      <c r="A716" s="271" t="s">
        <v>0</v>
      </c>
      <c r="B716" s="271"/>
      <c r="C716" s="271"/>
      <c r="D716" s="271"/>
      <c r="E716" s="271"/>
      <c r="F716" s="271"/>
      <c r="G716" s="271"/>
      <c r="H716" s="271"/>
      <c r="I716" s="271"/>
      <c r="J716" s="271"/>
      <c r="K716" s="271"/>
    </row>
    <row r="717" spans="1:32">
      <c r="A717" s="272" t="s">
        <v>552</v>
      </c>
      <c r="B717" s="272"/>
      <c r="C717" s="272"/>
      <c r="D717" s="272"/>
      <c r="E717" s="272"/>
      <c r="F717" s="272"/>
      <c r="G717" s="272"/>
      <c r="H717" s="272"/>
      <c r="I717" s="272"/>
      <c r="J717" s="272"/>
      <c r="K717" s="272"/>
    </row>
    <row r="718" spans="1:32">
      <c r="A718" s="272" t="s">
        <v>540</v>
      </c>
      <c r="B718" s="272"/>
      <c r="C718" s="272"/>
      <c r="D718" s="272"/>
      <c r="E718" s="272"/>
      <c r="F718" s="272"/>
      <c r="G718" s="272"/>
      <c r="H718" s="272"/>
      <c r="I718" s="272"/>
      <c r="J718" s="272"/>
      <c r="K718" s="272"/>
    </row>
    <row r="719" spans="1:32" s="128" customFormat="1">
      <c r="A719" s="9"/>
      <c r="B719" s="10"/>
      <c r="C719" s="9"/>
      <c r="D719" s="10"/>
      <c r="E719" s="10"/>
      <c r="F719" s="10"/>
      <c r="G719" s="10"/>
      <c r="H719" s="10"/>
      <c r="I719" s="10"/>
      <c r="J719" s="10"/>
      <c r="K719" s="10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</row>
    <row r="720" spans="1:32" s="128" customFormat="1">
      <c r="A720" s="12" t="s">
        <v>4</v>
      </c>
      <c r="B720" s="273" t="s">
        <v>5</v>
      </c>
      <c r="C720" s="274"/>
      <c r="D720" s="132"/>
      <c r="E720" s="275" t="s">
        <v>6</v>
      </c>
      <c r="F720" s="277" t="s">
        <v>7</v>
      </c>
      <c r="G720" s="278" t="s">
        <v>8</v>
      </c>
      <c r="H720" s="279"/>
      <c r="I720" s="280"/>
      <c r="J720" s="173"/>
      <c r="K720" s="277" t="s">
        <v>9</v>
      </c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</row>
    <row r="721" spans="1:11">
      <c r="A721" s="157"/>
      <c r="B721" s="13" t="s">
        <v>10</v>
      </c>
      <c r="C721" s="13" t="s">
        <v>11</v>
      </c>
      <c r="D721" s="13" t="s">
        <v>12</v>
      </c>
      <c r="E721" s="276"/>
      <c r="F721" s="276"/>
      <c r="G721" s="278" t="s">
        <v>13</v>
      </c>
      <c r="H721" s="280"/>
      <c r="I721" s="135" t="s">
        <v>14</v>
      </c>
      <c r="J721" s="13" t="s">
        <v>541</v>
      </c>
      <c r="K721" s="276"/>
    </row>
    <row r="722" spans="1:11">
      <c r="A722" s="146"/>
      <c r="B722" s="119"/>
      <c r="C722" s="21"/>
      <c r="D722" s="52"/>
      <c r="E722" s="168"/>
      <c r="F722" s="26"/>
      <c r="G722" s="140"/>
      <c r="H722" s="21"/>
      <c r="I722" s="144"/>
      <c r="J722" s="174"/>
      <c r="K722" s="140"/>
    </row>
    <row r="723" spans="1:11">
      <c r="A723" s="21"/>
      <c r="B723" s="29"/>
      <c r="C723" s="21"/>
      <c r="D723" s="29"/>
      <c r="E723" s="40"/>
      <c r="F723" s="29"/>
      <c r="G723" s="29"/>
      <c r="H723" s="29"/>
      <c r="I723" s="29"/>
      <c r="J723" s="29"/>
      <c r="K723" s="29"/>
    </row>
    <row r="724" spans="1:11">
      <c r="A724" s="264">
        <v>1</v>
      </c>
      <c r="B724" s="265" t="s">
        <v>161</v>
      </c>
      <c r="C724" s="281" t="s">
        <v>162</v>
      </c>
      <c r="D724" s="267" t="s">
        <v>113</v>
      </c>
      <c r="E724" s="268" t="s">
        <v>550</v>
      </c>
      <c r="F724" s="26">
        <v>46139</v>
      </c>
      <c r="G724" s="269">
        <v>2</v>
      </c>
      <c r="H724" s="267" t="s">
        <v>264</v>
      </c>
      <c r="I724" s="270">
        <v>1000000</v>
      </c>
      <c r="J724" s="174"/>
      <c r="K724" s="140"/>
    </row>
    <row r="725" spans="1:11" ht="30.75" customHeight="1">
      <c r="A725" s="264"/>
      <c r="B725" s="265"/>
      <c r="C725" s="267"/>
      <c r="D725" s="267"/>
      <c r="E725" s="268"/>
      <c r="F725" s="26">
        <v>46140</v>
      </c>
      <c r="G725" s="269"/>
      <c r="H725" s="267"/>
      <c r="I725" s="270"/>
      <c r="J725" s="174"/>
      <c r="K725" s="140"/>
    </row>
    <row r="726" spans="1:11">
      <c r="A726" s="146"/>
      <c r="B726" s="119"/>
      <c r="C726" s="21"/>
      <c r="D726" s="21"/>
      <c r="E726" s="168"/>
      <c r="F726" s="26"/>
      <c r="G726" s="140"/>
      <c r="H726" s="21"/>
      <c r="I726" s="144"/>
      <c r="J726" s="174"/>
      <c r="K726" s="140"/>
    </row>
    <row r="727" spans="1:11" ht="12.75" customHeight="1">
      <c r="A727" s="264">
        <v>2</v>
      </c>
      <c r="B727" s="265" t="s">
        <v>135</v>
      </c>
      <c r="C727" s="266" t="s">
        <v>136</v>
      </c>
      <c r="D727" s="267" t="s">
        <v>38</v>
      </c>
      <c r="E727" s="268" t="s">
        <v>550</v>
      </c>
      <c r="F727" s="26">
        <v>46139</v>
      </c>
      <c r="G727" s="269">
        <v>2</v>
      </c>
      <c r="H727" s="267" t="s">
        <v>264</v>
      </c>
      <c r="I727" s="270">
        <v>820000</v>
      </c>
      <c r="J727" s="174"/>
      <c r="K727" s="140"/>
    </row>
    <row r="728" spans="1:11" ht="29.25" customHeight="1">
      <c r="A728" s="264"/>
      <c r="B728" s="265"/>
      <c r="C728" s="267"/>
      <c r="D728" s="267"/>
      <c r="E728" s="268"/>
      <c r="F728" s="26">
        <v>46140</v>
      </c>
      <c r="G728" s="269"/>
      <c r="H728" s="267"/>
      <c r="I728" s="270"/>
      <c r="J728" s="174"/>
      <c r="K728" s="140"/>
    </row>
    <row r="729" spans="1:11">
      <c r="A729" s="146"/>
      <c r="B729" s="119"/>
      <c r="C729" s="21"/>
      <c r="D729" s="21"/>
      <c r="E729" s="168"/>
      <c r="F729" s="26"/>
      <c r="G729" s="140"/>
      <c r="H729" s="21"/>
      <c r="I729" s="144"/>
      <c r="J729" s="174"/>
      <c r="K729" s="140"/>
    </row>
    <row r="730" spans="1:11" ht="12.75" customHeight="1">
      <c r="A730" s="264">
        <v>3</v>
      </c>
      <c r="B730" s="265" t="s">
        <v>153</v>
      </c>
      <c r="C730" s="266" t="s">
        <v>154</v>
      </c>
      <c r="D730" s="267" t="s">
        <v>48</v>
      </c>
      <c r="E730" s="268" t="s">
        <v>550</v>
      </c>
      <c r="F730" s="26">
        <v>46139</v>
      </c>
      <c r="G730" s="269">
        <v>2</v>
      </c>
      <c r="H730" s="267" t="s">
        <v>264</v>
      </c>
      <c r="I730" s="270">
        <v>820000</v>
      </c>
      <c r="J730" s="174"/>
      <c r="K730" s="140"/>
    </row>
    <row r="731" spans="1:11" ht="28.5" customHeight="1">
      <c r="A731" s="264"/>
      <c r="B731" s="265"/>
      <c r="C731" s="267"/>
      <c r="D731" s="267"/>
      <c r="E731" s="268"/>
      <c r="F731" s="26">
        <v>46140</v>
      </c>
      <c r="G731" s="269"/>
      <c r="H731" s="267"/>
      <c r="I731" s="270"/>
      <c r="J731" s="174"/>
      <c r="K731" s="140"/>
    </row>
    <row r="732" spans="1:11" ht="26.25" customHeight="1">
      <c r="A732" s="146"/>
      <c r="B732" s="119"/>
      <c r="C732" s="21"/>
      <c r="D732" s="21"/>
      <c r="E732" s="168"/>
      <c r="F732" s="26"/>
      <c r="G732" s="140"/>
      <c r="H732" s="21"/>
      <c r="I732" s="144"/>
      <c r="J732" s="174"/>
      <c r="K732" s="140"/>
    </row>
    <row r="733" spans="1:11" ht="12.75" customHeight="1">
      <c r="A733" s="264">
        <v>4</v>
      </c>
      <c r="B733" s="265" t="s">
        <v>565</v>
      </c>
      <c r="C733" s="266" t="s">
        <v>566</v>
      </c>
      <c r="D733" s="267" t="s">
        <v>17</v>
      </c>
      <c r="E733" s="268" t="s">
        <v>550</v>
      </c>
      <c r="F733" s="26">
        <v>46139</v>
      </c>
      <c r="G733" s="269">
        <v>2</v>
      </c>
      <c r="H733" s="267" t="s">
        <v>264</v>
      </c>
      <c r="I733" s="270">
        <v>820000</v>
      </c>
      <c r="J733" s="174"/>
      <c r="K733" s="140"/>
    </row>
    <row r="734" spans="1:11" ht="28.5" customHeight="1">
      <c r="A734" s="264"/>
      <c r="B734" s="265"/>
      <c r="C734" s="267"/>
      <c r="D734" s="267"/>
      <c r="E734" s="268"/>
      <c r="F734" s="26">
        <v>46140</v>
      </c>
      <c r="G734" s="269"/>
      <c r="H734" s="267"/>
      <c r="I734" s="270"/>
      <c r="J734" s="174"/>
      <c r="K734" s="140"/>
    </row>
    <row r="735" spans="1:11" ht="28.5" customHeight="1">
      <c r="A735" s="146"/>
      <c r="B735" s="119"/>
      <c r="C735" s="21"/>
      <c r="D735" s="21"/>
      <c r="E735" s="168"/>
      <c r="F735" s="26"/>
      <c r="G735" s="140"/>
      <c r="H735" s="21"/>
      <c r="I735" s="144"/>
      <c r="J735" s="174"/>
      <c r="K735" s="140"/>
    </row>
    <row r="736" spans="1:11">
      <c r="A736" s="146"/>
      <c r="B736" s="119"/>
      <c r="C736" s="21"/>
      <c r="D736" s="21"/>
      <c r="E736" s="168"/>
      <c r="F736" s="26"/>
      <c r="G736" s="140"/>
      <c r="H736" s="21"/>
      <c r="I736" s="144"/>
      <c r="J736" s="174"/>
      <c r="K736" s="140"/>
    </row>
    <row r="737" spans="1:11">
      <c r="A737" s="146"/>
      <c r="B737" s="119"/>
      <c r="C737" s="21"/>
      <c r="D737" s="21"/>
      <c r="E737" s="168"/>
      <c r="F737" s="26"/>
      <c r="G737" s="140"/>
      <c r="H737" s="21"/>
      <c r="I737" s="144"/>
      <c r="J737" s="174"/>
      <c r="K737" s="140"/>
    </row>
    <row r="738" spans="1:11" ht="26.25" customHeight="1">
      <c r="A738" s="146"/>
      <c r="B738" s="119"/>
      <c r="C738" s="21"/>
      <c r="D738" s="21"/>
      <c r="E738" s="168"/>
      <c r="F738" s="26"/>
      <c r="G738" s="140"/>
      <c r="H738" s="21"/>
      <c r="I738" s="144"/>
      <c r="J738" s="174"/>
      <c r="K738" s="140"/>
    </row>
    <row r="739" spans="1:11">
      <c r="A739" s="146"/>
      <c r="B739" s="119"/>
      <c r="C739" s="21"/>
      <c r="D739" s="21"/>
      <c r="E739" s="168"/>
      <c r="F739" s="26"/>
      <c r="G739" s="140"/>
      <c r="H739" s="21"/>
      <c r="I739" s="144"/>
      <c r="J739" s="174"/>
      <c r="K739" s="140"/>
    </row>
    <row r="740" spans="1:11">
      <c r="A740" s="146"/>
      <c r="B740" s="119"/>
      <c r="C740" s="21"/>
      <c r="D740" s="21"/>
      <c r="E740" s="168"/>
      <c r="F740" s="26"/>
      <c r="G740" s="140"/>
      <c r="H740" s="21"/>
      <c r="I740" s="144"/>
      <c r="J740" s="174"/>
      <c r="K740" s="140"/>
    </row>
    <row r="741" spans="1:11" ht="28.5" customHeight="1">
      <c r="A741" s="146"/>
      <c r="B741" s="119"/>
      <c r="C741" s="21"/>
      <c r="D741" s="21"/>
      <c r="E741" s="168"/>
      <c r="F741" s="26"/>
      <c r="G741" s="140"/>
      <c r="H741" s="21"/>
      <c r="I741" s="144"/>
      <c r="J741" s="174"/>
      <c r="K741" s="140"/>
    </row>
    <row r="742" spans="1:11">
      <c r="A742" s="146"/>
      <c r="B742" s="119"/>
      <c r="C742" s="21"/>
      <c r="D742" s="21"/>
      <c r="E742" s="168"/>
      <c r="F742" s="26"/>
      <c r="G742" s="140"/>
      <c r="H742" s="21"/>
      <c r="I742" s="144"/>
      <c r="J742" s="174"/>
      <c r="K742" s="140"/>
    </row>
    <row r="743" spans="1:11">
      <c r="A743" s="146"/>
      <c r="B743" s="119"/>
      <c r="C743" s="21"/>
      <c r="D743" s="21"/>
      <c r="E743" s="168"/>
      <c r="F743" s="26"/>
      <c r="G743" s="140"/>
      <c r="H743" s="21"/>
      <c r="I743" s="144"/>
      <c r="J743" s="174"/>
      <c r="K743" s="140"/>
    </row>
    <row r="744" spans="1:11">
      <c r="A744" s="146"/>
      <c r="B744" s="119"/>
      <c r="C744" s="21"/>
      <c r="D744" s="21"/>
      <c r="E744" s="168"/>
      <c r="F744" s="26"/>
      <c r="G744" s="140"/>
      <c r="H744" s="21"/>
      <c r="I744" s="144"/>
      <c r="J744" s="174"/>
      <c r="K744" s="140"/>
    </row>
    <row r="745" spans="1:11">
      <c r="A745" s="146"/>
      <c r="B745" s="119"/>
      <c r="C745" s="21"/>
      <c r="D745" s="21"/>
      <c r="E745" s="168"/>
      <c r="F745" s="26"/>
      <c r="G745" s="140"/>
      <c r="H745" s="21"/>
      <c r="I745" s="144"/>
      <c r="J745" s="174"/>
      <c r="K745" s="140"/>
    </row>
    <row r="746" spans="1:11">
      <c r="A746" s="146"/>
      <c r="B746" s="119"/>
      <c r="C746" s="21"/>
      <c r="D746" s="21"/>
      <c r="E746" s="168"/>
      <c r="F746" s="26"/>
      <c r="G746" s="140"/>
      <c r="H746" s="21"/>
      <c r="I746" s="144"/>
      <c r="J746" s="174"/>
      <c r="K746" s="140"/>
    </row>
    <row r="747" spans="1:11">
      <c r="A747" s="146"/>
      <c r="B747" s="119"/>
      <c r="C747" s="21"/>
      <c r="D747" s="21"/>
      <c r="E747" s="168"/>
      <c r="F747" s="26"/>
      <c r="G747" s="140"/>
      <c r="H747" s="21"/>
      <c r="I747" s="144"/>
      <c r="J747" s="174"/>
      <c r="K747" s="140"/>
    </row>
    <row r="748" spans="1:11">
      <c r="A748" s="21"/>
      <c r="B748" s="29"/>
      <c r="C748" s="21"/>
      <c r="D748" s="29"/>
      <c r="E748" s="40"/>
      <c r="F748" s="29"/>
      <c r="G748" s="29"/>
      <c r="H748" s="29"/>
      <c r="I748" s="29"/>
      <c r="J748" s="29"/>
      <c r="K748" s="29"/>
    </row>
    <row r="749" spans="1:11">
      <c r="A749" s="146"/>
      <c r="B749" s="119"/>
      <c r="C749" s="21"/>
      <c r="D749" s="52"/>
      <c r="E749" s="168"/>
      <c r="F749" s="26"/>
      <c r="G749" s="140"/>
      <c r="H749" s="21"/>
      <c r="I749" s="144"/>
      <c r="J749" s="144"/>
      <c r="K749" s="29"/>
    </row>
    <row r="750" spans="1:11">
      <c r="A750" s="32"/>
      <c r="B750" s="33"/>
      <c r="C750" s="32"/>
      <c r="D750" s="33"/>
      <c r="E750" s="33"/>
      <c r="F750" s="33"/>
      <c r="G750" s="33"/>
      <c r="H750" s="33"/>
      <c r="I750" s="56">
        <f>SUM(I723:I748)</f>
        <v>3460000</v>
      </c>
      <c r="J750" s="56"/>
      <c r="K750" s="33"/>
    </row>
    <row r="751" spans="1:11">
      <c r="A751" s="1"/>
      <c r="B751" s="4"/>
      <c r="C751" s="1"/>
      <c r="D751" s="4"/>
      <c r="E751" s="4"/>
      <c r="F751" s="4"/>
      <c r="G751" s="4"/>
      <c r="H751" s="4"/>
      <c r="I751" s="4"/>
      <c r="J751" s="4"/>
      <c r="K751" s="4"/>
    </row>
    <row r="752" spans="1:11">
      <c r="A752" s="1"/>
      <c r="B752" s="4"/>
      <c r="C752" s="1"/>
      <c r="D752" s="4"/>
      <c r="E752" s="4"/>
      <c r="F752" s="4"/>
      <c r="G752" s="4"/>
      <c r="H752" s="4"/>
      <c r="I752" s="4"/>
      <c r="J752" s="4"/>
      <c r="K752" s="4"/>
    </row>
    <row r="753" spans="1:11" ht="16.5">
      <c r="A753" s="1"/>
      <c r="B753" s="4"/>
      <c r="C753" s="1"/>
      <c r="D753" s="4"/>
      <c r="F753" s="175" t="s">
        <v>23</v>
      </c>
      <c r="K753" s="4"/>
    </row>
    <row r="754" spans="1:11">
      <c r="A754" s="1"/>
      <c r="B754" s="4"/>
      <c r="C754" s="1"/>
      <c r="D754" s="4"/>
      <c r="K754" s="4"/>
    </row>
    <row r="755" spans="1:11">
      <c r="A755" s="1"/>
      <c r="B755" s="4"/>
      <c r="C755" s="1"/>
      <c r="D755" s="4"/>
      <c r="K755" s="4"/>
    </row>
    <row r="756" spans="1:11">
      <c r="A756" s="1"/>
      <c r="B756" s="4"/>
      <c r="C756" s="1"/>
      <c r="D756" s="4"/>
      <c r="K756" s="4"/>
    </row>
    <row r="757" spans="1:11">
      <c r="A757" s="1"/>
      <c r="B757" s="4"/>
      <c r="C757" s="1"/>
      <c r="D757" s="4"/>
    </row>
    <row r="758" spans="1:11">
      <c r="A758" s="1"/>
      <c r="B758" s="4"/>
      <c r="C758" s="1"/>
      <c r="D758" s="4"/>
    </row>
    <row r="759" spans="1:11" ht="16.5">
      <c r="A759" s="1"/>
      <c r="B759" s="4"/>
      <c r="C759" s="1"/>
      <c r="D759" s="4"/>
      <c r="F759" s="176" t="s">
        <v>404</v>
      </c>
      <c r="G759" s="55"/>
    </row>
    <row r="760" spans="1:11" ht="15.75">
      <c r="A760" s="1"/>
      <c r="B760" s="4"/>
      <c r="C760" s="1"/>
      <c r="D760" s="4"/>
      <c r="F760" s="177" t="s">
        <v>396</v>
      </c>
    </row>
    <row r="768" spans="1:11">
      <c r="A768" s="271" t="s">
        <v>0</v>
      </c>
      <c r="B768" s="271"/>
      <c r="C768" s="271"/>
      <c r="D768" s="271"/>
      <c r="E768" s="271"/>
      <c r="F768" s="271"/>
      <c r="G768" s="271"/>
      <c r="H768" s="271"/>
      <c r="I768" s="271"/>
      <c r="J768" s="271"/>
      <c r="K768" s="271"/>
    </row>
    <row r="769" spans="1:11">
      <c r="A769" s="272" t="s">
        <v>552</v>
      </c>
      <c r="B769" s="272"/>
      <c r="C769" s="272"/>
      <c r="D769" s="272"/>
      <c r="E769" s="272"/>
      <c r="F769" s="272"/>
      <c r="G769" s="272"/>
      <c r="H769" s="272"/>
      <c r="I769" s="272"/>
      <c r="J769" s="272"/>
      <c r="K769" s="272"/>
    </row>
    <row r="770" spans="1:11">
      <c r="A770" s="272" t="s">
        <v>540</v>
      </c>
      <c r="B770" s="272"/>
      <c r="C770" s="272"/>
      <c r="D770" s="272"/>
      <c r="E770" s="272"/>
      <c r="F770" s="272"/>
      <c r="G770" s="272"/>
      <c r="H770" s="272"/>
      <c r="I770" s="272"/>
      <c r="J770" s="272"/>
      <c r="K770" s="272"/>
    </row>
    <row r="771" spans="1:11">
      <c r="A771" s="9"/>
      <c r="B771" s="10"/>
      <c r="C771" s="9"/>
      <c r="D771" s="10"/>
      <c r="E771" s="10"/>
      <c r="F771" s="10"/>
      <c r="G771" s="10"/>
      <c r="H771" s="10"/>
      <c r="I771" s="10"/>
      <c r="J771" s="10"/>
      <c r="K771" s="10"/>
    </row>
    <row r="772" spans="1:11">
      <c r="A772" s="12" t="s">
        <v>4</v>
      </c>
      <c r="B772" s="273" t="s">
        <v>5</v>
      </c>
      <c r="C772" s="274"/>
      <c r="D772" s="132"/>
      <c r="E772" s="275" t="s">
        <v>6</v>
      </c>
      <c r="F772" s="277" t="s">
        <v>7</v>
      </c>
      <c r="G772" s="278" t="s">
        <v>8</v>
      </c>
      <c r="H772" s="279"/>
      <c r="I772" s="280"/>
      <c r="J772" s="173"/>
      <c r="K772" s="277" t="s">
        <v>9</v>
      </c>
    </row>
    <row r="773" spans="1:11">
      <c r="A773" s="157"/>
      <c r="B773" s="13" t="s">
        <v>10</v>
      </c>
      <c r="C773" s="13" t="s">
        <v>11</v>
      </c>
      <c r="D773" s="13" t="s">
        <v>12</v>
      </c>
      <c r="E773" s="276"/>
      <c r="F773" s="276"/>
      <c r="G773" s="278" t="s">
        <v>13</v>
      </c>
      <c r="H773" s="280"/>
      <c r="I773" s="135" t="s">
        <v>14</v>
      </c>
      <c r="J773" s="13" t="s">
        <v>541</v>
      </c>
      <c r="K773" s="276"/>
    </row>
    <row r="774" spans="1:11">
      <c r="A774" s="146"/>
      <c r="B774" s="119"/>
      <c r="C774" s="21"/>
      <c r="D774" s="52"/>
      <c r="E774" s="168"/>
      <c r="F774" s="26"/>
      <c r="G774" s="140"/>
      <c r="H774" s="21"/>
      <c r="I774" s="144"/>
      <c r="J774" s="174"/>
      <c r="K774" s="140"/>
    </row>
    <row r="775" spans="1:11">
      <c r="A775" s="21"/>
      <c r="B775" s="29"/>
      <c r="C775" s="21"/>
      <c r="D775" s="29"/>
      <c r="E775" s="40"/>
      <c r="F775" s="29"/>
      <c r="G775" s="29"/>
      <c r="H775" s="29"/>
      <c r="I775" s="29"/>
      <c r="J775" s="29"/>
      <c r="K775" s="29"/>
    </row>
    <row r="776" spans="1:11">
      <c r="A776" s="264">
        <v>1</v>
      </c>
      <c r="B776" s="265" t="s">
        <v>161</v>
      </c>
      <c r="C776" s="281" t="s">
        <v>162</v>
      </c>
      <c r="D776" s="267" t="s">
        <v>113</v>
      </c>
      <c r="E776" s="268" t="s">
        <v>550</v>
      </c>
      <c r="F776" s="26">
        <v>46139</v>
      </c>
      <c r="G776" s="269">
        <v>2</v>
      </c>
      <c r="H776" s="267" t="s">
        <v>264</v>
      </c>
      <c r="I776" s="270">
        <v>400000</v>
      </c>
      <c r="J776" s="174"/>
      <c r="K776" s="140"/>
    </row>
    <row r="777" spans="1:11" ht="24" customHeight="1">
      <c r="A777" s="264"/>
      <c r="B777" s="265"/>
      <c r="C777" s="267"/>
      <c r="D777" s="267"/>
      <c r="E777" s="268"/>
      <c r="F777" s="26">
        <v>46140</v>
      </c>
      <c r="G777" s="269"/>
      <c r="H777" s="267"/>
      <c r="I777" s="270"/>
      <c r="J777" s="174"/>
      <c r="K777" s="140"/>
    </row>
    <row r="778" spans="1:11">
      <c r="A778" s="146"/>
      <c r="B778" s="119"/>
      <c r="C778" s="21"/>
      <c r="D778" s="21"/>
      <c r="E778" s="168"/>
      <c r="F778" s="26"/>
      <c r="G778" s="140"/>
      <c r="H778" s="21"/>
      <c r="I778" s="144"/>
      <c r="J778" s="174"/>
      <c r="K778" s="140"/>
    </row>
    <row r="779" spans="1:11">
      <c r="A779" s="264">
        <v>2</v>
      </c>
      <c r="B779" s="265" t="s">
        <v>135</v>
      </c>
      <c r="C779" s="266" t="s">
        <v>136</v>
      </c>
      <c r="D779" s="267" t="s">
        <v>38</v>
      </c>
      <c r="E779" s="268" t="s">
        <v>550</v>
      </c>
      <c r="F779" s="26">
        <v>46139</v>
      </c>
      <c r="G779" s="269">
        <v>2</v>
      </c>
      <c r="H779" s="267" t="s">
        <v>264</v>
      </c>
      <c r="I779" s="270">
        <v>400000</v>
      </c>
      <c r="J779" s="174"/>
      <c r="K779" s="140"/>
    </row>
    <row r="780" spans="1:11" ht="24.75" customHeight="1">
      <c r="A780" s="264"/>
      <c r="B780" s="265"/>
      <c r="C780" s="267"/>
      <c r="D780" s="267"/>
      <c r="E780" s="268"/>
      <c r="F780" s="26">
        <v>46140</v>
      </c>
      <c r="G780" s="269"/>
      <c r="H780" s="267"/>
      <c r="I780" s="270"/>
      <c r="J780" s="174"/>
      <c r="K780" s="140"/>
    </row>
    <row r="781" spans="1:11">
      <c r="A781" s="146"/>
      <c r="B781" s="119"/>
      <c r="C781" s="21"/>
      <c r="D781" s="21"/>
      <c r="E781" s="168"/>
      <c r="F781" s="26"/>
      <c r="G781" s="140"/>
      <c r="H781" s="21"/>
      <c r="I781" s="144"/>
      <c r="J781" s="174"/>
      <c r="K781" s="140"/>
    </row>
    <row r="782" spans="1:11">
      <c r="A782" s="264">
        <v>3</v>
      </c>
      <c r="B782" s="265" t="s">
        <v>153</v>
      </c>
      <c r="C782" s="266" t="s">
        <v>154</v>
      </c>
      <c r="D782" s="267" t="s">
        <v>48</v>
      </c>
      <c r="E782" s="268" t="s">
        <v>550</v>
      </c>
      <c r="F782" s="26">
        <v>46139</v>
      </c>
      <c r="G782" s="269">
        <v>2</v>
      </c>
      <c r="H782" s="267" t="s">
        <v>264</v>
      </c>
      <c r="I782" s="270">
        <v>400000</v>
      </c>
      <c r="J782" s="174"/>
      <c r="K782" s="140"/>
    </row>
    <row r="783" spans="1:11" ht="26.25" customHeight="1">
      <c r="A783" s="264"/>
      <c r="B783" s="265"/>
      <c r="C783" s="267"/>
      <c r="D783" s="267"/>
      <c r="E783" s="268"/>
      <c r="F783" s="26">
        <v>46140</v>
      </c>
      <c r="G783" s="269"/>
      <c r="H783" s="267"/>
      <c r="I783" s="270"/>
      <c r="J783" s="174"/>
      <c r="K783" s="140"/>
    </row>
    <row r="784" spans="1:11">
      <c r="A784" s="146"/>
      <c r="B784" s="119"/>
      <c r="C784" s="21"/>
      <c r="D784" s="21"/>
      <c r="E784" s="168"/>
      <c r="F784" s="26"/>
      <c r="G784" s="140"/>
      <c r="H784" s="21"/>
      <c r="I784" s="144"/>
      <c r="J784" s="174"/>
      <c r="K784" s="140"/>
    </row>
    <row r="785" spans="1:11">
      <c r="A785" s="264">
        <v>4</v>
      </c>
      <c r="B785" s="265" t="s">
        <v>565</v>
      </c>
      <c r="C785" s="266" t="s">
        <v>566</v>
      </c>
      <c r="D785" s="267" t="s">
        <v>17</v>
      </c>
      <c r="E785" s="268" t="s">
        <v>550</v>
      </c>
      <c r="F785" s="26">
        <v>46139</v>
      </c>
      <c r="G785" s="269">
        <v>2</v>
      </c>
      <c r="H785" s="267" t="s">
        <v>264</v>
      </c>
      <c r="I785" s="270">
        <v>400000</v>
      </c>
      <c r="J785" s="174"/>
      <c r="K785" s="140"/>
    </row>
    <row r="786" spans="1:11" ht="27" customHeight="1">
      <c r="A786" s="264"/>
      <c r="B786" s="265"/>
      <c r="C786" s="267"/>
      <c r="D786" s="267"/>
      <c r="E786" s="268"/>
      <c r="F786" s="26">
        <v>46140</v>
      </c>
      <c r="G786" s="269"/>
      <c r="H786" s="267"/>
      <c r="I786" s="270"/>
      <c r="J786" s="174"/>
      <c r="K786" s="140"/>
    </row>
    <row r="787" spans="1:11">
      <c r="A787" s="146"/>
      <c r="B787" s="119"/>
      <c r="C787" s="21"/>
      <c r="D787" s="21"/>
      <c r="E787" s="168"/>
      <c r="F787" s="26"/>
      <c r="G787" s="140"/>
      <c r="H787" s="21"/>
      <c r="I787" s="144"/>
      <c r="J787" s="174"/>
      <c r="K787" s="140"/>
    </row>
    <row r="788" spans="1:11">
      <c r="A788" s="146"/>
      <c r="B788" s="119"/>
      <c r="C788" s="21"/>
      <c r="D788" s="21"/>
      <c r="E788" s="168"/>
      <c r="F788" s="26"/>
      <c r="G788" s="140"/>
      <c r="H788" s="21"/>
      <c r="I788" s="144"/>
      <c r="J788" s="174"/>
      <c r="K788" s="140"/>
    </row>
    <row r="789" spans="1:11">
      <c r="A789" s="146"/>
      <c r="B789" s="119"/>
      <c r="C789" s="21"/>
      <c r="D789" s="21"/>
      <c r="E789" s="168"/>
      <c r="F789" s="26"/>
      <c r="G789" s="140"/>
      <c r="H789" s="21"/>
      <c r="I789" s="144"/>
      <c r="J789" s="174"/>
      <c r="K789" s="140"/>
    </row>
    <row r="790" spans="1:11">
      <c r="A790" s="146"/>
      <c r="B790" s="119"/>
      <c r="C790" s="21"/>
      <c r="D790" s="21"/>
      <c r="E790" s="168"/>
      <c r="F790" s="26"/>
      <c r="G790" s="140"/>
      <c r="H790" s="21"/>
      <c r="I790" s="144"/>
      <c r="J790" s="174"/>
      <c r="K790" s="140"/>
    </row>
    <row r="791" spans="1:11">
      <c r="A791" s="146"/>
      <c r="B791" s="119"/>
      <c r="C791" s="21"/>
      <c r="D791" s="21"/>
      <c r="E791" s="168"/>
      <c r="F791" s="26"/>
      <c r="G791" s="140"/>
      <c r="H791" s="21"/>
      <c r="I791" s="144"/>
      <c r="J791" s="174"/>
      <c r="K791" s="140"/>
    </row>
    <row r="792" spans="1:11">
      <c r="A792" s="146"/>
      <c r="B792" s="119"/>
      <c r="C792" s="21"/>
      <c r="D792" s="21"/>
      <c r="E792" s="168"/>
      <c r="F792" s="26"/>
      <c r="G792" s="140"/>
      <c r="H792" s="21"/>
      <c r="I792" s="144"/>
      <c r="J792" s="174"/>
      <c r="K792" s="140"/>
    </row>
    <row r="793" spans="1:11">
      <c r="A793" s="146"/>
      <c r="B793" s="119"/>
      <c r="C793" s="21"/>
      <c r="D793" s="21"/>
      <c r="E793" s="168"/>
      <c r="F793" s="26"/>
      <c r="G793" s="140"/>
      <c r="H793" s="21"/>
      <c r="I793" s="144"/>
      <c r="J793" s="174"/>
      <c r="K793" s="140"/>
    </row>
    <row r="794" spans="1:11">
      <c r="A794" s="146"/>
      <c r="B794" s="119"/>
      <c r="C794" s="21"/>
      <c r="D794" s="21"/>
      <c r="E794" s="168"/>
      <c r="F794" s="26"/>
      <c r="G794" s="140"/>
      <c r="H794" s="21"/>
      <c r="I794" s="144"/>
      <c r="J794" s="174"/>
      <c r="K794" s="140"/>
    </row>
    <row r="795" spans="1:11">
      <c r="A795" s="146"/>
      <c r="B795" s="119"/>
      <c r="C795" s="21"/>
      <c r="D795" s="21"/>
      <c r="E795" s="168"/>
      <c r="F795" s="26"/>
      <c r="G795" s="140"/>
      <c r="H795" s="21"/>
      <c r="I795" s="144"/>
      <c r="J795" s="174"/>
      <c r="K795" s="140"/>
    </row>
    <row r="796" spans="1:11">
      <c r="A796" s="146"/>
      <c r="B796" s="119"/>
      <c r="C796" s="21"/>
      <c r="D796" s="21"/>
      <c r="E796" s="168"/>
      <c r="F796" s="26"/>
      <c r="G796" s="140"/>
      <c r="H796" s="21"/>
      <c r="I796" s="144"/>
      <c r="J796" s="174"/>
      <c r="K796" s="140"/>
    </row>
    <row r="797" spans="1:11">
      <c r="A797" s="146"/>
      <c r="B797" s="119"/>
      <c r="C797" s="21"/>
      <c r="D797" s="21"/>
      <c r="E797" s="168"/>
      <c r="F797" s="26"/>
      <c r="G797" s="140"/>
      <c r="H797" s="21"/>
      <c r="I797" s="144"/>
      <c r="J797" s="174"/>
      <c r="K797" s="140"/>
    </row>
    <row r="798" spans="1:11">
      <c r="A798" s="146"/>
      <c r="B798" s="119"/>
      <c r="C798" s="21"/>
      <c r="D798" s="21"/>
      <c r="E798" s="168"/>
      <c r="F798" s="26"/>
      <c r="G798" s="140"/>
      <c r="H798" s="21"/>
      <c r="I798" s="144"/>
      <c r="J798" s="174"/>
      <c r="K798" s="140"/>
    </row>
    <row r="799" spans="1:11">
      <c r="A799" s="146"/>
      <c r="B799" s="119"/>
      <c r="C799" s="21"/>
      <c r="D799" s="21"/>
      <c r="E799" s="168"/>
      <c r="F799" s="26"/>
      <c r="G799" s="140"/>
      <c r="H799" s="21"/>
      <c r="I799" s="144"/>
      <c r="J799" s="174"/>
      <c r="K799" s="140"/>
    </row>
    <row r="800" spans="1:11">
      <c r="A800" s="21"/>
      <c r="B800" s="29"/>
      <c r="C800" s="21"/>
      <c r="D800" s="29"/>
      <c r="E800" s="40"/>
      <c r="F800" s="29"/>
      <c r="G800" s="29"/>
      <c r="H800" s="29"/>
      <c r="I800" s="29"/>
      <c r="J800" s="29"/>
      <c r="K800" s="29"/>
    </row>
    <row r="801" spans="1:32">
      <c r="A801" s="146"/>
      <c r="B801" s="119"/>
      <c r="C801" s="21"/>
      <c r="D801" s="52"/>
      <c r="E801" s="168"/>
      <c r="F801" s="26"/>
      <c r="G801" s="140"/>
      <c r="H801" s="21"/>
      <c r="I801" s="144"/>
      <c r="J801" s="144"/>
      <c r="K801" s="29"/>
    </row>
    <row r="802" spans="1:32">
      <c r="A802" s="32"/>
      <c r="B802" s="33"/>
      <c r="C802" s="32"/>
      <c r="D802" s="33"/>
      <c r="E802" s="33"/>
      <c r="F802" s="33"/>
      <c r="G802" s="33"/>
      <c r="H802" s="33"/>
      <c r="I802" s="56">
        <f>SUM(I775:I800)</f>
        <v>1600000</v>
      </c>
      <c r="J802" s="56"/>
      <c r="K802" s="33"/>
    </row>
    <row r="803" spans="1:32">
      <c r="A803" s="1"/>
      <c r="B803" s="4"/>
      <c r="C803" s="1"/>
      <c r="D803" s="4"/>
      <c r="E803" s="4"/>
      <c r="F803" s="4"/>
      <c r="G803" s="4"/>
      <c r="H803" s="4"/>
      <c r="I803" s="4"/>
      <c r="J803" s="4"/>
      <c r="K803" s="4"/>
    </row>
    <row r="804" spans="1:32">
      <c r="A804" s="1"/>
      <c r="B804" s="4"/>
      <c r="C804" s="1"/>
      <c r="D804" s="4"/>
      <c r="E804" s="4"/>
      <c r="F804" s="4"/>
      <c r="G804" s="4"/>
      <c r="H804" s="4"/>
      <c r="I804" s="4"/>
      <c r="J804" s="4"/>
      <c r="K804" s="4"/>
    </row>
    <row r="805" spans="1:32" ht="16.5">
      <c r="A805" s="1"/>
      <c r="B805" s="4"/>
      <c r="C805" s="1"/>
      <c r="D805" s="4"/>
      <c r="F805" s="175" t="s">
        <v>23</v>
      </c>
      <c r="K805" s="4"/>
    </row>
    <row r="806" spans="1:32" s="128" customFormat="1" ht="12.75" customHeight="1">
      <c r="A806" s="1"/>
      <c r="B806" s="4"/>
      <c r="C806" s="1"/>
      <c r="D806" s="4"/>
      <c r="E806" s="8"/>
      <c r="F806" s="8"/>
      <c r="G806" s="8"/>
      <c r="H806" s="8"/>
      <c r="I806" s="8"/>
      <c r="J806" s="8"/>
      <c r="K806" s="4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</row>
    <row r="807" spans="1:32">
      <c r="A807" s="1"/>
      <c r="B807" s="4"/>
      <c r="C807" s="1"/>
      <c r="D807" s="4"/>
      <c r="K807" s="4"/>
    </row>
    <row r="808" spans="1:32">
      <c r="A808" s="1"/>
      <c r="B808" s="4"/>
      <c r="C808" s="1"/>
      <c r="D808" s="4"/>
      <c r="K808" s="4"/>
    </row>
    <row r="809" spans="1:32" ht="12.75" customHeight="1">
      <c r="A809" s="1"/>
      <c r="B809" s="4"/>
      <c r="C809" s="1"/>
      <c r="D809" s="4"/>
    </row>
    <row r="810" spans="1:32">
      <c r="A810" s="1"/>
      <c r="B810" s="4"/>
      <c r="C810" s="1"/>
      <c r="D810" s="4"/>
    </row>
    <row r="811" spans="1:32" ht="16.5">
      <c r="A811" s="1"/>
      <c r="B811" s="4"/>
      <c r="C811" s="1"/>
      <c r="D811" s="4"/>
      <c r="F811" s="176" t="s">
        <v>404</v>
      </c>
      <c r="G811" s="55"/>
    </row>
    <row r="812" spans="1:32" ht="15.75">
      <c r="A812" s="1"/>
      <c r="B812" s="4"/>
      <c r="C812" s="1"/>
      <c r="D812" s="4"/>
      <c r="F812" s="177" t="s">
        <v>396</v>
      </c>
    </row>
    <row r="813" spans="1:32" ht="27" customHeight="1"/>
    <row r="815" spans="1:32" ht="12.75" customHeight="1"/>
    <row r="818" spans="1:11">
      <c r="A818" s="271" t="s">
        <v>0</v>
      </c>
      <c r="B818" s="271"/>
      <c r="C818" s="271"/>
      <c r="D818" s="271"/>
      <c r="E818" s="271"/>
      <c r="F818" s="271"/>
      <c r="G818" s="271"/>
      <c r="H818" s="271"/>
      <c r="I818" s="271"/>
      <c r="J818" s="271"/>
      <c r="K818" s="271"/>
    </row>
    <row r="819" spans="1:11">
      <c r="A819" s="272" t="s">
        <v>567</v>
      </c>
      <c r="B819" s="272"/>
      <c r="C819" s="272"/>
      <c r="D819" s="272"/>
      <c r="E819" s="272"/>
      <c r="F819" s="272"/>
      <c r="G819" s="272"/>
      <c r="H819" s="272"/>
      <c r="I819" s="272"/>
      <c r="J819" s="272"/>
      <c r="K819" s="272"/>
    </row>
    <row r="820" spans="1:11">
      <c r="A820" s="272" t="s">
        <v>540</v>
      </c>
      <c r="B820" s="272"/>
      <c r="C820" s="272"/>
      <c r="D820" s="272"/>
      <c r="E820" s="272"/>
      <c r="F820" s="272"/>
      <c r="G820" s="272"/>
      <c r="H820" s="272"/>
      <c r="I820" s="272"/>
      <c r="J820" s="272"/>
      <c r="K820" s="272"/>
    </row>
    <row r="821" spans="1:11">
      <c r="A821" s="9"/>
      <c r="B821" s="10"/>
      <c r="C821" s="9"/>
      <c r="D821" s="10"/>
      <c r="E821" s="10"/>
      <c r="F821" s="10"/>
      <c r="G821" s="10"/>
      <c r="H821" s="10"/>
      <c r="I821" s="10"/>
      <c r="J821" s="10"/>
      <c r="K821" s="10"/>
    </row>
    <row r="822" spans="1:11">
      <c r="A822" s="12" t="s">
        <v>4</v>
      </c>
      <c r="B822" s="273" t="s">
        <v>5</v>
      </c>
      <c r="C822" s="274"/>
      <c r="D822" s="132"/>
      <c r="E822" s="275" t="s">
        <v>6</v>
      </c>
      <c r="F822" s="277" t="s">
        <v>7</v>
      </c>
      <c r="G822" s="278" t="s">
        <v>8</v>
      </c>
      <c r="H822" s="279"/>
      <c r="I822" s="280"/>
      <c r="J822" s="173"/>
      <c r="K822" s="277" t="s">
        <v>9</v>
      </c>
    </row>
    <row r="823" spans="1:11">
      <c r="A823" s="157"/>
      <c r="B823" s="13" t="s">
        <v>10</v>
      </c>
      <c r="C823" s="13" t="s">
        <v>11</v>
      </c>
      <c r="D823" s="13" t="s">
        <v>12</v>
      </c>
      <c r="E823" s="276"/>
      <c r="F823" s="276"/>
      <c r="G823" s="278" t="s">
        <v>13</v>
      </c>
      <c r="H823" s="280"/>
      <c r="I823" s="135" t="s">
        <v>14</v>
      </c>
      <c r="J823" s="13" t="s">
        <v>541</v>
      </c>
      <c r="K823" s="276"/>
    </row>
    <row r="824" spans="1:11">
      <c r="A824" s="146"/>
      <c r="B824" s="119"/>
      <c r="C824" s="21"/>
      <c r="D824" s="52"/>
      <c r="E824" s="168"/>
      <c r="F824" s="26"/>
      <c r="G824" s="140"/>
      <c r="H824" s="21"/>
      <c r="I824" s="144"/>
      <c r="J824" s="174"/>
      <c r="K824" s="140"/>
    </row>
    <row r="825" spans="1:11">
      <c r="A825" s="21"/>
      <c r="B825" s="29"/>
      <c r="C825" s="21"/>
      <c r="D825" s="29"/>
      <c r="E825" s="40"/>
      <c r="F825" s="29"/>
      <c r="G825" s="29"/>
      <c r="H825" s="29"/>
      <c r="I825" s="29"/>
      <c r="J825" s="29"/>
      <c r="K825" s="29"/>
    </row>
    <row r="826" spans="1:11">
      <c r="A826" s="264">
        <v>1</v>
      </c>
      <c r="B826" s="265" t="s">
        <v>109</v>
      </c>
      <c r="C826" s="281" t="s">
        <v>110</v>
      </c>
      <c r="D826" s="267" t="s">
        <v>48</v>
      </c>
      <c r="E826" s="268" t="s">
        <v>550</v>
      </c>
      <c r="F826" s="26">
        <v>46148</v>
      </c>
      <c r="G826" s="269">
        <v>1</v>
      </c>
      <c r="H826" s="267" t="s">
        <v>264</v>
      </c>
      <c r="I826" s="270">
        <v>590000</v>
      </c>
      <c r="J826" s="174"/>
      <c r="K826" s="140"/>
    </row>
    <row r="827" spans="1:11" ht="23.25" customHeight="1">
      <c r="A827" s="264"/>
      <c r="B827" s="265"/>
      <c r="C827" s="267"/>
      <c r="D827" s="267"/>
      <c r="E827" s="268"/>
      <c r="F827" s="26">
        <v>46148</v>
      </c>
      <c r="G827" s="269"/>
      <c r="H827" s="267"/>
      <c r="I827" s="270"/>
      <c r="J827" s="174"/>
      <c r="K827" s="140"/>
    </row>
    <row r="828" spans="1:11">
      <c r="A828" s="146"/>
      <c r="B828" s="119"/>
      <c r="C828" s="21"/>
      <c r="D828" s="21"/>
      <c r="E828" s="168"/>
      <c r="F828" s="26"/>
      <c r="G828" s="140"/>
      <c r="H828" s="21"/>
      <c r="I828" s="144"/>
      <c r="J828" s="174"/>
      <c r="K828" s="140"/>
    </row>
    <row r="829" spans="1:11" ht="12.75" customHeight="1">
      <c r="A829" s="264">
        <v>2</v>
      </c>
      <c r="B829" s="265" t="s">
        <v>568</v>
      </c>
      <c r="C829" s="266" t="s">
        <v>208</v>
      </c>
      <c r="D829" s="267" t="s">
        <v>48</v>
      </c>
      <c r="E829" s="268" t="s">
        <v>550</v>
      </c>
      <c r="F829" s="26">
        <v>46148</v>
      </c>
      <c r="G829" s="269">
        <v>1</v>
      </c>
      <c r="H829" s="267" t="s">
        <v>264</v>
      </c>
      <c r="I829" s="270">
        <v>410000</v>
      </c>
      <c r="J829" s="174"/>
      <c r="K829" s="140"/>
    </row>
    <row r="830" spans="1:11" ht="27.75" customHeight="1">
      <c r="A830" s="264"/>
      <c r="B830" s="265"/>
      <c r="C830" s="267"/>
      <c r="D830" s="267"/>
      <c r="E830" s="268"/>
      <c r="F830" s="26">
        <v>46148</v>
      </c>
      <c r="G830" s="269"/>
      <c r="H830" s="267"/>
      <c r="I830" s="270"/>
      <c r="J830" s="174"/>
      <c r="K830" s="140"/>
    </row>
    <row r="831" spans="1:11">
      <c r="A831" s="146"/>
      <c r="B831" s="119"/>
      <c r="C831" s="21"/>
      <c r="D831" s="21"/>
      <c r="E831" s="168"/>
      <c r="F831" s="26"/>
      <c r="G831" s="140"/>
      <c r="H831" s="21"/>
      <c r="I831" s="144"/>
      <c r="J831" s="174"/>
      <c r="K831" s="140"/>
    </row>
    <row r="832" spans="1:11">
      <c r="A832" s="264"/>
      <c r="B832" s="265"/>
      <c r="C832" s="267"/>
      <c r="D832" s="267"/>
      <c r="E832" s="268"/>
      <c r="F832" s="26"/>
      <c r="G832" s="269"/>
      <c r="H832" s="267"/>
      <c r="I832" s="270"/>
      <c r="J832" s="174"/>
      <c r="K832" s="140"/>
    </row>
    <row r="833" spans="1:32">
      <c r="A833" s="264"/>
      <c r="B833" s="265"/>
      <c r="C833" s="267"/>
      <c r="D833" s="267"/>
      <c r="E833" s="268"/>
      <c r="F833" s="26"/>
      <c r="G833" s="269"/>
      <c r="H833" s="267"/>
      <c r="I833" s="270"/>
      <c r="J833" s="174"/>
      <c r="K833" s="140"/>
    </row>
    <row r="834" spans="1:32">
      <c r="A834" s="146"/>
      <c r="B834" s="119"/>
      <c r="C834" s="21"/>
      <c r="D834" s="21"/>
      <c r="E834" s="168"/>
      <c r="F834" s="26"/>
      <c r="G834" s="140"/>
      <c r="H834" s="21"/>
      <c r="I834" s="144"/>
      <c r="J834" s="174"/>
      <c r="K834" s="140"/>
    </row>
    <row r="835" spans="1:32">
      <c r="A835" s="146"/>
      <c r="B835" s="119"/>
      <c r="C835" s="21"/>
      <c r="D835" s="21"/>
      <c r="E835" s="168"/>
      <c r="F835" s="26"/>
      <c r="G835" s="140"/>
      <c r="H835" s="21"/>
      <c r="I835" s="144"/>
      <c r="J835" s="174"/>
      <c r="K835" s="140"/>
    </row>
    <row r="836" spans="1:32">
      <c r="A836" s="146"/>
      <c r="B836" s="119"/>
      <c r="C836" s="21"/>
      <c r="D836" s="21"/>
      <c r="E836" s="168"/>
      <c r="F836" s="26"/>
      <c r="G836" s="140"/>
      <c r="H836" s="21"/>
      <c r="I836" s="144"/>
      <c r="J836" s="174"/>
      <c r="K836" s="140"/>
    </row>
    <row r="837" spans="1:32">
      <c r="A837" s="146"/>
      <c r="B837" s="119"/>
      <c r="C837" s="21"/>
      <c r="D837" s="21"/>
      <c r="E837" s="168"/>
      <c r="F837" s="26"/>
      <c r="G837" s="140"/>
      <c r="H837" s="21"/>
      <c r="I837" s="144"/>
      <c r="J837" s="174"/>
      <c r="K837" s="140"/>
    </row>
    <row r="838" spans="1:32">
      <c r="A838" s="146"/>
      <c r="B838" s="119"/>
      <c r="C838" s="21"/>
      <c r="D838" s="21"/>
      <c r="E838" s="168"/>
      <c r="F838" s="26"/>
      <c r="G838" s="140"/>
      <c r="H838" s="21"/>
      <c r="I838" s="144"/>
      <c r="J838" s="174"/>
      <c r="K838" s="140"/>
    </row>
    <row r="839" spans="1:32">
      <c r="A839" s="146"/>
      <c r="B839" s="119"/>
      <c r="C839" s="21"/>
      <c r="D839" s="21"/>
      <c r="E839" s="168"/>
      <c r="F839" s="26"/>
      <c r="G839" s="140"/>
      <c r="H839" s="21"/>
      <c r="I839" s="144"/>
      <c r="J839" s="174"/>
      <c r="K839" s="140"/>
    </row>
    <row r="840" spans="1:32">
      <c r="A840" s="146"/>
      <c r="B840" s="119"/>
      <c r="C840" s="21"/>
      <c r="D840" s="21"/>
      <c r="E840" s="168"/>
      <c r="F840" s="26"/>
      <c r="G840" s="140"/>
      <c r="H840" s="21"/>
      <c r="I840" s="144"/>
      <c r="J840" s="174"/>
      <c r="K840" s="140"/>
    </row>
    <row r="841" spans="1:32">
      <c r="A841" s="146"/>
      <c r="B841" s="119"/>
      <c r="C841" s="21"/>
      <c r="D841" s="21"/>
      <c r="E841" s="168"/>
      <c r="F841" s="26"/>
      <c r="G841" s="140"/>
      <c r="H841" s="21"/>
      <c r="I841" s="144"/>
      <c r="J841" s="174"/>
      <c r="K841" s="140"/>
    </row>
    <row r="842" spans="1:32">
      <c r="A842" s="146"/>
      <c r="B842" s="119"/>
      <c r="C842" s="21"/>
      <c r="D842" s="21"/>
      <c r="E842" s="168"/>
      <c r="F842" s="26"/>
      <c r="G842" s="140"/>
      <c r="H842" s="21"/>
      <c r="I842" s="144"/>
      <c r="J842" s="174"/>
      <c r="K842" s="140"/>
    </row>
    <row r="843" spans="1:32">
      <c r="A843" s="146"/>
      <c r="B843" s="119"/>
      <c r="C843" s="21"/>
      <c r="D843" s="21"/>
      <c r="E843" s="168"/>
      <c r="F843" s="26"/>
      <c r="G843" s="140"/>
      <c r="H843" s="21"/>
      <c r="I843" s="144"/>
      <c r="J843" s="174"/>
      <c r="K843" s="140"/>
    </row>
    <row r="844" spans="1:32">
      <c r="A844" s="146"/>
      <c r="B844" s="119"/>
      <c r="C844" s="21"/>
      <c r="D844" s="21"/>
      <c r="E844" s="168"/>
      <c r="F844" s="26"/>
      <c r="G844" s="140"/>
      <c r="H844" s="21"/>
      <c r="I844" s="144"/>
      <c r="J844" s="174"/>
      <c r="K844" s="140"/>
    </row>
    <row r="845" spans="1:32">
      <c r="A845" s="146"/>
      <c r="B845" s="119"/>
      <c r="C845" s="21"/>
      <c r="D845" s="21"/>
      <c r="E845" s="168"/>
      <c r="F845" s="26"/>
      <c r="G845" s="140"/>
      <c r="H845" s="21"/>
      <c r="I845" s="144"/>
      <c r="J845" s="174"/>
      <c r="K845" s="140"/>
    </row>
    <row r="846" spans="1:32">
      <c r="A846" s="146"/>
      <c r="B846" s="119"/>
      <c r="C846" s="21"/>
      <c r="D846" s="21"/>
      <c r="E846" s="168"/>
      <c r="F846" s="26"/>
      <c r="G846" s="140"/>
      <c r="H846" s="21"/>
      <c r="I846" s="144"/>
      <c r="J846" s="174"/>
      <c r="K846" s="140"/>
    </row>
    <row r="847" spans="1:32">
      <c r="A847" s="146"/>
      <c r="B847" s="119"/>
      <c r="C847" s="21"/>
      <c r="D847" s="21"/>
      <c r="E847" s="168"/>
      <c r="F847" s="26"/>
      <c r="G847" s="140"/>
      <c r="H847" s="21"/>
      <c r="I847" s="144"/>
      <c r="J847" s="174"/>
      <c r="K847" s="140"/>
    </row>
    <row r="848" spans="1:32" s="128" customFormat="1" ht="12.75" customHeight="1">
      <c r="A848" s="146"/>
      <c r="B848" s="119"/>
      <c r="C848" s="21"/>
      <c r="D848" s="21"/>
      <c r="E848" s="168"/>
      <c r="F848" s="26"/>
      <c r="G848" s="140"/>
      <c r="H848" s="21"/>
      <c r="I848" s="144"/>
      <c r="J848" s="174"/>
      <c r="K848" s="140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 spans="1:32" s="128" customFormat="1">
      <c r="A849" s="146"/>
      <c r="B849" s="119"/>
      <c r="C849" s="21"/>
      <c r="D849" s="21"/>
      <c r="E849" s="168"/>
      <c r="F849" s="26"/>
      <c r="G849" s="140"/>
      <c r="H849" s="21"/>
      <c r="I849" s="144"/>
      <c r="J849" s="174"/>
      <c r="K849" s="140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 spans="1:32">
      <c r="A850" s="21"/>
      <c r="B850" s="29"/>
      <c r="C850" s="21"/>
      <c r="D850" s="29"/>
      <c r="E850" s="40"/>
      <c r="F850" s="29"/>
      <c r="G850" s="29"/>
      <c r="H850" s="29"/>
      <c r="I850" s="29"/>
      <c r="J850" s="29"/>
      <c r="K850" s="29"/>
    </row>
    <row r="851" spans="1:32" s="128" customFormat="1" ht="12.75" customHeight="1">
      <c r="A851" s="146"/>
      <c r="B851" s="119"/>
      <c r="C851" s="21"/>
      <c r="D851" s="52"/>
      <c r="E851" s="168"/>
      <c r="F851" s="26"/>
      <c r="G851" s="140"/>
      <c r="H851" s="21"/>
      <c r="I851" s="144"/>
      <c r="J851" s="144"/>
      <c r="K851" s="29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 spans="1:32" s="128" customFormat="1">
      <c r="A852" s="32"/>
      <c r="B852" s="33"/>
      <c r="C852" s="32"/>
      <c r="D852" s="33"/>
      <c r="E852" s="33"/>
      <c r="F852" s="33"/>
      <c r="G852" s="33"/>
      <c r="H852" s="33"/>
      <c r="I852" s="56">
        <f>SUM(I825:I850)</f>
        <v>1000000</v>
      </c>
      <c r="J852" s="56"/>
      <c r="K852" s="33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 spans="1:32">
      <c r="A853" s="1"/>
      <c r="B853" s="4"/>
      <c r="C853" s="1"/>
      <c r="D853" s="4"/>
      <c r="E853" s="4"/>
      <c r="F853" s="4"/>
      <c r="G853" s="4"/>
      <c r="H853" s="4"/>
      <c r="I853" s="4"/>
      <c r="J853" s="4"/>
      <c r="K853" s="4"/>
    </row>
    <row r="854" spans="1:32" s="128" customFormat="1" ht="12.75" customHeight="1">
      <c r="A854" s="1"/>
      <c r="B854" s="4"/>
      <c r="C854" s="1"/>
      <c r="D854" s="4"/>
      <c r="E854" s="4"/>
      <c r="F854" s="4"/>
      <c r="G854" s="4"/>
      <c r="H854" s="4"/>
      <c r="I854" s="4"/>
      <c r="J854" s="4"/>
      <c r="K854" s="4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 spans="1:32" ht="16.5">
      <c r="A855" s="1"/>
      <c r="B855" s="4"/>
      <c r="C855" s="1"/>
      <c r="D855" s="4"/>
      <c r="F855" s="175" t="s">
        <v>23</v>
      </c>
      <c r="K855" s="4"/>
    </row>
    <row r="856" spans="1:32">
      <c r="A856" s="1"/>
      <c r="B856" s="4"/>
      <c r="C856" s="1"/>
      <c r="D856" s="4"/>
      <c r="K856" s="4"/>
    </row>
    <row r="857" spans="1:32" s="128" customFormat="1" ht="12.75" customHeight="1">
      <c r="A857" s="1"/>
      <c r="B857" s="4"/>
      <c r="C857" s="1"/>
      <c r="D857" s="4"/>
      <c r="E857" s="8"/>
      <c r="F857" s="8"/>
      <c r="G857" s="8"/>
      <c r="H857" s="8"/>
      <c r="I857" s="8"/>
      <c r="J857" s="8"/>
      <c r="K857" s="4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 spans="1:32">
      <c r="A858" s="1"/>
      <c r="B858" s="4"/>
      <c r="C858" s="1"/>
      <c r="D858" s="4"/>
      <c r="K858" s="4"/>
    </row>
    <row r="859" spans="1:32">
      <c r="A859" s="1"/>
      <c r="B859" s="4"/>
      <c r="C859" s="1"/>
      <c r="D859" s="4"/>
    </row>
    <row r="860" spans="1:32" s="128" customFormat="1" ht="12.75" customHeight="1">
      <c r="A860" s="1"/>
      <c r="B860" s="4"/>
      <c r="C860" s="1"/>
      <c r="D860" s="4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 spans="1:32" ht="18">
      <c r="A861" s="1"/>
      <c r="B861" s="4"/>
      <c r="C861" s="1"/>
      <c r="D861" s="4"/>
      <c r="F861" s="178" t="s">
        <v>569</v>
      </c>
      <c r="G861" s="55"/>
    </row>
    <row r="862" spans="1:32" ht="18">
      <c r="A862" s="1"/>
      <c r="B862" s="4"/>
      <c r="C862" s="1"/>
      <c r="D862" s="4"/>
      <c r="F862" s="179" t="s">
        <v>570</v>
      </c>
    </row>
    <row r="869" spans="1:11">
      <c r="A869" s="271" t="s">
        <v>0</v>
      </c>
      <c r="B869" s="271"/>
      <c r="C869" s="271"/>
      <c r="D869" s="271"/>
      <c r="E869" s="271"/>
      <c r="F869" s="271"/>
      <c r="G869" s="271"/>
      <c r="H869" s="271"/>
      <c r="I869" s="271"/>
      <c r="J869" s="271"/>
      <c r="K869" s="271"/>
    </row>
    <row r="870" spans="1:11">
      <c r="A870" s="272" t="s">
        <v>571</v>
      </c>
      <c r="B870" s="272"/>
      <c r="C870" s="272"/>
      <c r="D870" s="272"/>
      <c r="E870" s="272"/>
      <c r="F870" s="272"/>
      <c r="G870" s="272"/>
      <c r="H870" s="272"/>
      <c r="I870" s="272"/>
      <c r="J870" s="272"/>
      <c r="K870" s="272"/>
    </row>
    <row r="871" spans="1:11">
      <c r="A871" s="272" t="s">
        <v>540</v>
      </c>
      <c r="B871" s="272"/>
      <c r="C871" s="272"/>
      <c r="D871" s="272"/>
      <c r="E871" s="272"/>
      <c r="F871" s="272"/>
      <c r="G871" s="272"/>
      <c r="H871" s="272"/>
      <c r="I871" s="272"/>
      <c r="J871" s="272"/>
      <c r="K871" s="272"/>
    </row>
    <row r="872" spans="1:11">
      <c r="A872" s="9"/>
      <c r="B872" s="10"/>
      <c r="C872" s="9"/>
      <c r="D872" s="10"/>
      <c r="E872" s="10"/>
      <c r="F872" s="10"/>
      <c r="G872" s="10"/>
      <c r="H872" s="10"/>
      <c r="I872" s="10"/>
      <c r="J872" s="10"/>
      <c r="K872" s="10"/>
    </row>
    <row r="873" spans="1:11">
      <c r="A873" s="12" t="s">
        <v>4</v>
      </c>
      <c r="B873" s="273" t="s">
        <v>5</v>
      </c>
      <c r="C873" s="274"/>
      <c r="D873" s="132"/>
      <c r="E873" s="275" t="s">
        <v>6</v>
      </c>
      <c r="F873" s="277" t="s">
        <v>7</v>
      </c>
      <c r="G873" s="278" t="s">
        <v>8</v>
      </c>
      <c r="H873" s="279"/>
      <c r="I873" s="280"/>
      <c r="J873" s="173"/>
      <c r="K873" s="277" t="s">
        <v>9</v>
      </c>
    </row>
    <row r="874" spans="1:11">
      <c r="A874" s="157"/>
      <c r="B874" s="13" t="s">
        <v>10</v>
      </c>
      <c r="C874" s="13" t="s">
        <v>11</v>
      </c>
      <c r="D874" s="13" t="s">
        <v>12</v>
      </c>
      <c r="E874" s="276"/>
      <c r="F874" s="276"/>
      <c r="G874" s="278" t="s">
        <v>13</v>
      </c>
      <c r="H874" s="280"/>
      <c r="I874" s="135" t="s">
        <v>14</v>
      </c>
      <c r="J874" s="13" t="s">
        <v>541</v>
      </c>
      <c r="K874" s="276"/>
    </row>
    <row r="875" spans="1:11">
      <c r="A875" s="146"/>
      <c r="B875" s="119"/>
      <c r="C875" s="21"/>
      <c r="D875" s="52"/>
      <c r="E875" s="168"/>
      <c r="F875" s="26"/>
      <c r="G875" s="140"/>
      <c r="H875" s="21"/>
      <c r="I875" s="144"/>
      <c r="J875" s="174"/>
      <c r="K875" s="140"/>
    </row>
    <row r="876" spans="1:11">
      <c r="A876" s="21"/>
      <c r="B876" s="29"/>
      <c r="C876" s="21"/>
      <c r="D876" s="29"/>
      <c r="E876" s="40"/>
      <c r="F876" s="29"/>
      <c r="G876" s="29"/>
      <c r="H876" s="29"/>
      <c r="I876" s="29"/>
      <c r="J876" s="29"/>
      <c r="K876" s="29"/>
    </row>
    <row r="877" spans="1:11">
      <c r="A877" s="264">
        <v>1</v>
      </c>
      <c r="B877" s="265" t="s">
        <v>161</v>
      </c>
      <c r="C877" s="281" t="s">
        <v>162</v>
      </c>
      <c r="D877" s="267" t="s">
        <v>113</v>
      </c>
      <c r="E877" s="268" t="s">
        <v>550</v>
      </c>
      <c r="F877" s="26">
        <v>46155</v>
      </c>
      <c r="G877" s="269">
        <v>1</v>
      </c>
      <c r="H877" s="267" t="s">
        <v>264</v>
      </c>
      <c r="I877" s="270">
        <v>410000</v>
      </c>
      <c r="J877" s="174"/>
      <c r="K877" s="140"/>
    </row>
    <row r="878" spans="1:11" ht="26.25" customHeight="1">
      <c r="A878" s="264"/>
      <c r="B878" s="265"/>
      <c r="C878" s="267"/>
      <c r="D878" s="267"/>
      <c r="E878" s="268"/>
      <c r="F878" s="26">
        <v>46155</v>
      </c>
      <c r="G878" s="269"/>
      <c r="H878" s="267"/>
      <c r="I878" s="270"/>
      <c r="J878" s="174"/>
      <c r="K878" s="140"/>
    </row>
    <row r="879" spans="1:11">
      <c r="A879" s="146"/>
      <c r="B879" s="119"/>
      <c r="C879" s="21"/>
      <c r="D879" s="21"/>
      <c r="E879" s="168"/>
      <c r="F879" s="26"/>
      <c r="G879" s="140"/>
      <c r="H879" s="21"/>
      <c r="I879" s="144"/>
      <c r="J879" s="174"/>
      <c r="K879" s="140"/>
    </row>
    <row r="880" spans="1:11">
      <c r="A880" s="264">
        <v>2</v>
      </c>
      <c r="B880" s="265" t="s">
        <v>135</v>
      </c>
      <c r="C880" s="266" t="s">
        <v>136</v>
      </c>
      <c r="D880" s="267" t="s">
        <v>38</v>
      </c>
      <c r="E880" s="268" t="s">
        <v>550</v>
      </c>
      <c r="F880" s="26">
        <v>46155</v>
      </c>
      <c r="G880" s="269">
        <v>1</v>
      </c>
      <c r="H880" s="267" t="s">
        <v>264</v>
      </c>
      <c r="I880" s="270">
        <v>410000</v>
      </c>
      <c r="J880" s="174"/>
      <c r="K880" s="140"/>
    </row>
    <row r="881" spans="1:32" ht="26.25" customHeight="1">
      <c r="A881" s="264"/>
      <c r="B881" s="265"/>
      <c r="C881" s="267"/>
      <c r="D881" s="267"/>
      <c r="E881" s="268"/>
      <c r="F881" s="26">
        <v>46155</v>
      </c>
      <c r="G881" s="269"/>
      <c r="H881" s="267"/>
      <c r="I881" s="270"/>
      <c r="J881" s="174"/>
      <c r="K881" s="140"/>
    </row>
    <row r="882" spans="1:32" s="128" customFormat="1">
      <c r="A882" s="146"/>
      <c r="B882" s="119"/>
      <c r="C882" s="21"/>
      <c r="D882" s="21"/>
      <c r="E882" s="168"/>
      <c r="F882" s="26"/>
      <c r="G882" s="140"/>
      <c r="H882" s="21"/>
      <c r="I882" s="144"/>
      <c r="J882" s="174"/>
      <c r="K882" s="140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 spans="1:32">
      <c r="A883" s="264">
        <v>3</v>
      </c>
      <c r="B883" s="265" t="s">
        <v>153</v>
      </c>
      <c r="C883" s="266" t="s">
        <v>154</v>
      </c>
      <c r="D883" s="267" t="s">
        <v>48</v>
      </c>
      <c r="E883" s="268" t="s">
        <v>550</v>
      </c>
      <c r="F883" s="26">
        <v>46155</v>
      </c>
      <c r="G883" s="269">
        <v>1</v>
      </c>
      <c r="H883" s="267" t="s">
        <v>264</v>
      </c>
      <c r="I883" s="270">
        <v>500000</v>
      </c>
      <c r="J883" s="174"/>
      <c r="K883" s="140"/>
    </row>
    <row r="884" spans="1:32" ht="27" customHeight="1">
      <c r="A884" s="264"/>
      <c r="B884" s="265"/>
      <c r="C884" s="267"/>
      <c r="D884" s="267"/>
      <c r="E884" s="268"/>
      <c r="F884" s="26">
        <v>46155</v>
      </c>
      <c r="G884" s="269"/>
      <c r="H884" s="267"/>
      <c r="I884" s="270"/>
      <c r="J884" s="174"/>
      <c r="K884" s="140"/>
    </row>
    <row r="885" spans="1:32">
      <c r="A885" s="146"/>
      <c r="B885" s="119"/>
      <c r="C885" s="21"/>
      <c r="D885" s="21"/>
      <c r="E885" s="168"/>
      <c r="F885" s="26"/>
      <c r="G885" s="140"/>
      <c r="H885" s="21"/>
      <c r="I885" s="144"/>
      <c r="J885" s="174"/>
      <c r="K885" s="140"/>
    </row>
    <row r="886" spans="1:32">
      <c r="A886" s="264">
        <v>4</v>
      </c>
      <c r="B886" s="265" t="s">
        <v>572</v>
      </c>
      <c r="C886" s="266" t="s">
        <v>573</v>
      </c>
      <c r="D886" s="267" t="s">
        <v>54</v>
      </c>
      <c r="E886" s="268" t="s">
        <v>550</v>
      </c>
      <c r="F886" s="26">
        <v>46155</v>
      </c>
      <c r="G886" s="269">
        <v>1</v>
      </c>
      <c r="H886" s="267" t="s">
        <v>264</v>
      </c>
      <c r="I886" s="270">
        <v>410000</v>
      </c>
      <c r="J886" s="174"/>
      <c r="K886" s="140"/>
    </row>
    <row r="887" spans="1:32" ht="24" customHeight="1">
      <c r="A887" s="264"/>
      <c r="B887" s="265"/>
      <c r="C887" s="267"/>
      <c r="D887" s="267"/>
      <c r="E887" s="268"/>
      <c r="F887" s="26">
        <v>46155</v>
      </c>
      <c r="G887" s="269"/>
      <c r="H887" s="267"/>
      <c r="I887" s="270"/>
      <c r="J887" s="174"/>
      <c r="K887" s="140"/>
    </row>
    <row r="888" spans="1:32">
      <c r="A888" s="146"/>
      <c r="B888" s="119"/>
      <c r="C888" s="21"/>
      <c r="D888" s="21"/>
      <c r="E888" s="168"/>
      <c r="F888" s="26"/>
      <c r="G888" s="140"/>
      <c r="H888" s="21"/>
      <c r="I888" s="144"/>
      <c r="J888" s="174"/>
      <c r="K888" s="140"/>
    </row>
    <row r="889" spans="1:32">
      <c r="A889" s="146"/>
      <c r="B889" s="119"/>
      <c r="C889" s="21"/>
      <c r="D889" s="21"/>
      <c r="E889" s="168"/>
      <c r="F889" s="26"/>
      <c r="G889" s="140"/>
      <c r="H889" s="21"/>
      <c r="I889" s="144"/>
      <c r="J889" s="174"/>
      <c r="K889" s="140"/>
    </row>
    <row r="890" spans="1:32">
      <c r="A890" s="146"/>
      <c r="B890" s="119"/>
      <c r="C890" s="21"/>
      <c r="D890" s="21"/>
      <c r="E890" s="168"/>
      <c r="F890" s="26"/>
      <c r="G890" s="140"/>
      <c r="H890" s="21"/>
      <c r="I890" s="144"/>
      <c r="J890" s="174"/>
      <c r="K890" s="140"/>
    </row>
    <row r="891" spans="1:32">
      <c r="A891" s="146"/>
      <c r="B891" s="119"/>
      <c r="C891" s="21"/>
      <c r="D891" s="21"/>
      <c r="E891" s="168"/>
      <c r="F891" s="26"/>
      <c r="G891" s="140"/>
      <c r="H891" s="21"/>
      <c r="I891" s="144"/>
      <c r="J891" s="174"/>
      <c r="K891" s="140"/>
    </row>
    <row r="892" spans="1:32">
      <c r="A892" s="146"/>
      <c r="B892" s="119"/>
      <c r="C892" s="21"/>
      <c r="D892" s="21"/>
      <c r="E892" s="168"/>
      <c r="F892" s="26"/>
      <c r="G892" s="140"/>
      <c r="H892" s="21"/>
      <c r="I892" s="144"/>
      <c r="J892" s="174"/>
      <c r="K892" s="140"/>
    </row>
    <row r="893" spans="1:32">
      <c r="A893" s="146"/>
      <c r="B893" s="119"/>
      <c r="C893" s="21"/>
      <c r="D893" s="21"/>
      <c r="E893" s="168"/>
      <c r="F893" s="26"/>
      <c r="G893" s="140"/>
      <c r="H893" s="21"/>
      <c r="I893" s="144"/>
      <c r="J893" s="174"/>
      <c r="K893" s="140"/>
    </row>
    <row r="894" spans="1:32">
      <c r="A894" s="146"/>
      <c r="B894" s="119"/>
      <c r="C894" s="21"/>
      <c r="D894" s="21"/>
      <c r="E894" s="168"/>
      <c r="F894" s="26"/>
      <c r="G894" s="140"/>
      <c r="H894" s="21"/>
      <c r="I894" s="144"/>
      <c r="J894" s="174"/>
      <c r="K894" s="140"/>
    </row>
    <row r="895" spans="1:32">
      <c r="A895" s="146"/>
      <c r="B895" s="119"/>
      <c r="C895" s="21"/>
      <c r="D895" s="21"/>
      <c r="E895" s="168"/>
      <c r="F895" s="26"/>
      <c r="G895" s="140"/>
      <c r="H895" s="21"/>
      <c r="I895" s="144"/>
      <c r="J895" s="174"/>
      <c r="K895" s="140"/>
    </row>
    <row r="896" spans="1:32">
      <c r="A896" s="146"/>
      <c r="B896" s="119"/>
      <c r="C896" s="21"/>
      <c r="D896" s="21"/>
      <c r="E896" s="168"/>
      <c r="F896" s="26"/>
      <c r="G896" s="140"/>
      <c r="H896" s="21"/>
      <c r="I896" s="144"/>
      <c r="J896" s="174"/>
      <c r="K896" s="140"/>
    </row>
    <row r="897" spans="1:32">
      <c r="A897" s="146"/>
      <c r="B897" s="119"/>
      <c r="C897" s="21"/>
      <c r="D897" s="21"/>
      <c r="E897" s="168"/>
      <c r="F897" s="26"/>
      <c r="G897" s="140"/>
      <c r="H897" s="21"/>
      <c r="I897" s="144"/>
      <c r="J897" s="174"/>
      <c r="K897" s="140"/>
    </row>
    <row r="898" spans="1:32">
      <c r="A898" s="146"/>
      <c r="B898" s="119"/>
      <c r="C898" s="21"/>
      <c r="D898" s="21"/>
      <c r="E898" s="168"/>
      <c r="F898" s="26"/>
      <c r="G898" s="140"/>
      <c r="H898" s="21"/>
      <c r="I898" s="144"/>
      <c r="J898" s="174"/>
      <c r="K898" s="140"/>
    </row>
    <row r="899" spans="1:32">
      <c r="A899" s="146"/>
      <c r="B899" s="119"/>
      <c r="C899" s="21"/>
      <c r="D899" s="21"/>
      <c r="E899" s="168"/>
      <c r="F899" s="26"/>
      <c r="G899" s="140"/>
      <c r="H899" s="21"/>
      <c r="I899" s="144"/>
      <c r="J899" s="174"/>
      <c r="K899" s="140"/>
    </row>
    <row r="900" spans="1:32">
      <c r="A900" s="146"/>
      <c r="B900" s="119"/>
      <c r="C900" s="21"/>
      <c r="D900" s="21"/>
      <c r="E900" s="168"/>
      <c r="F900" s="26"/>
      <c r="G900" s="140"/>
      <c r="H900" s="21"/>
      <c r="I900" s="144"/>
      <c r="J900" s="174"/>
      <c r="K900" s="140"/>
    </row>
    <row r="901" spans="1:32">
      <c r="A901" s="21"/>
      <c r="B901" s="29"/>
      <c r="C901" s="21"/>
      <c r="D901" s="29"/>
      <c r="E901" s="40"/>
      <c r="F901" s="29"/>
      <c r="G901" s="29"/>
      <c r="H901" s="29"/>
      <c r="I901" s="29"/>
      <c r="J901" s="29"/>
      <c r="K901" s="29"/>
    </row>
    <row r="902" spans="1:32">
      <c r="A902" s="146"/>
      <c r="B902" s="119"/>
      <c r="C902" s="21"/>
      <c r="D902" s="52"/>
      <c r="E902" s="168"/>
      <c r="F902" s="26"/>
      <c r="G902" s="140"/>
      <c r="H902" s="21"/>
      <c r="I902" s="144"/>
      <c r="J902" s="144"/>
      <c r="K902" s="29"/>
    </row>
    <row r="903" spans="1:32">
      <c r="A903" s="32"/>
      <c r="B903" s="33"/>
      <c r="C903" s="32"/>
      <c r="D903" s="33"/>
      <c r="E903" s="33"/>
      <c r="F903" s="33"/>
      <c r="G903" s="33"/>
      <c r="H903" s="33"/>
      <c r="I903" s="56">
        <f>SUM(I876:I901)</f>
        <v>1730000</v>
      </c>
      <c r="J903" s="56"/>
      <c r="K903" s="33"/>
    </row>
    <row r="904" spans="1:32">
      <c r="A904" s="1"/>
      <c r="B904" s="4"/>
      <c r="C904" s="1"/>
      <c r="D904" s="4"/>
      <c r="E904" s="4"/>
      <c r="F904" s="4"/>
      <c r="G904" s="4"/>
      <c r="H904" s="4"/>
      <c r="I904" s="4"/>
      <c r="J904" s="4"/>
      <c r="K904" s="4"/>
    </row>
    <row r="905" spans="1:32">
      <c r="A905" s="1"/>
      <c r="B905" s="4"/>
      <c r="C905" s="1"/>
      <c r="D905" s="4"/>
      <c r="E905" s="4"/>
      <c r="F905" s="4"/>
      <c r="G905" s="4"/>
      <c r="H905" s="4"/>
      <c r="I905" s="4"/>
      <c r="J905" s="4"/>
      <c r="K905" s="4"/>
    </row>
    <row r="906" spans="1:32" ht="16.5">
      <c r="A906" s="1"/>
      <c r="B906" s="4"/>
      <c r="C906" s="1"/>
      <c r="D906" s="4"/>
      <c r="F906" s="175" t="s">
        <v>23</v>
      </c>
      <c r="K906" s="4"/>
    </row>
    <row r="907" spans="1:32">
      <c r="A907" s="1"/>
      <c r="B907" s="4"/>
      <c r="C907" s="1"/>
      <c r="D907" s="4"/>
      <c r="K907" s="4"/>
    </row>
    <row r="908" spans="1:32">
      <c r="A908" s="1"/>
      <c r="B908" s="4"/>
      <c r="C908" s="1"/>
      <c r="D908" s="4"/>
      <c r="K908" s="4"/>
    </row>
    <row r="909" spans="1:32">
      <c r="A909" s="1"/>
      <c r="B909" s="4"/>
      <c r="C909" s="1"/>
      <c r="D909" s="4"/>
      <c r="K909" s="4"/>
    </row>
    <row r="910" spans="1:32">
      <c r="A910" s="1"/>
      <c r="B910" s="4"/>
      <c r="C910" s="1"/>
      <c r="D910" s="4"/>
    </row>
    <row r="911" spans="1:32" s="128" customFormat="1">
      <c r="A911" s="1"/>
      <c r="B911" s="4"/>
      <c r="C911" s="1"/>
      <c r="D911" s="4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</row>
    <row r="912" spans="1:32" ht="16.5">
      <c r="A912" s="1"/>
      <c r="B912" s="4"/>
      <c r="C912" s="1"/>
      <c r="D912" s="4"/>
      <c r="F912" s="176" t="s">
        <v>404</v>
      </c>
      <c r="G912" s="55"/>
    </row>
    <row r="913" spans="1:32" s="128" customFormat="1" ht="15.75">
      <c r="A913" s="1"/>
      <c r="B913" s="4"/>
      <c r="C913" s="1"/>
      <c r="D913" s="4"/>
      <c r="E913" s="8"/>
      <c r="F913" s="177" t="s">
        <v>396</v>
      </c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</row>
    <row r="914" spans="1:32" s="128" customFormat="1" ht="23.25" customHeight="1">
      <c r="B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</row>
    <row r="916" spans="1:32" s="128" customFormat="1" ht="12.75" customHeight="1">
      <c r="B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</row>
    <row r="917" spans="1:32" s="128" customFormat="1" ht="45" customHeight="1">
      <c r="B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</row>
    <row r="918" spans="1:32">
      <c r="A918" s="271" t="s">
        <v>0</v>
      </c>
      <c r="B918" s="271"/>
      <c r="C918" s="271"/>
      <c r="D918" s="271"/>
      <c r="E918" s="271"/>
      <c r="F918" s="271"/>
      <c r="G918" s="271"/>
      <c r="H918" s="271"/>
      <c r="I918" s="271"/>
      <c r="J918" s="271"/>
      <c r="K918" s="271"/>
    </row>
    <row r="919" spans="1:32" ht="12.75" customHeight="1">
      <c r="A919" s="272" t="s">
        <v>574</v>
      </c>
      <c r="B919" s="272"/>
      <c r="C919" s="272"/>
      <c r="D919" s="272"/>
      <c r="E919" s="272"/>
      <c r="F919" s="272"/>
      <c r="G919" s="272"/>
      <c r="H919" s="272"/>
      <c r="I919" s="272"/>
      <c r="J919" s="272"/>
      <c r="K919" s="272"/>
    </row>
    <row r="920" spans="1:32">
      <c r="A920" s="272" t="s">
        <v>540</v>
      </c>
      <c r="B920" s="272"/>
      <c r="C920" s="272"/>
      <c r="D920" s="272"/>
      <c r="E920" s="272"/>
      <c r="F920" s="272"/>
      <c r="G920" s="272"/>
      <c r="H920" s="272"/>
      <c r="I920" s="272"/>
      <c r="J920" s="272"/>
      <c r="K920" s="272"/>
    </row>
    <row r="921" spans="1:32">
      <c r="A921" s="9"/>
      <c r="B921" s="10"/>
      <c r="C921" s="9"/>
      <c r="D921" s="10"/>
      <c r="E921" s="10"/>
      <c r="F921" s="10"/>
      <c r="G921" s="10"/>
      <c r="H921" s="10"/>
      <c r="I921" s="10"/>
      <c r="J921" s="10"/>
      <c r="K921" s="10"/>
    </row>
    <row r="922" spans="1:32" ht="12.75" customHeight="1">
      <c r="A922" s="12" t="s">
        <v>4</v>
      </c>
      <c r="B922" s="273" t="s">
        <v>5</v>
      </c>
      <c r="C922" s="274"/>
      <c r="D922" s="132"/>
      <c r="E922" s="275" t="s">
        <v>6</v>
      </c>
      <c r="F922" s="277" t="s">
        <v>7</v>
      </c>
      <c r="G922" s="278" t="s">
        <v>8</v>
      </c>
      <c r="H922" s="279"/>
      <c r="I922" s="280"/>
      <c r="J922" s="173"/>
      <c r="K922" s="277" t="s">
        <v>9</v>
      </c>
    </row>
    <row r="923" spans="1:32">
      <c r="A923" s="157"/>
      <c r="B923" s="13" t="s">
        <v>10</v>
      </c>
      <c r="C923" s="13" t="s">
        <v>11</v>
      </c>
      <c r="D923" s="13" t="s">
        <v>12</v>
      </c>
      <c r="E923" s="276"/>
      <c r="F923" s="276"/>
      <c r="G923" s="278" t="s">
        <v>13</v>
      </c>
      <c r="H923" s="280"/>
      <c r="I923" s="135" t="s">
        <v>14</v>
      </c>
      <c r="J923" s="13" t="s">
        <v>541</v>
      </c>
      <c r="K923" s="276"/>
    </row>
    <row r="924" spans="1:32">
      <c r="A924" s="146"/>
      <c r="B924" s="119"/>
      <c r="C924" s="21"/>
      <c r="D924" s="52"/>
      <c r="E924" s="168"/>
      <c r="F924" s="26"/>
      <c r="G924" s="140"/>
      <c r="H924" s="21"/>
      <c r="I924" s="144"/>
      <c r="J924" s="174"/>
      <c r="K924" s="140"/>
    </row>
    <row r="925" spans="1:32" ht="12.75" customHeight="1">
      <c r="A925" s="21"/>
      <c r="B925" s="29"/>
      <c r="C925" s="21"/>
      <c r="D925" s="29"/>
      <c r="E925" s="40"/>
      <c r="F925" s="29"/>
      <c r="G925" s="29"/>
      <c r="H925" s="29"/>
      <c r="I925" s="29"/>
      <c r="J925" s="29"/>
      <c r="K925" s="29"/>
    </row>
    <row r="926" spans="1:32">
      <c r="A926" s="264">
        <v>1</v>
      </c>
      <c r="B926" s="265" t="s">
        <v>161</v>
      </c>
      <c r="C926" s="281" t="s">
        <v>162</v>
      </c>
      <c r="D926" s="267" t="s">
        <v>113</v>
      </c>
      <c r="E926" s="268" t="s">
        <v>550</v>
      </c>
      <c r="F926" s="26">
        <v>46154</v>
      </c>
      <c r="G926" s="269">
        <v>1</v>
      </c>
      <c r="H926" s="267" t="s">
        <v>264</v>
      </c>
      <c r="I926" s="270">
        <v>410000</v>
      </c>
      <c r="J926" s="174"/>
      <c r="K926" s="140"/>
    </row>
    <row r="927" spans="1:32" ht="28.5" customHeight="1">
      <c r="A927" s="264"/>
      <c r="B927" s="265"/>
      <c r="C927" s="267"/>
      <c r="D927" s="267"/>
      <c r="E927" s="268"/>
      <c r="F927" s="26">
        <v>46154</v>
      </c>
      <c r="G927" s="269"/>
      <c r="H927" s="267"/>
      <c r="I927" s="270"/>
      <c r="J927" s="174"/>
      <c r="K927" s="140"/>
    </row>
    <row r="928" spans="1:32">
      <c r="A928" s="146"/>
      <c r="B928" s="119"/>
      <c r="C928" s="21"/>
      <c r="D928" s="21"/>
      <c r="E928" s="168"/>
      <c r="F928" s="26"/>
      <c r="G928" s="140"/>
      <c r="H928" s="21"/>
      <c r="I928" s="144"/>
      <c r="J928" s="174"/>
      <c r="K928" s="140"/>
    </row>
    <row r="929" spans="1:11">
      <c r="A929" s="264">
        <v>2</v>
      </c>
      <c r="B929" s="265" t="s">
        <v>135</v>
      </c>
      <c r="C929" s="266" t="s">
        <v>136</v>
      </c>
      <c r="D929" s="267" t="s">
        <v>38</v>
      </c>
      <c r="E929" s="268" t="s">
        <v>550</v>
      </c>
      <c r="F929" s="26">
        <v>46154</v>
      </c>
      <c r="G929" s="269">
        <v>1</v>
      </c>
      <c r="H929" s="267" t="s">
        <v>264</v>
      </c>
      <c r="I929" s="270">
        <v>410000</v>
      </c>
      <c r="J929" s="174"/>
      <c r="K929" s="140"/>
    </row>
    <row r="930" spans="1:11" ht="26.25" customHeight="1">
      <c r="A930" s="264"/>
      <c r="B930" s="265"/>
      <c r="C930" s="267"/>
      <c r="D930" s="267"/>
      <c r="E930" s="268"/>
      <c r="F930" s="26">
        <v>46154</v>
      </c>
      <c r="G930" s="269"/>
      <c r="H930" s="267"/>
      <c r="I930" s="270"/>
      <c r="J930" s="174"/>
      <c r="K930" s="140"/>
    </row>
    <row r="931" spans="1:11">
      <c r="A931" s="146"/>
      <c r="B931" s="119"/>
      <c r="C931" s="21"/>
      <c r="D931" s="21"/>
      <c r="E931" s="168"/>
      <c r="F931" s="26"/>
      <c r="G931" s="140"/>
      <c r="H931" s="21"/>
      <c r="I931" s="144"/>
      <c r="J931" s="174"/>
      <c r="K931" s="140"/>
    </row>
    <row r="932" spans="1:11">
      <c r="A932" s="264">
        <v>3</v>
      </c>
      <c r="B932" s="265" t="s">
        <v>153</v>
      </c>
      <c r="C932" s="266" t="s">
        <v>154</v>
      </c>
      <c r="D932" s="267" t="s">
        <v>48</v>
      </c>
      <c r="E932" s="268" t="s">
        <v>550</v>
      </c>
      <c r="F932" s="26">
        <v>46154</v>
      </c>
      <c r="G932" s="269">
        <v>1</v>
      </c>
      <c r="H932" s="267" t="s">
        <v>264</v>
      </c>
      <c r="I932" s="270">
        <v>500000</v>
      </c>
      <c r="J932" s="174"/>
      <c r="K932" s="140"/>
    </row>
    <row r="933" spans="1:11" ht="26.25" customHeight="1">
      <c r="A933" s="264"/>
      <c r="B933" s="265"/>
      <c r="C933" s="267"/>
      <c r="D933" s="267"/>
      <c r="E933" s="268"/>
      <c r="F933" s="26">
        <v>46154</v>
      </c>
      <c r="G933" s="269"/>
      <c r="H933" s="267"/>
      <c r="I933" s="270"/>
      <c r="J933" s="174"/>
      <c r="K933" s="140"/>
    </row>
    <row r="934" spans="1:11">
      <c r="A934" s="146"/>
      <c r="B934" s="119"/>
      <c r="C934" s="21"/>
      <c r="D934" s="21"/>
      <c r="E934" s="168"/>
      <c r="F934" s="26"/>
      <c r="G934" s="140"/>
      <c r="H934" s="21"/>
      <c r="I934" s="144"/>
      <c r="J934" s="174"/>
      <c r="K934" s="140"/>
    </row>
    <row r="935" spans="1:11">
      <c r="A935" s="264"/>
      <c r="B935" s="265"/>
      <c r="C935" s="267"/>
      <c r="D935" s="267"/>
      <c r="E935" s="268"/>
      <c r="F935" s="26"/>
      <c r="G935" s="269"/>
      <c r="H935" s="267"/>
      <c r="I935" s="270"/>
      <c r="J935" s="174"/>
      <c r="K935" s="140"/>
    </row>
    <row r="936" spans="1:11">
      <c r="A936" s="264"/>
      <c r="B936" s="265"/>
      <c r="C936" s="267"/>
      <c r="D936" s="267"/>
      <c r="E936" s="268"/>
      <c r="F936" s="26"/>
      <c r="G936" s="269"/>
      <c r="H936" s="267"/>
      <c r="I936" s="270"/>
      <c r="J936" s="174"/>
      <c r="K936" s="140"/>
    </row>
    <row r="937" spans="1:11">
      <c r="A937" s="146"/>
      <c r="B937" s="119"/>
      <c r="C937" s="21"/>
      <c r="D937" s="21"/>
      <c r="E937" s="168"/>
      <c r="F937" s="26"/>
      <c r="G937" s="140"/>
      <c r="H937" s="21"/>
      <c r="I937" s="144"/>
      <c r="J937" s="174"/>
      <c r="K937" s="140"/>
    </row>
    <row r="938" spans="1:11">
      <c r="A938" s="146"/>
      <c r="B938" s="119"/>
      <c r="C938" s="21"/>
      <c r="D938" s="21"/>
      <c r="E938" s="168"/>
      <c r="F938" s="26"/>
      <c r="G938" s="140"/>
      <c r="H938" s="21"/>
      <c r="I938" s="144"/>
      <c r="J938" s="174"/>
      <c r="K938" s="140"/>
    </row>
    <row r="939" spans="1:11">
      <c r="A939" s="146"/>
      <c r="B939" s="119"/>
      <c r="C939" s="21"/>
      <c r="D939" s="21"/>
      <c r="E939" s="168"/>
      <c r="F939" s="26"/>
      <c r="G939" s="140"/>
      <c r="H939" s="21"/>
      <c r="I939" s="144"/>
      <c r="J939" s="174"/>
      <c r="K939" s="140"/>
    </row>
    <row r="940" spans="1:11">
      <c r="A940" s="146"/>
      <c r="B940" s="119"/>
      <c r="C940" s="21"/>
      <c r="D940" s="21"/>
      <c r="E940" s="168"/>
      <c r="F940" s="26"/>
      <c r="G940" s="140"/>
      <c r="H940" s="21"/>
      <c r="I940" s="144"/>
      <c r="J940" s="174"/>
      <c r="K940" s="140"/>
    </row>
    <row r="941" spans="1:11">
      <c r="A941" s="146"/>
      <c r="B941" s="119"/>
      <c r="C941" s="21"/>
      <c r="D941" s="21"/>
      <c r="E941" s="168"/>
      <c r="F941" s="26"/>
      <c r="G941" s="140"/>
      <c r="H941" s="21"/>
      <c r="I941" s="144"/>
      <c r="J941" s="174"/>
      <c r="K941" s="140"/>
    </row>
    <row r="942" spans="1:11">
      <c r="A942" s="146"/>
      <c r="B942" s="119"/>
      <c r="C942" s="21"/>
      <c r="D942" s="21"/>
      <c r="E942" s="168"/>
      <c r="F942" s="26"/>
      <c r="G942" s="140"/>
      <c r="H942" s="21"/>
      <c r="I942" s="144"/>
      <c r="J942" s="174"/>
      <c r="K942" s="140"/>
    </row>
    <row r="943" spans="1:11">
      <c r="A943" s="146"/>
      <c r="B943" s="119"/>
      <c r="C943" s="21"/>
      <c r="D943" s="21"/>
      <c r="E943" s="168"/>
      <c r="F943" s="26"/>
      <c r="G943" s="140"/>
      <c r="H943" s="21"/>
      <c r="I943" s="144"/>
      <c r="J943" s="174"/>
      <c r="K943" s="140"/>
    </row>
    <row r="944" spans="1:11">
      <c r="A944" s="146"/>
      <c r="B944" s="119"/>
      <c r="C944" s="21"/>
      <c r="D944" s="21"/>
      <c r="E944" s="168"/>
      <c r="F944" s="26"/>
      <c r="G944" s="140"/>
      <c r="H944" s="21"/>
      <c r="I944" s="144"/>
      <c r="J944" s="174"/>
      <c r="K944" s="140"/>
    </row>
    <row r="945" spans="1:32">
      <c r="A945" s="146"/>
      <c r="B945" s="119"/>
      <c r="C945" s="21"/>
      <c r="D945" s="21"/>
      <c r="E945" s="168"/>
      <c r="F945" s="26"/>
      <c r="G945" s="140"/>
      <c r="H945" s="21"/>
      <c r="I945" s="144"/>
      <c r="J945" s="174"/>
      <c r="K945" s="140"/>
    </row>
    <row r="946" spans="1:32">
      <c r="A946" s="146"/>
      <c r="B946" s="119"/>
      <c r="C946" s="21"/>
      <c r="D946" s="21"/>
      <c r="E946" s="168"/>
      <c r="F946" s="26"/>
      <c r="G946" s="140"/>
      <c r="H946" s="21"/>
      <c r="I946" s="144"/>
      <c r="J946" s="174"/>
      <c r="K946" s="140"/>
    </row>
    <row r="947" spans="1:32">
      <c r="A947" s="146"/>
      <c r="B947" s="119"/>
      <c r="C947" s="21"/>
      <c r="D947" s="21"/>
      <c r="E947" s="168"/>
      <c r="F947" s="26"/>
      <c r="G947" s="140"/>
      <c r="H947" s="21"/>
      <c r="I947" s="144"/>
      <c r="J947" s="174"/>
      <c r="K947" s="140"/>
    </row>
    <row r="948" spans="1:32">
      <c r="A948" s="146"/>
      <c r="B948" s="119"/>
      <c r="C948" s="21"/>
      <c r="D948" s="21"/>
      <c r="E948" s="168"/>
      <c r="F948" s="26"/>
      <c r="G948" s="140"/>
      <c r="H948" s="21"/>
      <c r="I948" s="144"/>
      <c r="J948" s="174"/>
      <c r="K948" s="140"/>
    </row>
    <row r="949" spans="1:32">
      <c r="A949" s="146"/>
      <c r="B949" s="119"/>
      <c r="C949" s="21"/>
      <c r="D949" s="21"/>
      <c r="E949" s="168"/>
      <c r="F949" s="26"/>
      <c r="G949" s="140"/>
      <c r="H949" s="21"/>
      <c r="I949" s="144"/>
      <c r="J949" s="174"/>
      <c r="K949" s="140"/>
    </row>
    <row r="950" spans="1:32">
      <c r="A950" s="21"/>
      <c r="B950" s="29"/>
      <c r="C950" s="21"/>
      <c r="D950" s="29"/>
      <c r="E950" s="40"/>
      <c r="F950" s="29"/>
      <c r="G950" s="29"/>
      <c r="H950" s="29"/>
      <c r="I950" s="29"/>
      <c r="J950" s="29"/>
      <c r="K950" s="29"/>
    </row>
    <row r="951" spans="1:32">
      <c r="A951" s="146"/>
      <c r="B951" s="119"/>
      <c r="C951" s="21"/>
      <c r="D951" s="52"/>
      <c r="E951" s="168"/>
      <c r="F951" s="26"/>
      <c r="G951" s="140"/>
      <c r="H951" s="21"/>
      <c r="I951" s="144"/>
      <c r="J951" s="144"/>
      <c r="K951" s="29"/>
    </row>
    <row r="952" spans="1:32">
      <c r="A952" s="32"/>
      <c r="B952" s="33"/>
      <c r="C952" s="32"/>
      <c r="D952" s="33"/>
      <c r="E952" s="33"/>
      <c r="F952" s="33"/>
      <c r="G952" s="33"/>
      <c r="H952" s="33"/>
      <c r="I952" s="56">
        <f>SUM(I925:I950)</f>
        <v>1320000</v>
      </c>
      <c r="J952" s="56"/>
      <c r="K952" s="33"/>
    </row>
    <row r="953" spans="1:32">
      <c r="A953" s="1"/>
      <c r="B953" s="4"/>
      <c r="C953" s="1"/>
      <c r="D953" s="4"/>
      <c r="E953" s="4"/>
      <c r="F953" s="4"/>
      <c r="G953" s="4"/>
      <c r="H953" s="4"/>
      <c r="I953" s="4"/>
      <c r="J953" s="4"/>
      <c r="K953" s="4"/>
    </row>
    <row r="954" spans="1:32">
      <c r="A954" s="1"/>
      <c r="B954" s="4"/>
      <c r="C954" s="1"/>
      <c r="D954" s="4"/>
      <c r="E954" s="4"/>
      <c r="F954" s="4"/>
      <c r="G954" s="4"/>
      <c r="H954" s="4"/>
      <c r="I954" s="4"/>
      <c r="J954" s="4"/>
      <c r="K954" s="4"/>
    </row>
    <row r="955" spans="1:32" ht="16.5">
      <c r="A955" s="1"/>
      <c r="B955" s="4"/>
      <c r="C955" s="1"/>
      <c r="D955" s="4"/>
      <c r="F955" s="175" t="s">
        <v>23</v>
      </c>
      <c r="K955" s="4"/>
    </row>
    <row r="956" spans="1:32">
      <c r="A956" s="1"/>
      <c r="B956" s="4"/>
      <c r="C956" s="1"/>
      <c r="D956" s="4"/>
      <c r="K956" s="4"/>
    </row>
    <row r="957" spans="1:32">
      <c r="A957" s="1"/>
      <c r="B957" s="4"/>
      <c r="C957" s="1"/>
      <c r="D957" s="4"/>
      <c r="K957" s="4"/>
    </row>
    <row r="958" spans="1:32" ht="33" customHeight="1">
      <c r="A958" s="1"/>
      <c r="B958" s="4"/>
      <c r="C958" s="1"/>
      <c r="D958" s="4"/>
      <c r="K958" s="4"/>
    </row>
    <row r="959" spans="1:32">
      <c r="A959" s="1"/>
      <c r="B959" s="4"/>
      <c r="C959" s="1"/>
      <c r="D959" s="4"/>
    </row>
    <row r="960" spans="1:32" s="128" customFormat="1" ht="12" customHeight="1">
      <c r="A960" s="1"/>
      <c r="B960" s="4"/>
      <c r="C960" s="1"/>
      <c r="D960" s="4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</row>
    <row r="961" spans="1:32" ht="16.5">
      <c r="A961" s="1"/>
      <c r="B961" s="4"/>
      <c r="C961" s="1"/>
      <c r="D961" s="4"/>
      <c r="F961" s="176" t="s">
        <v>404</v>
      </c>
      <c r="G961" s="55"/>
    </row>
    <row r="962" spans="1:32" ht="15.75">
      <c r="A962" s="1"/>
      <c r="B962" s="4"/>
      <c r="C962" s="1"/>
      <c r="D962" s="4"/>
      <c r="F962" s="177" t="s">
        <v>396</v>
      </c>
    </row>
    <row r="963" spans="1:32" s="128" customFormat="1" ht="20.25" customHeight="1">
      <c r="B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</row>
    <row r="964" spans="1:32" s="128" customFormat="1" ht="11.25" customHeight="1">
      <c r="B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</row>
    <row r="965" spans="1:32" s="128" customFormat="1" ht="26.25" customHeight="1">
      <c r="B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</row>
    <row r="966" spans="1:32" s="128" customFormat="1">
      <c r="B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</row>
    <row r="970" spans="1:32">
      <c r="A970" s="271" t="s">
        <v>0</v>
      </c>
      <c r="B970" s="271"/>
      <c r="C970" s="271"/>
      <c r="D970" s="271"/>
      <c r="E970" s="271"/>
      <c r="F970" s="271"/>
      <c r="G970" s="271"/>
      <c r="H970" s="271"/>
      <c r="I970" s="271"/>
      <c r="J970" s="271"/>
      <c r="K970" s="271"/>
    </row>
    <row r="971" spans="1:32" ht="12.75" customHeight="1">
      <c r="A971" s="272" t="s">
        <v>575</v>
      </c>
      <c r="B971" s="272"/>
      <c r="C971" s="272"/>
      <c r="D971" s="272"/>
      <c r="E971" s="272"/>
      <c r="F971" s="272"/>
      <c r="G971" s="272"/>
      <c r="H971" s="272"/>
      <c r="I971" s="272"/>
      <c r="J971" s="272"/>
      <c r="K971" s="272"/>
    </row>
    <row r="972" spans="1:32">
      <c r="A972" s="272" t="s">
        <v>540</v>
      </c>
      <c r="B972" s="272"/>
      <c r="C972" s="272"/>
      <c r="D972" s="272"/>
      <c r="E972" s="272"/>
      <c r="F972" s="272"/>
      <c r="G972" s="272"/>
      <c r="H972" s="272"/>
      <c r="I972" s="272"/>
      <c r="J972" s="272"/>
      <c r="K972" s="272"/>
    </row>
    <row r="973" spans="1:32">
      <c r="A973" s="9"/>
      <c r="B973" s="10"/>
      <c r="C973" s="9"/>
      <c r="D973" s="10"/>
      <c r="E973" s="10"/>
      <c r="F973" s="10"/>
      <c r="G973" s="10"/>
      <c r="H973" s="10"/>
      <c r="I973" s="10"/>
      <c r="J973" s="10"/>
      <c r="K973" s="10"/>
    </row>
    <row r="974" spans="1:32">
      <c r="A974" s="12" t="s">
        <v>4</v>
      </c>
      <c r="B974" s="273" t="s">
        <v>5</v>
      </c>
      <c r="C974" s="274"/>
      <c r="D974" s="132"/>
      <c r="E974" s="275" t="s">
        <v>6</v>
      </c>
      <c r="F974" s="277" t="s">
        <v>7</v>
      </c>
      <c r="G974" s="278" t="s">
        <v>8</v>
      </c>
      <c r="H974" s="279"/>
      <c r="I974" s="280"/>
      <c r="J974" s="173"/>
      <c r="K974" s="277" t="s">
        <v>9</v>
      </c>
    </row>
    <row r="975" spans="1:32">
      <c r="A975" s="157"/>
      <c r="B975" s="13" t="s">
        <v>10</v>
      </c>
      <c r="C975" s="13" t="s">
        <v>11</v>
      </c>
      <c r="D975" s="13" t="s">
        <v>12</v>
      </c>
      <c r="E975" s="276"/>
      <c r="F975" s="276"/>
      <c r="G975" s="278" t="s">
        <v>13</v>
      </c>
      <c r="H975" s="280"/>
      <c r="I975" s="135" t="s">
        <v>14</v>
      </c>
      <c r="J975" s="13" t="s">
        <v>541</v>
      </c>
      <c r="K975" s="276"/>
    </row>
    <row r="976" spans="1:32">
      <c r="A976" s="146"/>
      <c r="B976" s="119"/>
      <c r="C976" s="21"/>
      <c r="D976" s="52"/>
      <c r="E976" s="168"/>
      <c r="F976" s="26"/>
      <c r="G976" s="140"/>
      <c r="H976" s="21"/>
      <c r="I976" s="144"/>
      <c r="J976" s="174"/>
      <c r="K976" s="140"/>
    </row>
    <row r="977" spans="1:11">
      <c r="A977" s="21"/>
      <c r="B977" s="29"/>
      <c r="C977" s="21"/>
      <c r="D977" s="29"/>
      <c r="E977" s="40"/>
      <c r="F977" s="29"/>
      <c r="G977" s="29"/>
      <c r="H977" s="29"/>
      <c r="I977" s="29"/>
      <c r="J977" s="29"/>
      <c r="K977" s="29"/>
    </row>
    <row r="978" spans="1:11">
      <c r="A978" s="264">
        <v>1</v>
      </c>
      <c r="B978" s="265" t="s">
        <v>576</v>
      </c>
      <c r="C978" s="281" t="s">
        <v>188</v>
      </c>
      <c r="D978" s="266" t="s">
        <v>188</v>
      </c>
      <c r="E978" s="268" t="s">
        <v>577</v>
      </c>
      <c r="F978" s="26">
        <v>46155</v>
      </c>
      <c r="G978" s="269">
        <v>1</v>
      </c>
      <c r="H978" s="267" t="s">
        <v>264</v>
      </c>
      <c r="I978" s="270">
        <v>3000000</v>
      </c>
      <c r="J978" s="174"/>
      <c r="K978" s="140"/>
    </row>
    <row r="979" spans="1:11" ht="27.75" customHeight="1">
      <c r="A979" s="264"/>
      <c r="B979" s="265"/>
      <c r="C979" s="267"/>
      <c r="D979" s="267"/>
      <c r="E979" s="268"/>
      <c r="F979" s="26">
        <v>46155</v>
      </c>
      <c r="G979" s="269"/>
      <c r="H979" s="267"/>
      <c r="I979" s="270"/>
      <c r="J979" s="174"/>
      <c r="K979" s="140"/>
    </row>
    <row r="980" spans="1:11">
      <c r="A980" s="146"/>
      <c r="B980" s="119"/>
      <c r="C980" s="21"/>
      <c r="D980" s="21"/>
      <c r="E980" s="168"/>
      <c r="F980" s="26"/>
      <c r="G980" s="140"/>
      <c r="H980" s="21"/>
      <c r="I980" s="144"/>
      <c r="J980" s="174"/>
      <c r="K980" s="140"/>
    </row>
    <row r="981" spans="1:11">
      <c r="A981" s="264"/>
      <c r="B981" s="265"/>
      <c r="C981" s="267"/>
      <c r="D981" s="267"/>
      <c r="E981" s="268"/>
      <c r="F981" s="26"/>
      <c r="G981" s="269"/>
      <c r="H981" s="267"/>
      <c r="I981" s="270"/>
      <c r="J981" s="174"/>
      <c r="K981" s="140"/>
    </row>
    <row r="982" spans="1:11">
      <c r="A982" s="264"/>
      <c r="B982" s="265"/>
      <c r="C982" s="267"/>
      <c r="D982" s="267"/>
      <c r="E982" s="268"/>
      <c r="F982" s="26"/>
      <c r="G982" s="269"/>
      <c r="H982" s="267"/>
      <c r="I982" s="270"/>
      <c r="J982" s="174"/>
      <c r="K982" s="140"/>
    </row>
    <row r="983" spans="1:11">
      <c r="A983" s="146"/>
      <c r="B983" s="119"/>
      <c r="C983" s="21"/>
      <c r="D983" s="21"/>
      <c r="E983" s="168"/>
      <c r="F983" s="26"/>
      <c r="G983" s="140"/>
      <c r="H983" s="21"/>
      <c r="I983" s="144"/>
      <c r="J983" s="174"/>
      <c r="K983" s="140"/>
    </row>
    <row r="984" spans="1:11">
      <c r="A984" s="264"/>
      <c r="B984" s="265"/>
      <c r="C984" s="267"/>
      <c r="D984" s="267"/>
      <c r="E984" s="268"/>
      <c r="F984" s="26"/>
      <c r="G984" s="269"/>
      <c r="H984" s="267"/>
      <c r="I984" s="270"/>
      <c r="J984" s="174"/>
      <c r="K984" s="140"/>
    </row>
    <row r="985" spans="1:11">
      <c r="A985" s="264"/>
      <c r="B985" s="265"/>
      <c r="C985" s="267"/>
      <c r="D985" s="267"/>
      <c r="E985" s="268"/>
      <c r="F985" s="26"/>
      <c r="G985" s="269"/>
      <c r="H985" s="267"/>
      <c r="I985" s="270"/>
      <c r="J985" s="174"/>
      <c r="K985" s="140"/>
    </row>
    <row r="986" spans="1:11">
      <c r="A986" s="146"/>
      <c r="B986" s="119"/>
      <c r="C986" s="21"/>
      <c r="D986" s="21"/>
      <c r="E986" s="168"/>
      <c r="F986" s="26"/>
      <c r="G986" s="140"/>
      <c r="H986" s="21"/>
      <c r="I986" s="144"/>
      <c r="J986" s="174"/>
      <c r="K986" s="140"/>
    </row>
    <row r="987" spans="1:11">
      <c r="A987" s="146"/>
      <c r="B987" s="119"/>
      <c r="C987" s="21"/>
      <c r="D987" s="21"/>
      <c r="E987" s="168"/>
      <c r="F987" s="26"/>
      <c r="G987" s="140"/>
      <c r="H987" s="21"/>
      <c r="I987" s="144"/>
      <c r="J987" s="174"/>
      <c r="K987" s="140"/>
    </row>
    <row r="988" spans="1:11">
      <c r="A988" s="146"/>
      <c r="B988" s="119"/>
      <c r="C988" s="21"/>
      <c r="D988" s="21"/>
      <c r="E988" s="168"/>
      <c r="F988" s="26"/>
      <c r="G988" s="140"/>
      <c r="H988" s="21"/>
      <c r="I988" s="144"/>
      <c r="J988" s="174"/>
      <c r="K988" s="140"/>
    </row>
    <row r="989" spans="1:11">
      <c r="A989" s="146"/>
      <c r="B989" s="119"/>
      <c r="C989" s="21"/>
      <c r="D989" s="21"/>
      <c r="E989" s="168"/>
      <c r="F989" s="26"/>
      <c r="G989" s="140"/>
      <c r="H989" s="21"/>
      <c r="I989" s="144"/>
      <c r="J989" s="174"/>
      <c r="K989" s="140"/>
    </row>
    <row r="990" spans="1:11">
      <c r="A990" s="146"/>
      <c r="B990" s="119"/>
      <c r="C990" s="21"/>
      <c r="D990" s="21"/>
      <c r="E990" s="168"/>
      <c r="F990" s="26"/>
      <c r="G990" s="140"/>
      <c r="H990" s="21"/>
      <c r="I990" s="144"/>
      <c r="J990" s="174"/>
      <c r="K990" s="140"/>
    </row>
    <row r="991" spans="1:11">
      <c r="A991" s="146"/>
      <c r="B991" s="119"/>
      <c r="C991" s="21"/>
      <c r="D991" s="21"/>
      <c r="E991" s="168"/>
      <c r="F991" s="26"/>
      <c r="G991" s="140"/>
      <c r="H991" s="21"/>
      <c r="I991" s="144"/>
      <c r="J991" s="174"/>
      <c r="K991" s="140"/>
    </row>
    <row r="992" spans="1:11">
      <c r="A992" s="146"/>
      <c r="B992" s="119"/>
      <c r="C992" s="21"/>
      <c r="D992" s="21"/>
      <c r="E992" s="168"/>
      <c r="F992" s="26"/>
      <c r="G992" s="140"/>
      <c r="H992" s="21"/>
      <c r="I992" s="144"/>
      <c r="J992" s="174"/>
      <c r="K992" s="140"/>
    </row>
    <row r="993" spans="1:11">
      <c r="A993" s="146"/>
      <c r="B993" s="119"/>
      <c r="C993" s="21"/>
      <c r="D993" s="21"/>
      <c r="E993" s="168"/>
      <c r="F993" s="26"/>
      <c r="G993" s="140"/>
      <c r="H993" s="21"/>
      <c r="I993" s="144"/>
      <c r="J993" s="174"/>
      <c r="K993" s="140"/>
    </row>
    <row r="994" spans="1:11">
      <c r="A994" s="146"/>
      <c r="B994" s="119"/>
      <c r="C994" s="21"/>
      <c r="D994" s="21"/>
      <c r="E994" s="168"/>
      <c r="F994" s="26"/>
      <c r="G994" s="140"/>
      <c r="H994" s="21"/>
      <c r="I994" s="144"/>
      <c r="J994" s="174"/>
      <c r="K994" s="140"/>
    </row>
    <row r="995" spans="1:11">
      <c r="A995" s="146"/>
      <c r="B995" s="119"/>
      <c r="C995" s="21"/>
      <c r="D995" s="21"/>
      <c r="E995" s="168"/>
      <c r="F995" s="26"/>
      <c r="G995" s="140"/>
      <c r="H995" s="21"/>
      <c r="I995" s="144"/>
      <c r="J995" s="174"/>
      <c r="K995" s="140"/>
    </row>
    <row r="996" spans="1:11" ht="34.5" customHeight="1">
      <c r="A996" s="146"/>
      <c r="B996" s="119"/>
      <c r="C996" s="21"/>
      <c r="D996" s="21"/>
      <c r="E996" s="168"/>
      <c r="F996" s="26"/>
      <c r="G996" s="140"/>
      <c r="H996" s="21"/>
      <c r="I996" s="144"/>
      <c r="J996" s="174"/>
      <c r="K996" s="140"/>
    </row>
    <row r="997" spans="1:11">
      <c r="A997" s="146"/>
      <c r="B997" s="119"/>
      <c r="C997" s="21"/>
      <c r="D997" s="21"/>
      <c r="E997" s="168"/>
      <c r="F997" s="26"/>
      <c r="G997" s="140"/>
      <c r="H997" s="21"/>
      <c r="I997" s="144"/>
      <c r="J997" s="174"/>
      <c r="K997" s="140"/>
    </row>
    <row r="998" spans="1:11">
      <c r="A998" s="146"/>
      <c r="B998" s="119"/>
      <c r="C998" s="21"/>
      <c r="D998" s="21"/>
      <c r="E998" s="168"/>
      <c r="F998" s="26"/>
      <c r="G998" s="140"/>
      <c r="H998" s="21"/>
      <c r="I998" s="144"/>
      <c r="J998" s="174"/>
      <c r="K998" s="140"/>
    </row>
    <row r="999" spans="1:11" ht="33" customHeight="1">
      <c r="A999" s="146"/>
      <c r="B999" s="119"/>
      <c r="C999" s="21"/>
      <c r="D999" s="21"/>
      <c r="E999" s="168"/>
      <c r="F999" s="26"/>
      <c r="G999" s="140"/>
      <c r="H999" s="21"/>
      <c r="I999" s="144"/>
      <c r="J999" s="174"/>
      <c r="K999" s="140"/>
    </row>
    <row r="1000" spans="1:11">
      <c r="A1000" s="146"/>
      <c r="B1000" s="119"/>
      <c r="C1000" s="21"/>
      <c r="D1000" s="21"/>
      <c r="E1000" s="168"/>
      <c r="F1000" s="26"/>
      <c r="G1000" s="140"/>
      <c r="H1000" s="21"/>
      <c r="I1000" s="144"/>
      <c r="J1000" s="174"/>
      <c r="K1000" s="140"/>
    </row>
    <row r="1001" spans="1:11">
      <c r="A1001" s="146"/>
      <c r="B1001" s="119"/>
      <c r="C1001" s="21"/>
      <c r="D1001" s="21"/>
      <c r="E1001" s="168"/>
      <c r="F1001" s="26"/>
      <c r="G1001" s="140"/>
      <c r="H1001" s="21"/>
      <c r="I1001" s="144"/>
      <c r="J1001" s="174"/>
      <c r="K1001" s="140"/>
    </row>
    <row r="1002" spans="1:11">
      <c r="A1002" s="21"/>
      <c r="B1002" s="29"/>
      <c r="C1002" s="21"/>
      <c r="D1002" s="29"/>
      <c r="E1002" s="40"/>
      <c r="F1002" s="29"/>
      <c r="G1002" s="29"/>
      <c r="H1002" s="29"/>
      <c r="I1002" s="29"/>
      <c r="J1002" s="29"/>
      <c r="K1002" s="29"/>
    </row>
    <row r="1003" spans="1:11">
      <c r="A1003" s="146"/>
      <c r="B1003" s="119"/>
      <c r="C1003" s="21"/>
      <c r="D1003" s="52"/>
      <c r="E1003" s="168"/>
      <c r="F1003" s="26"/>
      <c r="G1003" s="140"/>
      <c r="H1003" s="21"/>
      <c r="I1003" s="144"/>
      <c r="J1003" s="144"/>
      <c r="K1003" s="29"/>
    </row>
    <row r="1004" spans="1:11">
      <c r="A1004" s="32"/>
      <c r="B1004" s="33"/>
      <c r="C1004" s="32"/>
      <c r="D1004" s="33"/>
      <c r="E1004" s="33"/>
      <c r="F1004" s="33"/>
      <c r="G1004" s="33"/>
      <c r="H1004" s="33"/>
      <c r="I1004" s="56">
        <f>SUM(I977:I1002)</f>
        <v>3000000</v>
      </c>
      <c r="J1004" s="56"/>
      <c r="K1004" s="33"/>
    </row>
    <row r="1005" spans="1:11">
      <c r="A1005" s="1"/>
      <c r="B1005" s="4"/>
      <c r="C1005" s="1"/>
      <c r="D1005" s="4"/>
      <c r="E1005" s="4"/>
      <c r="F1005" s="4"/>
      <c r="G1005" s="4"/>
      <c r="H1005" s="4"/>
      <c r="I1005" s="4"/>
      <c r="J1005" s="4"/>
      <c r="K1005" s="4"/>
    </row>
    <row r="1006" spans="1:11">
      <c r="A1006" s="1"/>
      <c r="B1006" s="4"/>
      <c r="C1006" s="1"/>
      <c r="D1006" s="4"/>
      <c r="E1006" s="4"/>
      <c r="F1006" s="4"/>
      <c r="G1006" s="4"/>
      <c r="H1006" s="4"/>
      <c r="I1006" s="4"/>
      <c r="J1006" s="4"/>
      <c r="K1006" s="4"/>
    </row>
    <row r="1007" spans="1:11" ht="16.5">
      <c r="A1007" s="1"/>
      <c r="B1007" s="4"/>
      <c r="C1007" s="1"/>
      <c r="D1007" s="4"/>
      <c r="F1007" s="175" t="s">
        <v>23</v>
      </c>
      <c r="K1007" s="4"/>
    </row>
    <row r="1008" spans="1:11">
      <c r="A1008" s="1"/>
      <c r="B1008" s="4"/>
      <c r="C1008" s="1"/>
      <c r="D1008" s="4"/>
      <c r="K1008" s="4"/>
    </row>
    <row r="1009" spans="1:11">
      <c r="A1009" s="1"/>
      <c r="B1009" s="4"/>
      <c r="C1009" s="1"/>
      <c r="D1009" s="4"/>
      <c r="K1009" s="4"/>
    </row>
    <row r="1010" spans="1:11">
      <c r="A1010" s="1"/>
      <c r="B1010" s="4"/>
      <c r="C1010" s="1"/>
      <c r="D1010" s="4"/>
      <c r="K1010" s="4"/>
    </row>
    <row r="1011" spans="1:11">
      <c r="A1011" s="1"/>
      <c r="B1011" s="4"/>
      <c r="C1011" s="1"/>
      <c r="D1011" s="4"/>
    </row>
    <row r="1012" spans="1:11">
      <c r="A1012" s="1"/>
      <c r="B1012" s="4"/>
      <c r="C1012" s="1"/>
      <c r="D1012" s="4"/>
    </row>
    <row r="1013" spans="1:11" ht="16.5">
      <c r="A1013" s="1"/>
      <c r="B1013" s="4"/>
      <c r="C1013" s="1"/>
      <c r="D1013" s="4"/>
      <c r="F1013" s="176" t="s">
        <v>404</v>
      </c>
      <c r="G1013" s="55"/>
    </row>
    <row r="1014" spans="1:11" ht="15.75">
      <c r="A1014" s="1"/>
      <c r="B1014" s="4"/>
      <c r="C1014" s="1"/>
      <c r="D1014" s="4"/>
      <c r="F1014" s="177" t="s">
        <v>396</v>
      </c>
    </row>
    <row r="1021" spans="1:11">
      <c r="A1021" s="271" t="s">
        <v>0</v>
      </c>
      <c r="B1021" s="271"/>
      <c r="C1021" s="271"/>
      <c r="D1021" s="271"/>
      <c r="E1021" s="271"/>
      <c r="F1021" s="271"/>
      <c r="G1021" s="271"/>
      <c r="H1021" s="271"/>
      <c r="I1021" s="271"/>
      <c r="J1021" s="271"/>
      <c r="K1021" s="271"/>
    </row>
    <row r="1022" spans="1:11">
      <c r="A1022" s="272" t="s">
        <v>578</v>
      </c>
      <c r="B1022" s="272"/>
      <c r="C1022" s="272"/>
      <c r="D1022" s="272"/>
      <c r="E1022" s="272"/>
      <c r="F1022" s="272"/>
      <c r="G1022" s="272"/>
      <c r="H1022" s="272"/>
      <c r="I1022" s="272"/>
      <c r="J1022" s="272"/>
      <c r="K1022" s="272"/>
    </row>
    <row r="1023" spans="1:11">
      <c r="A1023" s="272" t="s">
        <v>540</v>
      </c>
      <c r="B1023" s="272"/>
      <c r="C1023" s="272"/>
      <c r="D1023" s="272"/>
      <c r="E1023" s="272"/>
      <c r="F1023" s="272"/>
      <c r="G1023" s="272"/>
      <c r="H1023" s="272"/>
      <c r="I1023" s="272"/>
      <c r="J1023" s="272"/>
      <c r="K1023" s="272"/>
    </row>
    <row r="1024" spans="1:11">
      <c r="A1024" s="9"/>
      <c r="B1024" s="10"/>
      <c r="C1024" s="9"/>
      <c r="D1024" s="10"/>
      <c r="E1024" s="10"/>
      <c r="F1024" s="10"/>
      <c r="G1024" s="10"/>
      <c r="H1024" s="10"/>
      <c r="I1024" s="10"/>
      <c r="J1024" s="10"/>
      <c r="K1024" s="10"/>
    </row>
    <row r="1025" spans="1:11">
      <c r="A1025" s="12" t="s">
        <v>4</v>
      </c>
      <c r="B1025" s="273" t="s">
        <v>5</v>
      </c>
      <c r="C1025" s="274"/>
      <c r="D1025" s="132"/>
      <c r="E1025" s="275" t="s">
        <v>6</v>
      </c>
      <c r="F1025" s="277" t="s">
        <v>7</v>
      </c>
      <c r="G1025" s="278" t="s">
        <v>8</v>
      </c>
      <c r="H1025" s="279"/>
      <c r="I1025" s="280"/>
      <c r="J1025" s="173"/>
      <c r="K1025" s="277" t="s">
        <v>9</v>
      </c>
    </row>
    <row r="1026" spans="1:11">
      <c r="A1026" s="157"/>
      <c r="B1026" s="13" t="s">
        <v>10</v>
      </c>
      <c r="C1026" s="13" t="s">
        <v>11</v>
      </c>
      <c r="D1026" s="13" t="s">
        <v>12</v>
      </c>
      <c r="E1026" s="276"/>
      <c r="F1026" s="276"/>
      <c r="G1026" s="278" t="s">
        <v>13</v>
      </c>
      <c r="H1026" s="280"/>
      <c r="I1026" s="135" t="s">
        <v>14</v>
      </c>
      <c r="J1026" s="13" t="s">
        <v>541</v>
      </c>
      <c r="K1026" s="276"/>
    </row>
    <row r="1027" spans="1:11">
      <c r="A1027" s="146"/>
      <c r="B1027" s="119"/>
      <c r="C1027" s="21"/>
      <c r="D1027" s="52"/>
      <c r="E1027" s="168"/>
      <c r="F1027" s="26"/>
      <c r="G1027" s="140"/>
      <c r="H1027" s="21"/>
      <c r="I1027" s="144"/>
      <c r="J1027" s="174"/>
      <c r="K1027" s="140"/>
    </row>
    <row r="1028" spans="1:11">
      <c r="A1028" s="21"/>
      <c r="B1028" s="29"/>
      <c r="C1028" s="21"/>
      <c r="D1028" s="29"/>
      <c r="E1028" s="40"/>
      <c r="F1028" s="29"/>
      <c r="G1028" s="29"/>
      <c r="H1028" s="29"/>
      <c r="I1028" s="29"/>
      <c r="J1028" s="29"/>
      <c r="K1028" s="29"/>
    </row>
    <row r="1029" spans="1:11">
      <c r="A1029" s="264">
        <v>1</v>
      </c>
      <c r="B1029" s="265" t="s">
        <v>579</v>
      </c>
      <c r="C1029" s="281" t="s">
        <v>580</v>
      </c>
      <c r="D1029" s="266" t="s">
        <v>411</v>
      </c>
      <c r="E1029" s="268" t="s">
        <v>577</v>
      </c>
      <c r="F1029" s="26">
        <v>46154</v>
      </c>
      <c r="G1029" s="269">
        <v>1</v>
      </c>
      <c r="H1029" s="267" t="s">
        <v>264</v>
      </c>
      <c r="I1029" s="270">
        <v>100000</v>
      </c>
      <c r="J1029" s="174"/>
      <c r="K1029" s="140"/>
    </row>
    <row r="1030" spans="1:11" ht="27" customHeight="1">
      <c r="A1030" s="264"/>
      <c r="B1030" s="265"/>
      <c r="C1030" s="267"/>
      <c r="D1030" s="267"/>
      <c r="E1030" s="268"/>
      <c r="F1030" s="26">
        <v>46154</v>
      </c>
      <c r="G1030" s="269"/>
      <c r="H1030" s="267"/>
      <c r="I1030" s="270"/>
      <c r="J1030" s="174"/>
      <c r="K1030" s="140"/>
    </row>
    <row r="1031" spans="1:11">
      <c r="A1031" s="146"/>
      <c r="B1031" s="119"/>
      <c r="C1031" s="21"/>
      <c r="D1031" s="21"/>
      <c r="E1031" s="168"/>
      <c r="F1031" s="26"/>
      <c r="G1031" s="140"/>
      <c r="H1031" s="21"/>
      <c r="I1031" s="144"/>
      <c r="J1031" s="174"/>
      <c r="K1031" s="140"/>
    </row>
    <row r="1032" spans="1:11">
      <c r="A1032" s="264">
        <v>2</v>
      </c>
      <c r="B1032" s="265" t="s">
        <v>581</v>
      </c>
      <c r="C1032" s="266" t="s">
        <v>582</v>
      </c>
      <c r="D1032" s="266" t="s">
        <v>376</v>
      </c>
      <c r="E1032" s="268" t="s">
        <v>577</v>
      </c>
      <c r="F1032" s="26">
        <v>46154</v>
      </c>
      <c r="G1032" s="269">
        <v>1</v>
      </c>
      <c r="H1032" s="267" t="s">
        <v>264</v>
      </c>
      <c r="I1032" s="270">
        <v>100000</v>
      </c>
      <c r="J1032" s="174"/>
      <c r="K1032" s="140"/>
    </row>
    <row r="1033" spans="1:11" ht="26.25" customHeight="1">
      <c r="A1033" s="264"/>
      <c r="B1033" s="265"/>
      <c r="C1033" s="267"/>
      <c r="D1033" s="267"/>
      <c r="E1033" s="268"/>
      <c r="F1033" s="26">
        <v>46154</v>
      </c>
      <c r="G1033" s="269"/>
      <c r="H1033" s="267"/>
      <c r="I1033" s="270"/>
      <c r="J1033" s="174"/>
      <c r="K1033" s="140"/>
    </row>
    <row r="1034" spans="1:11">
      <c r="A1034" s="146"/>
      <c r="B1034" s="119"/>
      <c r="C1034" s="21"/>
      <c r="D1034" s="21"/>
      <c r="E1034" s="168"/>
      <c r="F1034" s="26"/>
      <c r="G1034" s="140"/>
      <c r="H1034" s="21"/>
      <c r="I1034" s="144"/>
      <c r="J1034" s="174"/>
      <c r="K1034" s="140"/>
    </row>
    <row r="1035" spans="1:11">
      <c r="A1035" s="264">
        <v>3</v>
      </c>
      <c r="B1035" s="265" t="s">
        <v>583</v>
      </c>
      <c r="C1035" s="266" t="s">
        <v>188</v>
      </c>
      <c r="D1035" s="267"/>
      <c r="E1035" s="268" t="s">
        <v>577</v>
      </c>
      <c r="F1035" s="26">
        <v>46154</v>
      </c>
      <c r="G1035" s="269">
        <v>1</v>
      </c>
      <c r="H1035" s="267" t="s">
        <v>264</v>
      </c>
      <c r="I1035" s="270">
        <v>100000</v>
      </c>
      <c r="J1035" s="174"/>
      <c r="K1035" s="140"/>
    </row>
    <row r="1036" spans="1:11" ht="27" customHeight="1">
      <c r="A1036" s="264"/>
      <c r="B1036" s="265"/>
      <c r="C1036" s="267"/>
      <c r="D1036" s="267"/>
      <c r="E1036" s="268"/>
      <c r="F1036" s="26">
        <v>46154</v>
      </c>
      <c r="G1036" s="269"/>
      <c r="H1036" s="267"/>
      <c r="I1036" s="270"/>
      <c r="J1036" s="174"/>
      <c r="K1036" s="140"/>
    </row>
    <row r="1037" spans="1:11">
      <c r="A1037" s="146"/>
      <c r="B1037" s="119"/>
      <c r="C1037" s="21"/>
      <c r="D1037" s="21"/>
      <c r="E1037" s="168"/>
      <c r="F1037" s="26"/>
      <c r="G1037" s="140"/>
      <c r="H1037" s="21"/>
      <c r="I1037" s="144"/>
      <c r="J1037" s="174"/>
      <c r="K1037" s="140"/>
    </row>
    <row r="1038" spans="1:11">
      <c r="A1038" s="146"/>
      <c r="B1038" s="119"/>
      <c r="C1038" s="21"/>
      <c r="D1038" s="21"/>
      <c r="E1038" s="168"/>
      <c r="F1038" s="26"/>
      <c r="G1038" s="140"/>
      <c r="H1038" s="21"/>
      <c r="I1038" s="144"/>
      <c r="J1038" s="174"/>
      <c r="K1038" s="140"/>
    </row>
    <row r="1039" spans="1:11">
      <c r="A1039" s="146"/>
      <c r="B1039" s="119"/>
      <c r="C1039" s="21"/>
      <c r="D1039" s="21"/>
      <c r="E1039" s="168"/>
      <c r="F1039" s="26"/>
      <c r="G1039" s="140"/>
      <c r="H1039" s="21"/>
      <c r="I1039" s="144"/>
      <c r="J1039" s="174"/>
      <c r="K1039" s="140"/>
    </row>
    <row r="1040" spans="1:11">
      <c r="A1040" s="146"/>
      <c r="B1040" s="119"/>
      <c r="C1040" s="21"/>
      <c r="D1040" s="21"/>
      <c r="E1040" s="168"/>
      <c r="F1040" s="26"/>
      <c r="G1040" s="140"/>
      <c r="H1040" s="21"/>
      <c r="I1040" s="144"/>
      <c r="J1040" s="174"/>
      <c r="K1040" s="140"/>
    </row>
    <row r="1041" spans="1:11">
      <c r="A1041" s="146"/>
      <c r="B1041" s="119"/>
      <c r="C1041" s="21"/>
      <c r="D1041" s="21"/>
      <c r="E1041" s="168"/>
      <c r="F1041" s="26"/>
      <c r="G1041" s="140"/>
      <c r="H1041" s="21"/>
      <c r="I1041" s="144"/>
      <c r="J1041" s="174"/>
      <c r="K1041" s="140"/>
    </row>
    <row r="1042" spans="1:11">
      <c r="A1042" s="146"/>
      <c r="B1042" s="119"/>
      <c r="C1042" s="21"/>
      <c r="D1042" s="21"/>
      <c r="E1042" s="168"/>
      <c r="F1042" s="26"/>
      <c r="G1042" s="140"/>
      <c r="H1042" s="21"/>
      <c r="I1042" s="144"/>
      <c r="J1042" s="174"/>
      <c r="K1042" s="140"/>
    </row>
    <row r="1043" spans="1:11">
      <c r="A1043" s="146"/>
      <c r="B1043" s="119"/>
      <c r="C1043" s="21"/>
      <c r="D1043" s="21"/>
      <c r="E1043" s="168"/>
      <c r="F1043" s="26"/>
      <c r="G1043" s="140"/>
      <c r="H1043" s="21"/>
      <c r="I1043" s="144"/>
      <c r="J1043" s="174"/>
      <c r="K1043" s="140"/>
    </row>
    <row r="1044" spans="1:11">
      <c r="A1044" s="146"/>
      <c r="B1044" s="119"/>
      <c r="C1044" s="21"/>
      <c r="D1044" s="21"/>
      <c r="E1044" s="168"/>
      <c r="F1044" s="26"/>
      <c r="G1044" s="140"/>
      <c r="H1044" s="21"/>
      <c r="I1044" s="144"/>
      <c r="J1044" s="174"/>
      <c r="K1044" s="140"/>
    </row>
    <row r="1045" spans="1:11">
      <c r="A1045" s="146"/>
      <c r="B1045" s="119"/>
      <c r="C1045" s="21"/>
      <c r="D1045" s="21"/>
      <c r="E1045" s="168"/>
      <c r="F1045" s="26"/>
      <c r="G1045" s="140"/>
      <c r="H1045" s="21"/>
      <c r="I1045" s="144"/>
      <c r="J1045" s="174"/>
      <c r="K1045" s="140"/>
    </row>
    <row r="1046" spans="1:11">
      <c r="A1046" s="146"/>
      <c r="B1046" s="119"/>
      <c r="C1046" s="21"/>
      <c r="D1046" s="21"/>
      <c r="E1046" s="168"/>
      <c r="F1046" s="26"/>
      <c r="G1046" s="140"/>
      <c r="H1046" s="21"/>
      <c r="I1046" s="144"/>
      <c r="J1046" s="174"/>
      <c r="K1046" s="140"/>
    </row>
    <row r="1047" spans="1:11">
      <c r="A1047" s="146"/>
      <c r="B1047" s="119"/>
      <c r="C1047" s="21"/>
      <c r="D1047" s="21"/>
      <c r="E1047" s="168"/>
      <c r="F1047" s="26"/>
      <c r="G1047" s="140"/>
      <c r="H1047" s="21"/>
      <c r="I1047" s="144"/>
      <c r="J1047" s="174"/>
      <c r="K1047" s="140"/>
    </row>
    <row r="1048" spans="1:11">
      <c r="A1048" s="146"/>
      <c r="B1048" s="119"/>
      <c r="C1048" s="21"/>
      <c r="D1048" s="21"/>
      <c r="E1048" s="168"/>
      <c r="F1048" s="26"/>
      <c r="G1048" s="140"/>
      <c r="H1048" s="21"/>
      <c r="I1048" s="144"/>
      <c r="J1048" s="174"/>
      <c r="K1048" s="140"/>
    </row>
    <row r="1049" spans="1:11">
      <c r="A1049" s="146"/>
      <c r="B1049" s="119"/>
      <c r="C1049" s="21"/>
      <c r="D1049" s="21"/>
      <c r="E1049" s="168"/>
      <c r="F1049" s="26"/>
      <c r="G1049" s="140"/>
      <c r="H1049" s="21"/>
      <c r="I1049" s="144"/>
      <c r="J1049" s="174"/>
      <c r="K1049" s="140"/>
    </row>
    <row r="1050" spans="1:11">
      <c r="A1050" s="146"/>
      <c r="B1050" s="119"/>
      <c r="C1050" s="21"/>
      <c r="D1050" s="21"/>
      <c r="E1050" s="168"/>
      <c r="F1050" s="26"/>
      <c r="G1050" s="140"/>
      <c r="H1050" s="21"/>
      <c r="I1050" s="144"/>
      <c r="J1050" s="174"/>
      <c r="K1050" s="140"/>
    </row>
    <row r="1051" spans="1:11">
      <c r="A1051" s="146"/>
      <c r="B1051" s="119"/>
      <c r="C1051" s="21"/>
      <c r="D1051" s="21"/>
      <c r="E1051" s="168"/>
      <c r="F1051" s="26"/>
      <c r="G1051" s="140"/>
      <c r="H1051" s="21"/>
      <c r="I1051" s="144"/>
      <c r="J1051" s="174"/>
      <c r="K1051" s="140"/>
    </row>
    <row r="1052" spans="1:11">
      <c r="A1052" s="146"/>
      <c r="B1052" s="119"/>
      <c r="C1052" s="21"/>
      <c r="D1052" s="21"/>
      <c r="E1052" s="168"/>
      <c r="F1052" s="26"/>
      <c r="G1052" s="140"/>
      <c r="H1052" s="21"/>
      <c r="I1052" s="144"/>
      <c r="J1052" s="174"/>
      <c r="K1052" s="140"/>
    </row>
    <row r="1053" spans="1:11">
      <c r="A1053" s="21"/>
      <c r="B1053" s="29"/>
      <c r="C1053" s="21"/>
      <c r="D1053" s="29"/>
      <c r="E1053" s="40"/>
      <c r="F1053" s="29"/>
      <c r="G1053" s="29"/>
      <c r="H1053" s="29"/>
      <c r="I1053" s="29"/>
      <c r="J1053" s="29"/>
      <c r="K1053" s="29"/>
    </row>
    <row r="1054" spans="1:11">
      <c r="A1054" s="146"/>
      <c r="B1054" s="119"/>
      <c r="C1054" s="21"/>
      <c r="D1054" s="52"/>
      <c r="E1054" s="168"/>
      <c r="F1054" s="26"/>
      <c r="G1054" s="140"/>
      <c r="H1054" s="21"/>
      <c r="I1054" s="144"/>
      <c r="J1054" s="144"/>
      <c r="K1054" s="29"/>
    </row>
    <row r="1055" spans="1:11">
      <c r="A1055" s="32"/>
      <c r="B1055" s="33"/>
      <c r="C1055" s="32"/>
      <c r="D1055" s="33"/>
      <c r="E1055" s="33"/>
      <c r="F1055" s="33"/>
      <c r="G1055" s="33"/>
      <c r="H1055" s="33"/>
      <c r="I1055" s="56">
        <f>SUM(I1028:I1053)</f>
        <v>300000</v>
      </c>
      <c r="J1055" s="56"/>
      <c r="K1055" s="33"/>
    </row>
    <row r="1056" spans="1:11">
      <c r="A1056" s="1"/>
      <c r="B1056" s="4"/>
      <c r="C1056" s="1"/>
      <c r="D1056" s="4"/>
      <c r="E1056" s="4"/>
      <c r="F1056" s="4"/>
      <c r="G1056" s="4"/>
      <c r="H1056" s="4"/>
      <c r="I1056" s="4"/>
      <c r="J1056" s="4"/>
      <c r="K1056" s="4"/>
    </row>
    <row r="1057" spans="1:11">
      <c r="A1057" s="1"/>
      <c r="B1057" s="4"/>
      <c r="C1057" s="1"/>
      <c r="D1057" s="4"/>
      <c r="E1057" s="4"/>
      <c r="F1057" s="4"/>
      <c r="G1057" s="4"/>
      <c r="H1057" s="4"/>
      <c r="I1057" s="4"/>
      <c r="J1057" s="4"/>
      <c r="K1057" s="4"/>
    </row>
    <row r="1058" spans="1:11" ht="16.5">
      <c r="A1058" s="1"/>
      <c r="B1058" s="4"/>
      <c r="C1058" s="1"/>
      <c r="D1058" s="4"/>
      <c r="F1058" s="175" t="s">
        <v>23</v>
      </c>
      <c r="K1058" s="4"/>
    </row>
    <row r="1059" spans="1:11">
      <c r="A1059" s="1"/>
      <c r="B1059" s="4"/>
      <c r="C1059" s="1"/>
      <c r="D1059" s="4"/>
      <c r="K1059" s="4"/>
    </row>
    <row r="1060" spans="1:11">
      <c r="A1060" s="1"/>
      <c r="B1060" s="4"/>
      <c r="C1060" s="1"/>
      <c r="D1060" s="4"/>
      <c r="K1060" s="4"/>
    </row>
    <row r="1061" spans="1:11">
      <c r="A1061" s="1"/>
      <c r="B1061" s="4"/>
      <c r="C1061" s="1"/>
      <c r="D1061" s="4"/>
      <c r="K1061" s="4"/>
    </row>
    <row r="1062" spans="1:11">
      <c r="A1062" s="1"/>
      <c r="B1062" s="4"/>
      <c r="C1062" s="1"/>
      <c r="D1062" s="4"/>
    </row>
    <row r="1063" spans="1:11">
      <c r="A1063" s="1"/>
      <c r="B1063" s="4"/>
      <c r="C1063" s="1"/>
      <c r="D1063" s="4"/>
    </row>
    <row r="1064" spans="1:11" ht="16.5">
      <c r="A1064" s="1"/>
      <c r="B1064" s="4"/>
      <c r="C1064" s="1"/>
      <c r="D1064" s="4"/>
      <c r="F1064" s="176" t="s">
        <v>404</v>
      </c>
      <c r="G1064" s="55"/>
    </row>
    <row r="1065" spans="1:11" ht="15.75">
      <c r="A1065" s="1"/>
      <c r="B1065" s="4"/>
      <c r="C1065" s="1"/>
      <c r="D1065" s="4"/>
      <c r="F1065" s="177" t="s">
        <v>396</v>
      </c>
    </row>
    <row r="1071" spans="1:11">
      <c r="A1071" s="271" t="s">
        <v>0</v>
      </c>
      <c r="B1071" s="271"/>
      <c r="C1071" s="271"/>
      <c r="D1071" s="271"/>
      <c r="E1071" s="271"/>
      <c r="F1071" s="271"/>
      <c r="G1071" s="271"/>
      <c r="H1071" s="271"/>
      <c r="I1071" s="271"/>
      <c r="J1071" s="271"/>
      <c r="K1071" s="271"/>
    </row>
    <row r="1072" spans="1:11">
      <c r="A1072" s="272" t="s">
        <v>584</v>
      </c>
      <c r="B1072" s="272"/>
      <c r="C1072" s="272"/>
      <c r="D1072" s="272"/>
      <c r="E1072" s="272"/>
      <c r="F1072" s="272"/>
      <c r="G1072" s="272"/>
      <c r="H1072" s="272"/>
      <c r="I1072" s="272"/>
      <c r="J1072" s="272"/>
      <c r="K1072" s="272"/>
    </row>
    <row r="1073" spans="1:11">
      <c r="A1073" s="272" t="s">
        <v>540</v>
      </c>
      <c r="B1073" s="272"/>
      <c r="C1073" s="272"/>
      <c r="D1073" s="272"/>
      <c r="E1073" s="272"/>
      <c r="F1073" s="272"/>
      <c r="G1073" s="272"/>
      <c r="H1073" s="272"/>
      <c r="I1073" s="272"/>
      <c r="J1073" s="272"/>
      <c r="K1073" s="272"/>
    </row>
    <row r="1074" spans="1:11">
      <c r="A1074" s="9"/>
      <c r="B1074" s="10"/>
      <c r="C1074" s="9"/>
      <c r="D1074" s="10"/>
      <c r="E1074" s="10"/>
      <c r="F1074" s="10"/>
      <c r="G1074" s="10"/>
      <c r="H1074" s="10"/>
      <c r="I1074" s="10"/>
      <c r="J1074" s="10"/>
      <c r="K1074" s="10"/>
    </row>
    <row r="1075" spans="1:11">
      <c r="A1075" s="12" t="s">
        <v>4</v>
      </c>
      <c r="B1075" s="273" t="s">
        <v>5</v>
      </c>
      <c r="C1075" s="274"/>
      <c r="D1075" s="132"/>
      <c r="E1075" s="275" t="s">
        <v>6</v>
      </c>
      <c r="F1075" s="277" t="s">
        <v>7</v>
      </c>
      <c r="G1075" s="278" t="s">
        <v>8</v>
      </c>
      <c r="H1075" s="279"/>
      <c r="I1075" s="280"/>
      <c r="J1075" s="173"/>
      <c r="K1075" s="277" t="s">
        <v>9</v>
      </c>
    </row>
    <row r="1076" spans="1:11">
      <c r="A1076" s="157"/>
      <c r="B1076" s="13" t="s">
        <v>10</v>
      </c>
      <c r="C1076" s="13" t="s">
        <v>11</v>
      </c>
      <c r="D1076" s="13" t="s">
        <v>12</v>
      </c>
      <c r="E1076" s="276"/>
      <c r="F1076" s="276"/>
      <c r="G1076" s="278" t="s">
        <v>13</v>
      </c>
      <c r="H1076" s="280"/>
      <c r="I1076" s="135" t="s">
        <v>14</v>
      </c>
      <c r="J1076" s="13" t="s">
        <v>541</v>
      </c>
      <c r="K1076" s="276"/>
    </row>
    <row r="1077" spans="1:11">
      <c r="A1077" s="146"/>
      <c r="B1077" s="119"/>
      <c r="C1077" s="21"/>
      <c r="D1077" s="52"/>
      <c r="E1077" s="168"/>
      <c r="F1077" s="26"/>
      <c r="G1077" s="140"/>
      <c r="H1077" s="21"/>
      <c r="I1077" s="144"/>
      <c r="J1077" s="174"/>
      <c r="K1077" s="140"/>
    </row>
    <row r="1078" spans="1:11">
      <c r="A1078" s="21"/>
      <c r="B1078" s="29"/>
      <c r="C1078" s="21"/>
      <c r="D1078" s="29"/>
      <c r="E1078" s="40"/>
      <c r="F1078" s="29"/>
      <c r="G1078" s="29"/>
      <c r="H1078" s="29"/>
      <c r="I1078" s="29"/>
      <c r="J1078" s="29"/>
      <c r="K1078" s="29"/>
    </row>
    <row r="1079" spans="1:11">
      <c r="A1079" s="264">
        <v>1</v>
      </c>
      <c r="B1079" s="265" t="s">
        <v>161</v>
      </c>
      <c r="C1079" s="281" t="s">
        <v>162</v>
      </c>
      <c r="D1079" s="267" t="s">
        <v>113</v>
      </c>
      <c r="E1079" s="268" t="s">
        <v>554</v>
      </c>
      <c r="F1079" s="26">
        <v>46160</v>
      </c>
      <c r="G1079" s="269">
        <v>2</v>
      </c>
      <c r="H1079" s="267" t="s">
        <v>264</v>
      </c>
      <c r="I1079" s="270">
        <f>410000+370000</f>
        <v>780000</v>
      </c>
      <c r="J1079" s="174"/>
      <c r="K1079" s="140"/>
    </row>
    <row r="1080" spans="1:11" ht="27" customHeight="1">
      <c r="A1080" s="264"/>
      <c r="B1080" s="265"/>
      <c r="C1080" s="267"/>
      <c r="D1080" s="267"/>
      <c r="E1080" s="268"/>
      <c r="F1080" s="26">
        <v>46161</v>
      </c>
      <c r="G1080" s="269"/>
      <c r="H1080" s="267"/>
      <c r="I1080" s="270"/>
      <c r="J1080" s="174"/>
      <c r="K1080" s="140"/>
    </row>
    <row r="1081" spans="1:11">
      <c r="A1081" s="146"/>
      <c r="B1081" s="119"/>
      <c r="C1081" s="21"/>
      <c r="D1081" s="21"/>
      <c r="E1081" s="168"/>
      <c r="F1081" s="26"/>
      <c r="G1081" s="140"/>
      <c r="H1081" s="21"/>
      <c r="I1081" s="144"/>
      <c r="J1081" s="174"/>
      <c r="K1081" s="140"/>
    </row>
    <row r="1082" spans="1:11" ht="12.75" customHeight="1">
      <c r="A1082" s="264">
        <v>2</v>
      </c>
      <c r="B1082" s="265" t="s">
        <v>135</v>
      </c>
      <c r="C1082" s="266" t="s">
        <v>136</v>
      </c>
      <c r="D1082" s="267" t="s">
        <v>38</v>
      </c>
      <c r="E1082" s="268" t="s">
        <v>554</v>
      </c>
      <c r="F1082" s="26">
        <v>46160</v>
      </c>
      <c r="G1082" s="269">
        <v>2</v>
      </c>
      <c r="H1082" s="267" t="s">
        <v>264</v>
      </c>
      <c r="I1082" s="270">
        <f>410000+356000+370000</f>
        <v>1136000</v>
      </c>
      <c r="J1082" s="174"/>
      <c r="K1082" s="140"/>
    </row>
    <row r="1083" spans="1:11" ht="27.75" customHeight="1">
      <c r="A1083" s="264"/>
      <c r="B1083" s="265"/>
      <c r="C1083" s="267"/>
      <c r="D1083" s="267"/>
      <c r="E1083" s="268"/>
      <c r="F1083" s="26">
        <v>46161</v>
      </c>
      <c r="G1083" s="269"/>
      <c r="H1083" s="267"/>
      <c r="I1083" s="270"/>
      <c r="J1083" s="174"/>
      <c r="K1083" s="140"/>
    </row>
    <row r="1084" spans="1:11">
      <c r="A1084" s="146"/>
      <c r="B1084" s="119"/>
      <c r="C1084" s="21"/>
      <c r="D1084" s="21"/>
      <c r="E1084" s="168"/>
      <c r="F1084" s="26"/>
      <c r="G1084" s="140"/>
      <c r="H1084" s="21"/>
      <c r="I1084" s="144"/>
      <c r="J1084" s="174"/>
      <c r="K1084" s="140"/>
    </row>
    <row r="1085" spans="1:11">
      <c r="A1085" s="264"/>
      <c r="B1085" s="265"/>
      <c r="C1085" s="267"/>
      <c r="D1085" s="267"/>
      <c r="E1085" s="268"/>
      <c r="F1085" s="26"/>
      <c r="G1085" s="269"/>
      <c r="H1085" s="267"/>
      <c r="I1085" s="270"/>
      <c r="J1085" s="174"/>
      <c r="K1085" s="140"/>
    </row>
    <row r="1086" spans="1:11">
      <c r="A1086" s="264"/>
      <c r="B1086" s="265"/>
      <c r="C1086" s="267"/>
      <c r="D1086" s="267"/>
      <c r="E1086" s="268"/>
      <c r="F1086" s="26"/>
      <c r="G1086" s="269"/>
      <c r="H1086" s="267"/>
      <c r="I1086" s="270"/>
      <c r="J1086" s="174"/>
      <c r="K1086" s="140"/>
    </row>
    <row r="1087" spans="1:11">
      <c r="A1087" s="146"/>
      <c r="B1087" s="119"/>
      <c r="C1087" s="21"/>
      <c r="D1087" s="21"/>
      <c r="E1087" s="168"/>
      <c r="F1087" s="26"/>
      <c r="G1087" s="140"/>
      <c r="H1087" s="21"/>
      <c r="I1087" s="144"/>
      <c r="J1087" s="174"/>
      <c r="K1087" s="140"/>
    </row>
    <row r="1088" spans="1:11">
      <c r="A1088" s="264"/>
      <c r="B1088" s="265"/>
      <c r="C1088" s="267"/>
      <c r="D1088" s="267"/>
      <c r="E1088" s="268"/>
      <c r="F1088" s="26"/>
      <c r="G1088" s="269"/>
      <c r="H1088" s="267"/>
      <c r="I1088" s="270"/>
      <c r="J1088" s="174"/>
      <c r="K1088" s="140"/>
    </row>
    <row r="1089" spans="1:32">
      <c r="A1089" s="264"/>
      <c r="B1089" s="265"/>
      <c r="C1089" s="267"/>
      <c r="D1089" s="267"/>
      <c r="E1089" s="268"/>
      <c r="F1089" s="26"/>
      <c r="G1089" s="269"/>
      <c r="H1089" s="267"/>
      <c r="I1089" s="270"/>
      <c r="J1089" s="174"/>
      <c r="K1089" s="140"/>
    </row>
    <row r="1090" spans="1:32">
      <c r="A1090" s="146"/>
      <c r="B1090" s="119"/>
      <c r="C1090" s="21"/>
      <c r="D1090" s="21"/>
      <c r="E1090" s="168"/>
      <c r="F1090" s="26"/>
      <c r="G1090" s="140"/>
      <c r="H1090" s="21"/>
      <c r="I1090" s="144"/>
      <c r="J1090" s="174"/>
      <c r="K1090" s="140"/>
    </row>
    <row r="1091" spans="1:32">
      <c r="A1091" s="146"/>
      <c r="B1091" s="119"/>
      <c r="C1091" s="21"/>
      <c r="D1091" s="21"/>
      <c r="E1091" s="168"/>
      <c r="F1091" s="26"/>
      <c r="G1091" s="140"/>
      <c r="H1091" s="21"/>
      <c r="I1091" s="144"/>
      <c r="J1091" s="174"/>
      <c r="K1091" s="140"/>
    </row>
    <row r="1092" spans="1:32">
      <c r="A1092" s="146"/>
      <c r="B1092" s="119"/>
      <c r="C1092" s="21"/>
      <c r="D1092" s="21"/>
      <c r="E1092" s="168"/>
      <c r="F1092" s="26"/>
      <c r="G1092" s="140"/>
      <c r="H1092" s="21"/>
      <c r="I1092" s="144"/>
      <c r="J1092" s="174"/>
      <c r="K1092" s="140"/>
    </row>
    <row r="1093" spans="1:32">
      <c r="A1093" s="146"/>
      <c r="B1093" s="119"/>
      <c r="C1093" s="21"/>
      <c r="D1093" s="21"/>
      <c r="E1093" s="168"/>
      <c r="F1093" s="26"/>
      <c r="G1093" s="140"/>
      <c r="H1093" s="21"/>
      <c r="I1093" s="144"/>
      <c r="J1093" s="174"/>
      <c r="K1093" s="140"/>
    </row>
    <row r="1094" spans="1:32">
      <c r="A1094" s="146"/>
      <c r="B1094" s="119"/>
      <c r="C1094" s="21"/>
      <c r="D1094" s="21"/>
      <c r="E1094" s="168"/>
      <c r="F1094" s="26"/>
      <c r="G1094" s="140"/>
      <c r="H1094" s="21"/>
      <c r="I1094" s="144"/>
      <c r="J1094" s="174"/>
      <c r="K1094" s="140"/>
    </row>
    <row r="1095" spans="1:32">
      <c r="A1095" s="146"/>
      <c r="B1095" s="119"/>
      <c r="C1095" s="21"/>
      <c r="D1095" s="21"/>
      <c r="E1095" s="168"/>
      <c r="F1095" s="26"/>
      <c r="G1095" s="140"/>
      <c r="H1095" s="21"/>
      <c r="I1095" s="144"/>
      <c r="J1095" s="174"/>
      <c r="K1095" s="140"/>
    </row>
    <row r="1096" spans="1:32">
      <c r="A1096" s="146"/>
      <c r="B1096" s="119"/>
      <c r="C1096" s="21"/>
      <c r="D1096" s="21"/>
      <c r="E1096" s="168"/>
      <c r="F1096" s="26"/>
      <c r="G1096" s="140"/>
      <c r="H1096" s="21"/>
      <c r="I1096" s="144"/>
      <c r="J1096" s="174"/>
      <c r="K1096" s="140"/>
    </row>
    <row r="1097" spans="1:32">
      <c r="A1097" s="146"/>
      <c r="B1097" s="119"/>
      <c r="C1097" s="21"/>
      <c r="D1097" s="21"/>
      <c r="E1097" s="168"/>
      <c r="F1097" s="26"/>
      <c r="G1097" s="140"/>
      <c r="H1097" s="21"/>
      <c r="I1097" s="144"/>
      <c r="J1097" s="174"/>
      <c r="K1097" s="140"/>
    </row>
    <row r="1098" spans="1:32" s="128" customFormat="1">
      <c r="A1098" s="146"/>
      <c r="B1098" s="119"/>
      <c r="C1098" s="21"/>
      <c r="D1098" s="21"/>
      <c r="E1098" s="168"/>
      <c r="F1098" s="26"/>
      <c r="G1098" s="140"/>
      <c r="H1098" s="21"/>
      <c r="I1098" s="144"/>
      <c r="J1098" s="174"/>
      <c r="K1098" s="140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</row>
    <row r="1099" spans="1:32">
      <c r="A1099" s="146"/>
      <c r="B1099" s="119"/>
      <c r="C1099" s="21"/>
      <c r="D1099" s="21"/>
      <c r="E1099" s="168"/>
      <c r="F1099" s="26"/>
      <c r="G1099" s="140"/>
      <c r="H1099" s="21"/>
      <c r="I1099" s="144"/>
      <c r="J1099" s="174"/>
      <c r="K1099" s="140"/>
    </row>
    <row r="1100" spans="1:32">
      <c r="A1100" s="146"/>
      <c r="B1100" s="119"/>
      <c r="C1100" s="21"/>
      <c r="D1100" s="21"/>
      <c r="E1100" s="168"/>
      <c r="F1100" s="26"/>
      <c r="G1100" s="140"/>
      <c r="H1100" s="21"/>
      <c r="I1100" s="144"/>
      <c r="J1100" s="174"/>
      <c r="K1100" s="140"/>
    </row>
    <row r="1101" spans="1:32">
      <c r="A1101" s="146"/>
      <c r="B1101" s="119"/>
      <c r="C1101" s="21"/>
      <c r="D1101" s="21"/>
      <c r="E1101" s="168"/>
      <c r="F1101" s="26"/>
      <c r="G1101" s="140"/>
      <c r="H1101" s="21"/>
      <c r="I1101" s="144"/>
      <c r="J1101" s="174"/>
      <c r="K1101" s="140"/>
    </row>
    <row r="1102" spans="1:32">
      <c r="A1102" s="146"/>
      <c r="B1102" s="119"/>
      <c r="C1102" s="21"/>
      <c r="D1102" s="21"/>
      <c r="E1102" s="168"/>
      <c r="F1102" s="26"/>
      <c r="G1102" s="140"/>
      <c r="H1102" s="21"/>
      <c r="I1102" s="144"/>
      <c r="J1102" s="174"/>
      <c r="K1102" s="140"/>
    </row>
    <row r="1103" spans="1:32">
      <c r="A1103" s="21"/>
      <c r="B1103" s="29"/>
      <c r="C1103" s="21"/>
      <c r="D1103" s="29"/>
      <c r="E1103" s="40"/>
      <c r="F1103" s="29"/>
      <c r="G1103" s="29"/>
      <c r="H1103" s="29"/>
      <c r="I1103" s="29"/>
      <c r="J1103" s="29"/>
      <c r="K1103" s="29"/>
    </row>
    <row r="1104" spans="1:32">
      <c r="A1104" s="146"/>
      <c r="B1104" s="119"/>
      <c r="C1104" s="21"/>
      <c r="D1104" s="52"/>
      <c r="E1104" s="168"/>
      <c r="F1104" s="26"/>
      <c r="G1104" s="140"/>
      <c r="H1104" s="21"/>
      <c r="I1104" s="144"/>
      <c r="J1104" s="144"/>
      <c r="K1104" s="29"/>
    </row>
    <row r="1105" spans="1:32">
      <c r="A1105" s="32"/>
      <c r="B1105" s="33"/>
      <c r="C1105" s="32"/>
      <c r="D1105" s="33"/>
      <c r="E1105" s="33"/>
      <c r="F1105" s="33"/>
      <c r="G1105" s="33"/>
      <c r="H1105" s="33"/>
      <c r="I1105" s="56">
        <f>SUM(I1078:I1103)</f>
        <v>1916000</v>
      </c>
      <c r="J1105" s="56"/>
      <c r="K1105" s="33"/>
    </row>
    <row r="1106" spans="1:32">
      <c r="A1106" s="1"/>
      <c r="B1106" s="4"/>
      <c r="C1106" s="1"/>
      <c r="D1106" s="4"/>
      <c r="E1106" s="4"/>
      <c r="F1106" s="4"/>
      <c r="G1106" s="4"/>
      <c r="H1106" s="4"/>
      <c r="I1106" s="4"/>
      <c r="J1106" s="4"/>
      <c r="K1106" s="4"/>
    </row>
    <row r="1107" spans="1:32">
      <c r="A1107" s="1"/>
      <c r="B1107" s="4"/>
      <c r="C1107" s="1"/>
      <c r="D1107" s="4"/>
      <c r="E1107" s="4"/>
      <c r="F1107" s="4"/>
      <c r="G1107" s="4"/>
      <c r="H1107" s="4"/>
      <c r="I1107" s="4"/>
      <c r="J1107" s="4"/>
      <c r="K1107" s="4"/>
    </row>
    <row r="1108" spans="1:32" ht="16.5">
      <c r="A1108" s="1"/>
      <c r="B1108" s="4"/>
      <c r="C1108" s="1"/>
      <c r="D1108" s="4"/>
      <c r="F1108" s="175" t="s">
        <v>23</v>
      </c>
      <c r="K1108" s="4"/>
    </row>
    <row r="1109" spans="1:32">
      <c r="A1109" s="1"/>
      <c r="B1109" s="4"/>
      <c r="C1109" s="1"/>
      <c r="D1109" s="4"/>
      <c r="K1109" s="4"/>
    </row>
    <row r="1110" spans="1:32">
      <c r="A1110" s="1"/>
      <c r="B1110" s="4"/>
      <c r="C1110" s="1"/>
      <c r="D1110" s="4"/>
      <c r="K1110" s="4"/>
    </row>
    <row r="1111" spans="1:32" s="128" customFormat="1">
      <c r="A1111" s="1"/>
      <c r="B1111" s="4"/>
      <c r="C1111" s="1"/>
      <c r="D1111" s="4"/>
      <c r="E1111" s="8"/>
      <c r="F1111" s="8"/>
      <c r="G1111" s="8"/>
      <c r="H1111" s="8"/>
      <c r="I1111" s="8"/>
      <c r="J1111" s="8"/>
      <c r="K1111" s="4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</row>
    <row r="1112" spans="1:32">
      <c r="A1112" s="1"/>
      <c r="B1112" s="4"/>
      <c r="C1112" s="1"/>
      <c r="D1112" s="4"/>
    </row>
    <row r="1113" spans="1:32">
      <c r="A1113" s="1"/>
      <c r="B1113" s="4"/>
      <c r="C1113" s="1"/>
      <c r="D1113" s="4"/>
    </row>
    <row r="1114" spans="1:32" ht="16.5">
      <c r="A1114" s="1"/>
      <c r="B1114" s="4"/>
      <c r="C1114" s="1"/>
      <c r="D1114" s="4"/>
      <c r="F1114" s="176" t="s">
        <v>404</v>
      </c>
      <c r="G1114" s="55"/>
    </row>
    <row r="1115" spans="1:32" ht="15.75">
      <c r="A1115" s="1"/>
      <c r="B1115" s="4"/>
      <c r="C1115" s="1"/>
      <c r="D1115" s="4"/>
      <c r="F1115" s="177" t="s">
        <v>396</v>
      </c>
    </row>
    <row r="1123" spans="1:32">
      <c r="A1123" s="271" t="s">
        <v>0</v>
      </c>
      <c r="B1123" s="271"/>
      <c r="C1123" s="271"/>
      <c r="D1123" s="271"/>
      <c r="E1123" s="271"/>
      <c r="F1123" s="271"/>
      <c r="G1123" s="271"/>
      <c r="H1123" s="271"/>
      <c r="I1123" s="271"/>
      <c r="J1123" s="271"/>
      <c r="K1123" s="271"/>
    </row>
    <row r="1124" spans="1:32">
      <c r="A1124" s="272" t="s">
        <v>585</v>
      </c>
      <c r="B1124" s="272"/>
      <c r="C1124" s="272"/>
      <c r="D1124" s="272"/>
      <c r="E1124" s="272"/>
      <c r="F1124" s="272"/>
      <c r="G1124" s="272"/>
      <c r="H1124" s="272"/>
      <c r="I1124" s="272"/>
      <c r="J1124" s="272"/>
      <c r="K1124" s="272"/>
    </row>
    <row r="1125" spans="1:32">
      <c r="A1125" s="272" t="s">
        <v>540</v>
      </c>
      <c r="B1125" s="272"/>
      <c r="C1125" s="272"/>
      <c r="D1125" s="272"/>
      <c r="E1125" s="272"/>
      <c r="F1125" s="272"/>
      <c r="G1125" s="272"/>
      <c r="H1125" s="272"/>
      <c r="I1125" s="272"/>
      <c r="J1125" s="272"/>
      <c r="K1125" s="272"/>
    </row>
    <row r="1126" spans="1:32">
      <c r="A1126" s="9"/>
      <c r="B1126" s="10"/>
      <c r="C1126" s="9"/>
      <c r="D1126" s="10"/>
      <c r="E1126" s="10"/>
      <c r="F1126" s="10"/>
      <c r="G1126" s="10"/>
      <c r="H1126" s="10"/>
      <c r="I1126" s="10"/>
      <c r="J1126" s="10"/>
      <c r="K1126" s="10"/>
    </row>
    <row r="1127" spans="1:32">
      <c r="A1127" s="12" t="s">
        <v>4</v>
      </c>
      <c r="B1127" s="273" t="s">
        <v>5</v>
      </c>
      <c r="C1127" s="274"/>
      <c r="D1127" s="132"/>
      <c r="E1127" s="275" t="s">
        <v>6</v>
      </c>
      <c r="F1127" s="277" t="s">
        <v>7</v>
      </c>
      <c r="G1127" s="278" t="s">
        <v>8</v>
      </c>
      <c r="H1127" s="279"/>
      <c r="I1127" s="280"/>
      <c r="J1127" s="173"/>
      <c r="K1127" s="277" t="s">
        <v>9</v>
      </c>
    </row>
    <row r="1128" spans="1:32" s="128" customFormat="1" ht="12.75" customHeight="1">
      <c r="A1128" s="157"/>
      <c r="B1128" s="13" t="s">
        <v>10</v>
      </c>
      <c r="C1128" s="13" t="s">
        <v>11</v>
      </c>
      <c r="D1128" s="13" t="s">
        <v>12</v>
      </c>
      <c r="E1128" s="276"/>
      <c r="F1128" s="276"/>
      <c r="G1128" s="278" t="s">
        <v>13</v>
      </c>
      <c r="H1128" s="280"/>
      <c r="I1128" s="135" t="s">
        <v>14</v>
      </c>
      <c r="J1128" s="13" t="s">
        <v>541</v>
      </c>
      <c r="K1128" s="276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</row>
    <row r="1129" spans="1:32">
      <c r="A1129" s="146"/>
      <c r="B1129" s="119"/>
      <c r="C1129" s="21"/>
      <c r="D1129" s="52"/>
      <c r="E1129" s="168"/>
      <c r="F1129" s="26"/>
      <c r="G1129" s="140"/>
      <c r="H1129" s="21"/>
      <c r="I1129" s="144"/>
      <c r="J1129" s="174"/>
      <c r="K1129" s="140"/>
    </row>
    <row r="1130" spans="1:32">
      <c r="A1130" s="21"/>
      <c r="B1130" s="29"/>
      <c r="C1130" s="21"/>
      <c r="D1130" s="29"/>
      <c r="E1130" s="40"/>
      <c r="F1130" s="29"/>
      <c r="G1130" s="29"/>
      <c r="H1130" s="29"/>
      <c r="I1130" s="29"/>
      <c r="J1130" s="29"/>
      <c r="K1130" s="29"/>
    </row>
    <row r="1131" spans="1:32" s="128" customFormat="1" ht="12.75" customHeight="1">
      <c r="A1131" s="264">
        <v>1</v>
      </c>
      <c r="B1131" s="265" t="s">
        <v>586</v>
      </c>
      <c r="C1131" s="281" t="s">
        <v>188</v>
      </c>
      <c r="D1131" s="266" t="s">
        <v>188</v>
      </c>
      <c r="E1131" s="268" t="s">
        <v>587</v>
      </c>
      <c r="F1131" s="26">
        <v>46160</v>
      </c>
      <c r="G1131" s="269">
        <v>1</v>
      </c>
      <c r="H1131" s="267" t="s">
        <v>264</v>
      </c>
      <c r="I1131" s="270">
        <v>500000</v>
      </c>
      <c r="J1131" s="174"/>
      <c r="K1131" s="140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</row>
    <row r="1132" spans="1:32" ht="33" customHeight="1">
      <c r="A1132" s="264"/>
      <c r="B1132" s="265"/>
      <c r="C1132" s="267"/>
      <c r="D1132" s="267"/>
      <c r="E1132" s="268"/>
      <c r="F1132" s="26">
        <v>46160</v>
      </c>
      <c r="G1132" s="269"/>
      <c r="H1132" s="267"/>
      <c r="I1132" s="270"/>
      <c r="J1132" s="174"/>
      <c r="K1132" s="140"/>
    </row>
    <row r="1133" spans="1:32">
      <c r="A1133" s="146"/>
      <c r="B1133" s="119"/>
      <c r="C1133" s="21"/>
      <c r="D1133" s="21"/>
      <c r="E1133" s="168"/>
      <c r="F1133" s="26"/>
      <c r="G1133" s="140"/>
      <c r="H1133" s="21"/>
      <c r="I1133" s="144"/>
      <c r="J1133" s="174"/>
      <c r="K1133" s="140"/>
    </row>
    <row r="1134" spans="1:32" s="128" customFormat="1" ht="12.75" customHeight="1">
      <c r="A1134" s="264"/>
      <c r="B1134" s="265"/>
      <c r="C1134" s="267"/>
      <c r="D1134" s="267"/>
      <c r="E1134" s="268"/>
      <c r="F1134" s="26"/>
      <c r="G1134" s="269"/>
      <c r="H1134" s="267"/>
      <c r="I1134" s="270"/>
      <c r="J1134" s="174"/>
      <c r="K1134" s="140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  <c r="AF1134" s="8"/>
    </row>
    <row r="1135" spans="1:32">
      <c r="A1135" s="264"/>
      <c r="B1135" s="265"/>
      <c r="C1135" s="267"/>
      <c r="D1135" s="267"/>
      <c r="E1135" s="268"/>
      <c r="F1135" s="26"/>
      <c r="G1135" s="269"/>
      <c r="H1135" s="267"/>
      <c r="I1135" s="270"/>
      <c r="J1135" s="174"/>
      <c r="K1135" s="140"/>
    </row>
    <row r="1136" spans="1:32">
      <c r="A1136" s="146"/>
      <c r="B1136" s="119"/>
      <c r="C1136" s="21"/>
      <c r="D1136" s="21"/>
      <c r="E1136" s="168"/>
      <c r="F1136" s="26"/>
      <c r="G1136" s="140"/>
      <c r="H1136" s="21"/>
      <c r="I1136" s="144"/>
      <c r="J1136" s="174"/>
      <c r="K1136" s="140"/>
    </row>
    <row r="1137" spans="1:32" s="128" customFormat="1" ht="12.75" customHeight="1">
      <c r="A1137" s="264"/>
      <c r="B1137" s="265"/>
      <c r="C1137" s="267"/>
      <c r="D1137" s="267"/>
      <c r="E1137" s="268"/>
      <c r="F1137" s="26"/>
      <c r="G1137" s="269"/>
      <c r="H1137" s="267"/>
      <c r="I1137" s="270"/>
      <c r="J1137" s="174"/>
      <c r="K1137" s="140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</row>
    <row r="1138" spans="1:32">
      <c r="A1138" s="264"/>
      <c r="B1138" s="265"/>
      <c r="C1138" s="267"/>
      <c r="D1138" s="267"/>
      <c r="E1138" s="268"/>
      <c r="F1138" s="26"/>
      <c r="G1138" s="269"/>
      <c r="H1138" s="267"/>
      <c r="I1138" s="270"/>
      <c r="J1138" s="174"/>
      <c r="K1138" s="140"/>
    </row>
    <row r="1139" spans="1:32">
      <c r="A1139" s="146"/>
      <c r="B1139" s="119"/>
      <c r="C1139" s="21"/>
      <c r="D1139" s="21"/>
      <c r="E1139" s="168"/>
      <c r="F1139" s="26"/>
      <c r="G1139" s="140"/>
      <c r="H1139" s="21"/>
      <c r="I1139" s="144"/>
      <c r="J1139" s="174"/>
      <c r="K1139" s="140"/>
    </row>
    <row r="1140" spans="1:32">
      <c r="A1140" s="264"/>
      <c r="B1140" s="265"/>
      <c r="C1140" s="267"/>
      <c r="D1140" s="267"/>
      <c r="E1140" s="268"/>
      <c r="F1140" s="26"/>
      <c r="G1140" s="269"/>
      <c r="H1140" s="267"/>
      <c r="I1140" s="270"/>
      <c r="J1140" s="174"/>
      <c r="K1140" s="140"/>
    </row>
    <row r="1141" spans="1:32">
      <c r="A1141" s="264"/>
      <c r="B1141" s="265"/>
      <c r="C1141" s="267"/>
      <c r="D1141" s="267"/>
      <c r="E1141" s="268"/>
      <c r="F1141" s="26"/>
      <c r="G1141" s="269"/>
      <c r="H1141" s="267"/>
      <c r="I1141" s="270"/>
      <c r="J1141" s="174"/>
      <c r="K1141" s="140"/>
    </row>
    <row r="1142" spans="1:32">
      <c r="A1142" s="146"/>
      <c r="B1142" s="119"/>
      <c r="C1142" s="21"/>
      <c r="D1142" s="21"/>
      <c r="E1142" s="168"/>
      <c r="F1142" s="26"/>
      <c r="G1142" s="140"/>
      <c r="H1142" s="21"/>
      <c r="I1142" s="144"/>
      <c r="J1142" s="174"/>
      <c r="K1142" s="140"/>
    </row>
    <row r="1143" spans="1:32">
      <c r="A1143" s="146"/>
      <c r="B1143" s="119"/>
      <c r="C1143" s="21"/>
      <c r="D1143" s="21"/>
      <c r="E1143" s="168"/>
      <c r="F1143" s="26"/>
      <c r="G1143" s="140"/>
      <c r="H1143" s="21"/>
      <c r="I1143" s="144"/>
      <c r="J1143" s="174"/>
      <c r="K1143" s="140"/>
    </row>
    <row r="1144" spans="1:32">
      <c r="A1144" s="146"/>
      <c r="B1144" s="119"/>
      <c r="C1144" s="21"/>
      <c r="D1144" s="21"/>
      <c r="E1144" s="168"/>
      <c r="F1144" s="26"/>
      <c r="G1144" s="140"/>
      <c r="H1144" s="21"/>
      <c r="I1144" s="144"/>
      <c r="J1144" s="174"/>
      <c r="K1144" s="140"/>
    </row>
    <row r="1145" spans="1:32">
      <c r="A1145" s="146"/>
      <c r="B1145" s="119"/>
      <c r="C1145" s="21"/>
      <c r="D1145" s="21"/>
      <c r="E1145" s="168"/>
      <c r="F1145" s="26"/>
      <c r="G1145" s="140"/>
      <c r="H1145" s="21"/>
      <c r="I1145" s="144"/>
      <c r="J1145" s="174"/>
      <c r="K1145" s="140"/>
    </row>
    <row r="1146" spans="1:32">
      <c r="A1146" s="146"/>
      <c r="B1146" s="119"/>
      <c r="C1146" s="21"/>
      <c r="D1146" s="21"/>
      <c r="E1146" s="168"/>
      <c r="F1146" s="26"/>
      <c r="G1146" s="140"/>
      <c r="H1146" s="21"/>
      <c r="I1146" s="144"/>
      <c r="J1146" s="174"/>
      <c r="K1146" s="140"/>
    </row>
    <row r="1147" spans="1:32" ht="23.25" customHeight="1">
      <c r="A1147" s="146"/>
      <c r="B1147" s="119"/>
      <c r="C1147" s="21"/>
      <c r="D1147" s="21"/>
      <c r="E1147" s="168"/>
      <c r="F1147" s="26"/>
      <c r="G1147" s="140"/>
      <c r="H1147" s="21"/>
      <c r="I1147" s="144"/>
      <c r="J1147" s="174"/>
      <c r="K1147" s="140"/>
    </row>
    <row r="1148" spans="1:32">
      <c r="A1148" s="146"/>
      <c r="B1148" s="119"/>
      <c r="C1148" s="21"/>
      <c r="D1148" s="21"/>
      <c r="E1148" s="168"/>
      <c r="F1148" s="26"/>
      <c r="G1148" s="140"/>
      <c r="H1148" s="21"/>
      <c r="I1148" s="144"/>
      <c r="J1148" s="174"/>
      <c r="K1148" s="140"/>
    </row>
    <row r="1149" spans="1:32" ht="12.75" customHeight="1">
      <c r="A1149" s="146"/>
      <c r="B1149" s="119"/>
      <c r="C1149" s="21"/>
      <c r="D1149" s="21"/>
      <c r="E1149" s="168"/>
      <c r="F1149" s="26"/>
      <c r="G1149" s="140"/>
      <c r="H1149" s="21"/>
      <c r="I1149" s="144"/>
      <c r="J1149" s="174"/>
      <c r="K1149" s="140"/>
    </row>
    <row r="1150" spans="1:32" ht="21.75" customHeight="1">
      <c r="A1150" s="146"/>
      <c r="B1150" s="119"/>
      <c r="C1150" s="21"/>
      <c r="D1150" s="21"/>
      <c r="E1150" s="168"/>
      <c r="F1150" s="26"/>
      <c r="G1150" s="140"/>
      <c r="H1150" s="21"/>
      <c r="I1150" s="144"/>
      <c r="J1150" s="174"/>
      <c r="K1150" s="140"/>
    </row>
    <row r="1151" spans="1:32">
      <c r="A1151" s="146"/>
      <c r="B1151" s="119"/>
      <c r="C1151" s="21"/>
      <c r="D1151" s="21"/>
      <c r="E1151" s="168"/>
      <c r="F1151" s="26"/>
      <c r="G1151" s="140"/>
      <c r="H1151" s="21"/>
      <c r="I1151" s="144"/>
      <c r="J1151" s="174"/>
      <c r="K1151" s="140"/>
    </row>
    <row r="1152" spans="1:32">
      <c r="A1152" s="146"/>
      <c r="B1152" s="119"/>
      <c r="C1152" s="21"/>
      <c r="D1152" s="21"/>
      <c r="E1152" s="168"/>
      <c r="F1152" s="26"/>
      <c r="G1152" s="140"/>
      <c r="H1152" s="21"/>
      <c r="I1152" s="144"/>
      <c r="J1152" s="174"/>
      <c r="K1152" s="140"/>
    </row>
    <row r="1153" spans="1:11">
      <c r="A1153" s="146"/>
      <c r="B1153" s="119"/>
      <c r="C1153" s="21"/>
      <c r="D1153" s="21"/>
      <c r="E1153" s="168"/>
      <c r="F1153" s="26"/>
      <c r="G1153" s="140"/>
      <c r="H1153" s="21"/>
      <c r="I1153" s="144"/>
      <c r="J1153" s="174"/>
      <c r="K1153" s="140"/>
    </row>
    <row r="1154" spans="1:11">
      <c r="A1154" s="146"/>
      <c r="B1154" s="119"/>
      <c r="C1154" s="21"/>
      <c r="D1154" s="21"/>
      <c r="E1154" s="168"/>
      <c r="F1154" s="26"/>
      <c r="G1154" s="140"/>
      <c r="H1154" s="21"/>
      <c r="I1154" s="144"/>
      <c r="J1154" s="174"/>
      <c r="K1154" s="140"/>
    </row>
    <row r="1155" spans="1:11">
      <c r="A1155" s="21"/>
      <c r="B1155" s="29"/>
      <c r="C1155" s="21"/>
      <c r="D1155" s="29"/>
      <c r="E1155" s="40"/>
      <c r="F1155" s="29"/>
      <c r="G1155" s="29"/>
      <c r="H1155" s="29"/>
      <c r="I1155" s="29"/>
      <c r="J1155" s="29"/>
      <c r="K1155" s="29"/>
    </row>
    <row r="1156" spans="1:11">
      <c r="A1156" s="146"/>
      <c r="B1156" s="119"/>
      <c r="C1156" s="21"/>
      <c r="D1156" s="52"/>
      <c r="E1156" s="168"/>
      <c r="F1156" s="26"/>
      <c r="G1156" s="140"/>
      <c r="H1156" s="21"/>
      <c r="I1156" s="144"/>
      <c r="J1156" s="144"/>
      <c r="K1156" s="29"/>
    </row>
    <row r="1157" spans="1:11">
      <c r="A1157" s="32"/>
      <c r="B1157" s="33"/>
      <c r="C1157" s="32"/>
      <c r="D1157" s="33"/>
      <c r="E1157" s="33"/>
      <c r="F1157" s="33"/>
      <c r="G1157" s="33"/>
      <c r="H1157" s="33"/>
      <c r="I1157" s="56">
        <f>SUM(I1130:I1155)</f>
        <v>500000</v>
      </c>
      <c r="J1157" s="56"/>
      <c r="K1157" s="33"/>
    </row>
    <row r="1158" spans="1:11">
      <c r="A1158" s="1"/>
      <c r="B1158" s="4"/>
      <c r="C1158" s="1"/>
      <c r="D1158" s="4"/>
      <c r="E1158" s="4"/>
      <c r="F1158" s="4"/>
      <c r="G1158" s="4"/>
      <c r="H1158" s="4"/>
      <c r="I1158" s="4"/>
      <c r="J1158" s="4"/>
      <c r="K1158" s="4"/>
    </row>
    <row r="1159" spans="1:11">
      <c r="A1159" s="1"/>
      <c r="B1159" s="4"/>
      <c r="C1159" s="1"/>
      <c r="D1159" s="4"/>
      <c r="E1159" s="4"/>
      <c r="F1159" s="4"/>
      <c r="G1159" s="4"/>
      <c r="H1159" s="4"/>
      <c r="I1159" s="4"/>
      <c r="J1159" s="4"/>
      <c r="K1159" s="4"/>
    </row>
    <row r="1160" spans="1:11" ht="16.5">
      <c r="A1160" s="1"/>
      <c r="B1160" s="4"/>
      <c r="C1160" s="1"/>
      <c r="D1160" s="4"/>
      <c r="F1160" s="175" t="s">
        <v>23</v>
      </c>
      <c r="K1160" s="4"/>
    </row>
    <row r="1161" spans="1:11">
      <c r="A1161" s="1"/>
      <c r="B1161" s="4"/>
      <c r="C1161" s="1"/>
      <c r="D1161" s="4"/>
      <c r="K1161" s="4"/>
    </row>
    <row r="1162" spans="1:11">
      <c r="A1162" s="1"/>
      <c r="B1162" s="4"/>
      <c r="C1162" s="1"/>
      <c r="D1162" s="4"/>
      <c r="K1162" s="4"/>
    </row>
    <row r="1163" spans="1:11">
      <c r="A1163" s="1"/>
      <c r="B1163" s="4"/>
      <c r="C1163" s="1"/>
      <c r="D1163" s="4"/>
      <c r="K1163" s="4"/>
    </row>
    <row r="1164" spans="1:11">
      <c r="A1164" s="1"/>
      <c r="B1164" s="4"/>
      <c r="C1164" s="1"/>
      <c r="D1164" s="4"/>
    </row>
    <row r="1165" spans="1:11">
      <c r="A1165" s="1"/>
      <c r="B1165" s="4"/>
      <c r="C1165" s="1"/>
      <c r="D1165" s="4"/>
    </row>
    <row r="1166" spans="1:11" ht="16.5">
      <c r="A1166" s="1"/>
      <c r="B1166" s="4"/>
      <c r="C1166" s="1"/>
      <c r="D1166" s="4"/>
      <c r="F1166" s="176" t="s">
        <v>404</v>
      </c>
      <c r="G1166" s="55"/>
    </row>
    <row r="1167" spans="1:11" ht="15.75">
      <c r="A1167" s="1"/>
      <c r="B1167" s="4"/>
      <c r="C1167" s="1"/>
      <c r="D1167" s="4"/>
      <c r="F1167" s="177" t="s">
        <v>396</v>
      </c>
    </row>
    <row r="1175" spans="1:11">
      <c r="A1175" s="271" t="s">
        <v>0</v>
      </c>
      <c r="B1175" s="271"/>
      <c r="C1175" s="271"/>
      <c r="D1175" s="271"/>
      <c r="E1175" s="271"/>
      <c r="F1175" s="271"/>
      <c r="G1175" s="271"/>
      <c r="H1175" s="271"/>
      <c r="I1175" s="271"/>
      <c r="J1175" s="271"/>
      <c r="K1175" s="271"/>
    </row>
    <row r="1176" spans="1:11">
      <c r="A1176" s="272" t="s">
        <v>585</v>
      </c>
      <c r="B1176" s="272"/>
      <c r="C1176" s="272"/>
      <c r="D1176" s="272"/>
      <c r="E1176" s="272"/>
      <c r="F1176" s="272"/>
      <c r="G1176" s="272"/>
      <c r="H1176" s="272"/>
      <c r="I1176" s="272"/>
      <c r="J1176" s="272"/>
      <c r="K1176" s="272"/>
    </row>
    <row r="1177" spans="1:11">
      <c r="A1177" s="272" t="s">
        <v>540</v>
      </c>
      <c r="B1177" s="272"/>
      <c r="C1177" s="272"/>
      <c r="D1177" s="272"/>
      <c r="E1177" s="272"/>
      <c r="F1177" s="272"/>
      <c r="G1177" s="272"/>
      <c r="H1177" s="272"/>
      <c r="I1177" s="272"/>
      <c r="J1177" s="272"/>
      <c r="K1177" s="272"/>
    </row>
    <row r="1178" spans="1:11">
      <c r="A1178" s="9"/>
      <c r="B1178" s="10"/>
      <c r="C1178" s="9"/>
      <c r="D1178" s="10"/>
      <c r="E1178" s="10"/>
      <c r="F1178" s="10"/>
      <c r="G1178" s="10"/>
      <c r="H1178" s="10"/>
      <c r="I1178" s="10"/>
      <c r="J1178" s="10"/>
      <c r="K1178" s="10"/>
    </row>
    <row r="1179" spans="1:11">
      <c r="A1179" s="12" t="s">
        <v>4</v>
      </c>
      <c r="B1179" s="273" t="s">
        <v>5</v>
      </c>
      <c r="C1179" s="274"/>
      <c r="D1179" s="132"/>
      <c r="E1179" s="275" t="s">
        <v>6</v>
      </c>
      <c r="F1179" s="277" t="s">
        <v>7</v>
      </c>
      <c r="G1179" s="278" t="s">
        <v>8</v>
      </c>
      <c r="H1179" s="279"/>
      <c r="I1179" s="280"/>
      <c r="J1179" s="173"/>
      <c r="K1179" s="277" t="s">
        <v>9</v>
      </c>
    </row>
    <row r="1180" spans="1:11">
      <c r="A1180" s="157"/>
      <c r="B1180" s="13" t="s">
        <v>10</v>
      </c>
      <c r="C1180" s="13" t="s">
        <v>11</v>
      </c>
      <c r="D1180" s="13" t="s">
        <v>12</v>
      </c>
      <c r="E1180" s="276"/>
      <c r="F1180" s="276"/>
      <c r="G1180" s="278" t="s">
        <v>13</v>
      </c>
      <c r="H1180" s="280"/>
      <c r="I1180" s="135" t="s">
        <v>14</v>
      </c>
      <c r="J1180" s="13" t="s">
        <v>541</v>
      </c>
      <c r="K1180" s="276"/>
    </row>
    <row r="1181" spans="1:11">
      <c r="A1181" s="146"/>
      <c r="B1181" s="119"/>
      <c r="C1181" s="21"/>
      <c r="D1181" s="52"/>
      <c r="E1181" s="168"/>
      <c r="F1181" s="26"/>
      <c r="G1181" s="140"/>
      <c r="H1181" s="21"/>
      <c r="I1181" s="144"/>
      <c r="J1181" s="174"/>
      <c r="K1181" s="140"/>
    </row>
    <row r="1182" spans="1:11">
      <c r="A1182" s="21"/>
      <c r="B1182" s="29"/>
      <c r="C1182" s="21"/>
      <c r="D1182" s="29"/>
      <c r="E1182" s="40"/>
      <c r="F1182" s="29"/>
      <c r="G1182" s="29"/>
      <c r="H1182" s="29"/>
      <c r="I1182" s="29"/>
      <c r="J1182" s="29"/>
      <c r="K1182" s="29"/>
    </row>
    <row r="1183" spans="1:11">
      <c r="A1183" s="264">
        <v>1</v>
      </c>
      <c r="B1183" s="265" t="s">
        <v>588</v>
      </c>
      <c r="C1183" s="281" t="s">
        <v>188</v>
      </c>
      <c r="D1183" s="266" t="s">
        <v>188</v>
      </c>
      <c r="E1183" s="268" t="s">
        <v>587</v>
      </c>
      <c r="F1183" s="26">
        <v>46160</v>
      </c>
      <c r="G1183" s="269">
        <v>1</v>
      </c>
      <c r="H1183" s="267" t="s">
        <v>264</v>
      </c>
      <c r="I1183" s="270">
        <v>500000</v>
      </c>
      <c r="J1183" s="174"/>
      <c r="K1183" s="140"/>
    </row>
    <row r="1184" spans="1:11" ht="34.5" customHeight="1">
      <c r="A1184" s="264"/>
      <c r="B1184" s="265"/>
      <c r="C1184" s="267"/>
      <c r="D1184" s="267"/>
      <c r="E1184" s="268"/>
      <c r="F1184" s="26">
        <v>46160</v>
      </c>
      <c r="G1184" s="269"/>
      <c r="H1184" s="267"/>
      <c r="I1184" s="270"/>
      <c r="J1184" s="174"/>
      <c r="K1184" s="140"/>
    </row>
    <row r="1185" spans="1:11">
      <c r="A1185" s="146"/>
      <c r="B1185" s="119"/>
      <c r="C1185" s="21"/>
      <c r="D1185" s="21"/>
      <c r="E1185" s="168"/>
      <c r="F1185" s="26"/>
      <c r="G1185" s="140"/>
      <c r="H1185" s="21"/>
      <c r="I1185" s="144"/>
      <c r="J1185" s="174"/>
      <c r="K1185" s="140"/>
    </row>
    <row r="1186" spans="1:11">
      <c r="A1186" s="264"/>
      <c r="B1186" s="265"/>
      <c r="C1186" s="267"/>
      <c r="D1186" s="267"/>
      <c r="E1186" s="268"/>
      <c r="F1186" s="26"/>
      <c r="G1186" s="269"/>
      <c r="H1186" s="267"/>
      <c r="I1186" s="270"/>
      <c r="J1186" s="174"/>
      <c r="K1186" s="140"/>
    </row>
    <row r="1187" spans="1:11">
      <c r="A1187" s="264"/>
      <c r="B1187" s="265"/>
      <c r="C1187" s="267"/>
      <c r="D1187" s="267"/>
      <c r="E1187" s="268"/>
      <c r="F1187" s="26"/>
      <c r="G1187" s="269"/>
      <c r="H1187" s="267"/>
      <c r="I1187" s="270"/>
      <c r="J1187" s="174"/>
      <c r="K1187" s="140"/>
    </row>
    <row r="1188" spans="1:11">
      <c r="A1188" s="146"/>
      <c r="B1188" s="119"/>
      <c r="C1188" s="21"/>
      <c r="D1188" s="21"/>
      <c r="E1188" s="168"/>
      <c r="F1188" s="26"/>
      <c r="G1188" s="140"/>
      <c r="H1188" s="21"/>
      <c r="I1188" s="144"/>
      <c r="J1188" s="174"/>
      <c r="K1188" s="140"/>
    </row>
    <row r="1189" spans="1:11">
      <c r="A1189" s="264"/>
      <c r="B1189" s="265"/>
      <c r="C1189" s="267"/>
      <c r="D1189" s="267"/>
      <c r="E1189" s="268"/>
      <c r="F1189" s="26"/>
      <c r="G1189" s="269"/>
      <c r="H1189" s="267"/>
      <c r="I1189" s="270"/>
      <c r="J1189" s="174"/>
      <c r="K1189" s="140"/>
    </row>
    <row r="1190" spans="1:11">
      <c r="A1190" s="264"/>
      <c r="B1190" s="265"/>
      <c r="C1190" s="267"/>
      <c r="D1190" s="267"/>
      <c r="E1190" s="268"/>
      <c r="F1190" s="26"/>
      <c r="G1190" s="269"/>
      <c r="H1190" s="267"/>
      <c r="I1190" s="270"/>
      <c r="J1190" s="174"/>
      <c r="K1190" s="140"/>
    </row>
    <row r="1191" spans="1:11">
      <c r="A1191" s="146"/>
      <c r="B1191" s="119"/>
      <c r="C1191" s="21"/>
      <c r="D1191" s="21"/>
      <c r="E1191" s="168"/>
      <c r="F1191" s="26"/>
      <c r="G1191" s="140"/>
      <c r="H1191" s="21"/>
      <c r="I1191" s="144"/>
      <c r="J1191" s="174"/>
      <c r="K1191" s="140"/>
    </row>
    <row r="1192" spans="1:11">
      <c r="A1192" s="264"/>
      <c r="B1192" s="265"/>
      <c r="C1192" s="267"/>
      <c r="D1192" s="267"/>
      <c r="E1192" s="268"/>
      <c r="F1192" s="26"/>
      <c r="G1192" s="269"/>
      <c r="H1192" s="267"/>
      <c r="I1192" s="270"/>
      <c r="J1192" s="174"/>
      <c r="K1192" s="140"/>
    </row>
    <row r="1193" spans="1:11">
      <c r="A1193" s="264"/>
      <c r="B1193" s="265"/>
      <c r="C1193" s="267"/>
      <c r="D1193" s="267"/>
      <c r="E1193" s="268"/>
      <c r="F1193" s="26"/>
      <c r="G1193" s="269"/>
      <c r="H1193" s="267"/>
      <c r="I1193" s="270"/>
      <c r="J1193" s="174"/>
      <c r="K1193" s="140"/>
    </row>
    <row r="1194" spans="1:11">
      <c r="A1194" s="146"/>
      <c r="B1194" s="119"/>
      <c r="C1194" s="21"/>
      <c r="D1194" s="21"/>
      <c r="E1194" s="168"/>
      <c r="F1194" s="26"/>
      <c r="G1194" s="140"/>
      <c r="H1194" s="21"/>
      <c r="I1194" s="144"/>
      <c r="J1194" s="174"/>
      <c r="K1194" s="140"/>
    </row>
    <row r="1195" spans="1:11">
      <c r="A1195" s="146"/>
      <c r="B1195" s="119"/>
      <c r="C1195" s="21"/>
      <c r="D1195" s="21"/>
      <c r="E1195" s="168"/>
      <c r="F1195" s="26"/>
      <c r="G1195" s="140"/>
      <c r="H1195" s="21"/>
      <c r="I1195" s="144"/>
      <c r="J1195" s="174"/>
      <c r="K1195" s="140"/>
    </row>
    <row r="1196" spans="1:11">
      <c r="A1196" s="146"/>
      <c r="B1196" s="119"/>
      <c r="C1196" s="21"/>
      <c r="D1196" s="21"/>
      <c r="E1196" s="168"/>
      <c r="F1196" s="26"/>
      <c r="G1196" s="140"/>
      <c r="H1196" s="21"/>
      <c r="I1196" s="144"/>
      <c r="J1196" s="174"/>
      <c r="K1196" s="140"/>
    </row>
    <row r="1197" spans="1:11">
      <c r="A1197" s="146"/>
      <c r="B1197" s="119"/>
      <c r="C1197" s="21"/>
      <c r="D1197" s="21"/>
      <c r="E1197" s="168"/>
      <c r="F1197" s="26"/>
      <c r="G1197" s="140"/>
      <c r="H1197" s="21"/>
      <c r="I1197" s="144"/>
      <c r="J1197" s="174"/>
      <c r="K1197" s="140"/>
    </row>
    <row r="1198" spans="1:11">
      <c r="A1198" s="146"/>
      <c r="B1198" s="119"/>
      <c r="C1198" s="21"/>
      <c r="D1198" s="21"/>
      <c r="E1198" s="168"/>
      <c r="F1198" s="26"/>
      <c r="G1198" s="140"/>
      <c r="H1198" s="21"/>
      <c r="I1198" s="144"/>
      <c r="J1198" s="174"/>
      <c r="K1198" s="140"/>
    </row>
    <row r="1199" spans="1:11">
      <c r="A1199" s="146"/>
      <c r="B1199" s="119"/>
      <c r="C1199" s="21"/>
      <c r="D1199" s="21"/>
      <c r="E1199" s="168"/>
      <c r="F1199" s="26"/>
      <c r="G1199" s="140"/>
      <c r="H1199" s="21"/>
      <c r="I1199" s="144"/>
      <c r="J1199" s="174"/>
      <c r="K1199" s="140"/>
    </row>
    <row r="1200" spans="1:11">
      <c r="A1200" s="146"/>
      <c r="B1200" s="119"/>
      <c r="C1200" s="21"/>
      <c r="D1200" s="21"/>
      <c r="E1200" s="168"/>
      <c r="F1200" s="26"/>
      <c r="G1200" s="140"/>
      <c r="H1200" s="21"/>
      <c r="I1200" s="144"/>
      <c r="J1200" s="174"/>
      <c r="K1200" s="140"/>
    </row>
    <row r="1201" spans="1:11">
      <c r="A1201" s="146"/>
      <c r="B1201" s="119"/>
      <c r="C1201" s="21"/>
      <c r="D1201" s="21"/>
      <c r="E1201" s="168"/>
      <c r="F1201" s="26"/>
      <c r="G1201" s="140"/>
      <c r="H1201" s="21"/>
      <c r="I1201" s="144"/>
      <c r="J1201" s="174"/>
      <c r="K1201" s="140"/>
    </row>
    <row r="1202" spans="1:11">
      <c r="A1202" s="146"/>
      <c r="B1202" s="119"/>
      <c r="C1202" s="21"/>
      <c r="D1202" s="21"/>
      <c r="E1202" s="168"/>
      <c r="F1202" s="26"/>
      <c r="G1202" s="140"/>
      <c r="H1202" s="21"/>
      <c r="I1202" s="144"/>
      <c r="J1202" s="174"/>
      <c r="K1202" s="140"/>
    </row>
    <row r="1203" spans="1:11">
      <c r="A1203" s="146"/>
      <c r="B1203" s="119"/>
      <c r="C1203" s="21"/>
      <c r="D1203" s="21"/>
      <c r="E1203" s="168"/>
      <c r="F1203" s="26"/>
      <c r="G1203" s="140"/>
      <c r="H1203" s="21"/>
      <c r="I1203" s="144"/>
      <c r="J1203" s="174"/>
      <c r="K1203" s="140"/>
    </row>
    <row r="1204" spans="1:11">
      <c r="A1204" s="146"/>
      <c r="B1204" s="119"/>
      <c r="C1204" s="21"/>
      <c r="D1204" s="21"/>
      <c r="E1204" s="168"/>
      <c r="F1204" s="26"/>
      <c r="G1204" s="140"/>
      <c r="H1204" s="21"/>
      <c r="I1204" s="144"/>
      <c r="J1204" s="174"/>
      <c r="K1204" s="140"/>
    </row>
    <row r="1205" spans="1:11">
      <c r="A1205" s="146"/>
      <c r="B1205" s="119"/>
      <c r="C1205" s="21"/>
      <c r="D1205" s="21"/>
      <c r="E1205" s="168"/>
      <c r="F1205" s="26"/>
      <c r="G1205" s="140"/>
      <c r="H1205" s="21"/>
      <c r="I1205" s="144"/>
      <c r="J1205" s="174"/>
      <c r="K1205" s="140"/>
    </row>
    <row r="1206" spans="1:11">
      <c r="A1206" s="146"/>
      <c r="B1206" s="119"/>
      <c r="C1206" s="21"/>
      <c r="D1206" s="21"/>
      <c r="E1206" s="168"/>
      <c r="F1206" s="26"/>
      <c r="G1206" s="140"/>
      <c r="H1206" s="21"/>
      <c r="I1206" s="144"/>
      <c r="J1206" s="174"/>
      <c r="K1206" s="140"/>
    </row>
    <row r="1207" spans="1:11">
      <c r="A1207" s="21"/>
      <c r="B1207" s="29"/>
      <c r="C1207" s="21"/>
      <c r="D1207" s="29"/>
      <c r="E1207" s="40"/>
      <c r="F1207" s="29"/>
      <c r="G1207" s="29"/>
      <c r="H1207" s="29"/>
      <c r="I1207" s="29"/>
      <c r="J1207" s="29"/>
      <c r="K1207" s="29"/>
    </row>
    <row r="1208" spans="1:11">
      <c r="A1208" s="146"/>
      <c r="B1208" s="119"/>
      <c r="C1208" s="21"/>
      <c r="D1208" s="52"/>
      <c r="E1208" s="168"/>
      <c r="F1208" s="26"/>
      <c r="G1208" s="140"/>
      <c r="H1208" s="21"/>
      <c r="I1208" s="144"/>
      <c r="J1208" s="144"/>
      <c r="K1208" s="29"/>
    </row>
    <row r="1209" spans="1:11">
      <c r="A1209" s="32"/>
      <c r="B1209" s="33"/>
      <c r="C1209" s="32"/>
      <c r="D1209" s="33"/>
      <c r="E1209" s="33"/>
      <c r="F1209" s="33"/>
      <c r="G1209" s="33"/>
      <c r="H1209" s="33"/>
      <c r="I1209" s="56">
        <f>SUM(I1182:I1207)</f>
        <v>500000</v>
      </c>
      <c r="J1209" s="56"/>
      <c r="K1209" s="33"/>
    </row>
    <row r="1210" spans="1:11">
      <c r="A1210" s="1"/>
      <c r="B1210" s="4"/>
      <c r="C1210" s="1"/>
      <c r="D1210" s="4"/>
      <c r="E1210" s="4"/>
      <c r="F1210" s="4"/>
      <c r="G1210" s="4"/>
      <c r="H1210" s="4"/>
      <c r="I1210" s="4"/>
      <c r="J1210" s="4"/>
      <c r="K1210" s="4"/>
    </row>
    <row r="1211" spans="1:11">
      <c r="A1211" s="1"/>
      <c r="B1211" s="4"/>
      <c r="C1211" s="1"/>
      <c r="D1211" s="4"/>
      <c r="E1211" s="4"/>
      <c r="F1211" s="4"/>
      <c r="G1211" s="4"/>
      <c r="H1211" s="4"/>
      <c r="I1211" s="4"/>
      <c r="J1211" s="4"/>
      <c r="K1211" s="4"/>
    </row>
    <row r="1212" spans="1:11" ht="16.5">
      <c r="A1212" s="1"/>
      <c r="B1212" s="4"/>
      <c r="C1212" s="1"/>
      <c r="D1212" s="4"/>
      <c r="F1212" s="175" t="s">
        <v>23</v>
      </c>
      <c r="K1212" s="4"/>
    </row>
    <row r="1213" spans="1:11">
      <c r="A1213" s="1"/>
      <c r="B1213" s="4"/>
      <c r="C1213" s="1"/>
      <c r="D1213" s="4"/>
      <c r="K1213" s="4"/>
    </row>
    <row r="1214" spans="1:11">
      <c r="A1214" s="1"/>
      <c r="B1214" s="4"/>
      <c r="C1214" s="1"/>
      <c r="D1214" s="4"/>
      <c r="K1214" s="4"/>
    </row>
    <row r="1215" spans="1:11">
      <c r="A1215" s="1"/>
      <c r="B1215" s="4"/>
      <c r="C1215" s="1"/>
      <c r="D1215" s="4"/>
      <c r="K1215" s="4"/>
    </row>
    <row r="1216" spans="1:11">
      <c r="A1216" s="1"/>
      <c r="B1216" s="4"/>
      <c r="C1216" s="1"/>
      <c r="D1216" s="4"/>
    </row>
    <row r="1217" spans="1:11">
      <c r="A1217" s="1"/>
      <c r="B1217" s="4"/>
      <c r="C1217" s="1"/>
      <c r="D1217" s="4"/>
    </row>
    <row r="1218" spans="1:11" ht="16.5">
      <c r="A1218" s="1"/>
      <c r="B1218" s="4"/>
      <c r="C1218" s="1"/>
      <c r="D1218" s="4"/>
      <c r="F1218" s="176" t="s">
        <v>404</v>
      </c>
      <c r="G1218" s="55"/>
    </row>
    <row r="1219" spans="1:11" ht="15.75">
      <c r="A1219" s="1"/>
      <c r="B1219" s="4"/>
      <c r="C1219" s="1"/>
      <c r="D1219" s="4"/>
      <c r="F1219" s="177" t="s">
        <v>396</v>
      </c>
    </row>
    <row r="1228" spans="1:11">
      <c r="A1228" s="271" t="s">
        <v>0</v>
      </c>
      <c r="B1228" s="271"/>
      <c r="C1228" s="271"/>
      <c r="D1228" s="271"/>
      <c r="E1228" s="271"/>
      <c r="F1228" s="271"/>
      <c r="G1228" s="271"/>
      <c r="H1228" s="271"/>
      <c r="I1228" s="271"/>
      <c r="J1228" s="271"/>
      <c r="K1228" s="271"/>
    </row>
    <row r="1229" spans="1:11">
      <c r="A1229" s="272" t="s">
        <v>585</v>
      </c>
      <c r="B1229" s="272"/>
      <c r="C1229" s="272"/>
      <c r="D1229" s="272"/>
      <c r="E1229" s="272"/>
      <c r="F1229" s="272"/>
      <c r="G1229" s="272"/>
      <c r="H1229" s="272"/>
      <c r="I1229" s="272"/>
      <c r="J1229" s="272"/>
      <c r="K1229" s="272"/>
    </row>
    <row r="1230" spans="1:11">
      <c r="A1230" s="272" t="s">
        <v>540</v>
      </c>
      <c r="B1230" s="272"/>
      <c r="C1230" s="272"/>
      <c r="D1230" s="272"/>
      <c r="E1230" s="272"/>
      <c r="F1230" s="272"/>
      <c r="G1230" s="272"/>
      <c r="H1230" s="272"/>
      <c r="I1230" s="272"/>
      <c r="J1230" s="272"/>
      <c r="K1230" s="272"/>
    </row>
    <row r="1231" spans="1:11">
      <c r="A1231" s="9"/>
      <c r="B1231" s="10"/>
      <c r="C1231" s="9"/>
      <c r="D1231" s="10"/>
      <c r="E1231" s="10"/>
      <c r="F1231" s="10"/>
      <c r="G1231" s="10"/>
      <c r="H1231" s="10"/>
      <c r="I1231" s="10"/>
      <c r="J1231" s="10"/>
      <c r="K1231" s="10"/>
    </row>
    <row r="1232" spans="1:11">
      <c r="A1232" s="12" t="s">
        <v>4</v>
      </c>
      <c r="B1232" s="273" t="s">
        <v>5</v>
      </c>
      <c r="C1232" s="274"/>
      <c r="D1232" s="132"/>
      <c r="E1232" s="275" t="s">
        <v>6</v>
      </c>
      <c r="F1232" s="277" t="s">
        <v>7</v>
      </c>
      <c r="G1232" s="278" t="s">
        <v>8</v>
      </c>
      <c r="H1232" s="279"/>
      <c r="I1232" s="280"/>
      <c r="J1232" s="173"/>
      <c r="K1232" s="277" t="s">
        <v>9</v>
      </c>
    </row>
    <row r="1233" spans="1:11">
      <c r="A1233" s="157"/>
      <c r="B1233" s="13" t="s">
        <v>10</v>
      </c>
      <c r="C1233" s="13" t="s">
        <v>11</v>
      </c>
      <c r="D1233" s="13" t="s">
        <v>12</v>
      </c>
      <c r="E1233" s="276"/>
      <c r="F1233" s="276"/>
      <c r="G1233" s="278" t="s">
        <v>13</v>
      </c>
      <c r="H1233" s="280"/>
      <c r="I1233" s="135" t="s">
        <v>14</v>
      </c>
      <c r="J1233" s="13" t="s">
        <v>541</v>
      </c>
      <c r="K1233" s="276"/>
    </row>
    <row r="1234" spans="1:11">
      <c r="A1234" s="146"/>
      <c r="B1234" s="119"/>
      <c r="C1234" s="21"/>
      <c r="D1234" s="52"/>
      <c r="E1234" s="168"/>
      <c r="F1234" s="26"/>
      <c r="G1234" s="140"/>
      <c r="H1234" s="21"/>
      <c r="I1234" s="144"/>
      <c r="J1234" s="174"/>
      <c r="K1234" s="140"/>
    </row>
    <row r="1235" spans="1:11">
      <c r="A1235" s="21"/>
      <c r="B1235" s="29"/>
      <c r="C1235" s="21"/>
      <c r="D1235" s="29"/>
      <c r="E1235" s="40"/>
      <c r="F1235" s="29"/>
      <c r="G1235" s="29"/>
      <c r="H1235" s="29"/>
      <c r="I1235" s="29"/>
      <c r="J1235" s="29"/>
      <c r="K1235" s="29"/>
    </row>
    <row r="1236" spans="1:11">
      <c r="A1236" s="264">
        <v>1</v>
      </c>
      <c r="B1236" s="265" t="s">
        <v>589</v>
      </c>
      <c r="C1236" s="281" t="s">
        <v>188</v>
      </c>
      <c r="D1236" s="266" t="s">
        <v>188</v>
      </c>
      <c r="E1236" s="268" t="s">
        <v>587</v>
      </c>
      <c r="F1236" s="26">
        <v>46161</v>
      </c>
      <c r="G1236" s="269">
        <v>1</v>
      </c>
      <c r="H1236" s="267" t="s">
        <v>264</v>
      </c>
      <c r="I1236" s="270">
        <v>500000</v>
      </c>
      <c r="J1236" s="174"/>
      <c r="K1236" s="140"/>
    </row>
    <row r="1237" spans="1:11" ht="34.5" customHeight="1">
      <c r="A1237" s="264"/>
      <c r="B1237" s="265"/>
      <c r="C1237" s="267"/>
      <c r="D1237" s="267"/>
      <c r="E1237" s="268"/>
      <c r="F1237" s="26">
        <v>46161</v>
      </c>
      <c r="G1237" s="269"/>
      <c r="H1237" s="267"/>
      <c r="I1237" s="270"/>
      <c r="J1237" s="174"/>
      <c r="K1237" s="140"/>
    </row>
    <row r="1238" spans="1:11">
      <c r="A1238" s="146"/>
      <c r="B1238" s="119"/>
      <c r="C1238" s="21"/>
      <c r="D1238" s="21"/>
      <c r="E1238" s="168"/>
      <c r="F1238" s="26"/>
      <c r="G1238" s="140"/>
      <c r="H1238" s="21"/>
      <c r="I1238" s="144"/>
      <c r="J1238" s="174"/>
      <c r="K1238" s="140"/>
    </row>
    <row r="1239" spans="1:11">
      <c r="A1239" s="264"/>
      <c r="B1239" s="265"/>
      <c r="C1239" s="267"/>
      <c r="D1239" s="267"/>
      <c r="E1239" s="268"/>
      <c r="F1239" s="26"/>
      <c r="G1239" s="269"/>
      <c r="H1239" s="267"/>
      <c r="I1239" s="270"/>
      <c r="J1239" s="174"/>
      <c r="K1239" s="140"/>
    </row>
    <row r="1240" spans="1:11">
      <c r="A1240" s="264"/>
      <c r="B1240" s="265"/>
      <c r="C1240" s="267"/>
      <c r="D1240" s="267"/>
      <c r="E1240" s="268"/>
      <c r="F1240" s="26"/>
      <c r="G1240" s="269"/>
      <c r="H1240" s="267"/>
      <c r="I1240" s="270"/>
      <c r="J1240" s="174"/>
      <c r="K1240" s="140"/>
    </row>
    <row r="1241" spans="1:11">
      <c r="A1241" s="146"/>
      <c r="B1241" s="119"/>
      <c r="C1241" s="21"/>
      <c r="D1241" s="21"/>
      <c r="E1241" s="168"/>
      <c r="F1241" s="26"/>
      <c r="G1241" s="140"/>
      <c r="H1241" s="21"/>
      <c r="I1241" s="144"/>
      <c r="J1241" s="174"/>
      <c r="K1241" s="140"/>
    </row>
    <row r="1242" spans="1:11">
      <c r="A1242" s="264"/>
      <c r="B1242" s="265"/>
      <c r="C1242" s="267"/>
      <c r="D1242" s="267"/>
      <c r="E1242" s="268"/>
      <c r="F1242" s="26"/>
      <c r="G1242" s="269"/>
      <c r="H1242" s="267"/>
      <c r="I1242" s="270"/>
      <c r="J1242" s="174"/>
      <c r="K1242" s="140"/>
    </row>
    <row r="1243" spans="1:11">
      <c r="A1243" s="264"/>
      <c r="B1243" s="265"/>
      <c r="C1243" s="267"/>
      <c r="D1243" s="267"/>
      <c r="E1243" s="268"/>
      <c r="F1243" s="26"/>
      <c r="G1243" s="269"/>
      <c r="H1243" s="267"/>
      <c r="I1243" s="270"/>
      <c r="J1243" s="174"/>
      <c r="K1243" s="140"/>
    </row>
    <row r="1244" spans="1:11">
      <c r="A1244" s="146"/>
      <c r="B1244" s="119"/>
      <c r="C1244" s="21"/>
      <c r="D1244" s="21"/>
      <c r="E1244" s="168"/>
      <c r="F1244" s="26"/>
      <c r="G1244" s="140"/>
      <c r="H1244" s="21"/>
      <c r="I1244" s="144"/>
      <c r="J1244" s="174"/>
      <c r="K1244" s="140"/>
    </row>
    <row r="1245" spans="1:11">
      <c r="A1245" s="264"/>
      <c r="B1245" s="265"/>
      <c r="C1245" s="267"/>
      <c r="D1245" s="267"/>
      <c r="E1245" s="268"/>
      <c r="F1245" s="26"/>
      <c r="G1245" s="269"/>
      <c r="H1245" s="267"/>
      <c r="I1245" s="270"/>
      <c r="J1245" s="174"/>
      <c r="K1245" s="140"/>
    </row>
    <row r="1246" spans="1:11">
      <c r="A1246" s="264"/>
      <c r="B1246" s="265"/>
      <c r="C1246" s="267"/>
      <c r="D1246" s="267"/>
      <c r="E1246" s="268"/>
      <c r="F1246" s="26"/>
      <c r="G1246" s="269"/>
      <c r="H1246" s="267"/>
      <c r="I1246" s="270"/>
      <c r="J1246" s="174"/>
      <c r="K1246" s="140"/>
    </row>
    <row r="1247" spans="1:11">
      <c r="A1247" s="146"/>
      <c r="B1247" s="119"/>
      <c r="C1247" s="21"/>
      <c r="D1247" s="21"/>
      <c r="E1247" s="168"/>
      <c r="F1247" s="26"/>
      <c r="G1247" s="140"/>
      <c r="H1247" s="21"/>
      <c r="I1247" s="144"/>
      <c r="J1247" s="174"/>
      <c r="K1247" s="140"/>
    </row>
    <row r="1248" spans="1:11">
      <c r="A1248" s="146"/>
      <c r="B1248" s="119"/>
      <c r="C1248" s="21"/>
      <c r="D1248" s="21"/>
      <c r="E1248" s="168"/>
      <c r="F1248" s="26"/>
      <c r="G1248" s="140"/>
      <c r="H1248" s="21"/>
      <c r="I1248" s="144"/>
      <c r="J1248" s="174"/>
      <c r="K1248" s="140"/>
    </row>
    <row r="1249" spans="1:11">
      <c r="A1249" s="146"/>
      <c r="B1249" s="119"/>
      <c r="C1249" s="21"/>
      <c r="D1249" s="21"/>
      <c r="E1249" s="168"/>
      <c r="F1249" s="26"/>
      <c r="G1249" s="140"/>
      <c r="H1249" s="21"/>
      <c r="I1249" s="144"/>
      <c r="J1249" s="174"/>
      <c r="K1249" s="140"/>
    </row>
    <row r="1250" spans="1:11">
      <c r="A1250" s="146"/>
      <c r="B1250" s="119"/>
      <c r="C1250" s="21"/>
      <c r="D1250" s="21"/>
      <c r="E1250" s="168"/>
      <c r="F1250" s="26"/>
      <c r="G1250" s="140"/>
      <c r="H1250" s="21"/>
      <c r="I1250" s="144"/>
      <c r="J1250" s="174"/>
      <c r="K1250" s="140"/>
    </row>
    <row r="1251" spans="1:11">
      <c r="A1251" s="146"/>
      <c r="B1251" s="119"/>
      <c r="C1251" s="21"/>
      <c r="D1251" s="21"/>
      <c r="E1251" s="168"/>
      <c r="F1251" s="26"/>
      <c r="G1251" s="140"/>
      <c r="H1251" s="21"/>
      <c r="I1251" s="144"/>
      <c r="J1251" s="174"/>
      <c r="K1251" s="140"/>
    </row>
    <row r="1252" spans="1:11">
      <c r="A1252" s="146"/>
      <c r="B1252" s="119"/>
      <c r="C1252" s="21"/>
      <c r="D1252" s="21"/>
      <c r="E1252" s="168"/>
      <c r="F1252" s="26"/>
      <c r="G1252" s="140"/>
      <c r="H1252" s="21"/>
      <c r="I1252" s="144"/>
      <c r="J1252" s="174"/>
      <c r="K1252" s="140"/>
    </row>
    <row r="1253" spans="1:11">
      <c r="A1253" s="146"/>
      <c r="B1253" s="119"/>
      <c r="C1253" s="21"/>
      <c r="D1253" s="21"/>
      <c r="E1253" s="168"/>
      <c r="F1253" s="26"/>
      <c r="G1253" s="140"/>
      <c r="H1253" s="21"/>
      <c r="I1253" s="144"/>
      <c r="J1253" s="174"/>
      <c r="K1253" s="140"/>
    </row>
    <row r="1254" spans="1:11">
      <c r="A1254" s="146"/>
      <c r="B1254" s="119"/>
      <c r="C1254" s="21"/>
      <c r="D1254" s="21"/>
      <c r="E1254" s="168"/>
      <c r="F1254" s="26"/>
      <c r="G1254" s="140"/>
      <c r="H1254" s="21"/>
      <c r="I1254" s="144"/>
      <c r="J1254" s="174"/>
      <c r="K1254" s="140"/>
    </row>
    <row r="1255" spans="1:11">
      <c r="A1255" s="146"/>
      <c r="B1255" s="119"/>
      <c r="C1255" s="21"/>
      <c r="D1255" s="21"/>
      <c r="E1255" s="168"/>
      <c r="F1255" s="26"/>
      <c r="G1255" s="140"/>
      <c r="H1255" s="21"/>
      <c r="I1255" s="144"/>
      <c r="J1255" s="174"/>
      <c r="K1255" s="140"/>
    </row>
    <row r="1256" spans="1:11">
      <c r="A1256" s="146"/>
      <c r="B1256" s="119"/>
      <c r="C1256" s="21"/>
      <c r="D1256" s="21"/>
      <c r="E1256" s="168"/>
      <c r="F1256" s="26"/>
      <c r="G1256" s="140"/>
      <c r="H1256" s="21"/>
      <c r="I1256" s="144"/>
      <c r="J1256" s="174"/>
      <c r="K1256" s="140"/>
    </row>
    <row r="1257" spans="1:11">
      <c r="A1257" s="146"/>
      <c r="B1257" s="119"/>
      <c r="C1257" s="21"/>
      <c r="D1257" s="21"/>
      <c r="E1257" s="168"/>
      <c r="F1257" s="26"/>
      <c r="G1257" s="140"/>
      <c r="H1257" s="21"/>
      <c r="I1257" s="144"/>
      <c r="J1257" s="174"/>
      <c r="K1257" s="140"/>
    </row>
    <row r="1258" spans="1:11">
      <c r="A1258" s="146"/>
      <c r="B1258" s="119"/>
      <c r="C1258" s="21"/>
      <c r="D1258" s="21"/>
      <c r="E1258" s="168"/>
      <c r="F1258" s="26"/>
      <c r="G1258" s="140"/>
      <c r="H1258" s="21"/>
      <c r="I1258" s="144"/>
      <c r="J1258" s="174"/>
      <c r="K1258" s="140"/>
    </row>
    <row r="1259" spans="1:11">
      <c r="A1259" s="146"/>
      <c r="B1259" s="119"/>
      <c r="C1259" s="21"/>
      <c r="D1259" s="21"/>
      <c r="E1259" s="168"/>
      <c r="F1259" s="26"/>
      <c r="G1259" s="140"/>
      <c r="H1259" s="21"/>
      <c r="I1259" s="144"/>
      <c r="J1259" s="174"/>
      <c r="K1259" s="140"/>
    </row>
    <row r="1260" spans="1:11">
      <c r="A1260" s="21"/>
      <c r="B1260" s="29"/>
      <c r="C1260" s="21"/>
      <c r="D1260" s="29"/>
      <c r="E1260" s="40"/>
      <c r="F1260" s="29"/>
      <c r="G1260" s="29"/>
      <c r="H1260" s="29"/>
      <c r="I1260" s="29"/>
      <c r="J1260" s="29"/>
      <c r="K1260" s="29"/>
    </row>
    <row r="1261" spans="1:11" ht="24" customHeight="1">
      <c r="A1261" s="146"/>
      <c r="B1261" s="119"/>
      <c r="C1261" s="21"/>
      <c r="D1261" s="52"/>
      <c r="E1261" s="168"/>
      <c r="F1261" s="26"/>
      <c r="G1261" s="140"/>
      <c r="H1261" s="21"/>
      <c r="I1261" s="144"/>
      <c r="J1261" s="144"/>
      <c r="K1261" s="29"/>
    </row>
    <row r="1262" spans="1:11">
      <c r="A1262" s="32"/>
      <c r="B1262" s="33"/>
      <c r="C1262" s="32"/>
      <c r="D1262" s="33"/>
      <c r="E1262" s="33"/>
      <c r="F1262" s="33"/>
      <c r="G1262" s="33"/>
      <c r="H1262" s="33"/>
      <c r="I1262" s="56">
        <f>SUM(I1235:I1260)</f>
        <v>500000</v>
      </c>
      <c r="J1262" s="56"/>
      <c r="K1262" s="33"/>
    </row>
    <row r="1263" spans="1:11">
      <c r="A1263" s="1"/>
      <c r="B1263" s="4"/>
      <c r="C1263" s="1"/>
      <c r="D1263" s="4"/>
      <c r="E1263" s="4"/>
      <c r="F1263" s="4"/>
      <c r="G1263" s="4"/>
      <c r="H1263" s="4"/>
      <c r="I1263" s="4"/>
      <c r="J1263" s="4"/>
      <c r="K1263" s="4"/>
    </row>
    <row r="1264" spans="1:11" ht="30.75" customHeight="1">
      <c r="A1264" s="1"/>
      <c r="B1264" s="4"/>
      <c r="C1264" s="1"/>
      <c r="D1264" s="4"/>
      <c r="E1264" s="4"/>
      <c r="F1264" s="4"/>
      <c r="G1264" s="4"/>
      <c r="H1264" s="4"/>
      <c r="I1264" s="4"/>
      <c r="J1264" s="4"/>
      <c r="K1264" s="4"/>
    </row>
    <row r="1265" spans="1:11" ht="16.5">
      <c r="A1265" s="1"/>
      <c r="B1265" s="4"/>
      <c r="C1265" s="1"/>
      <c r="D1265" s="4"/>
      <c r="F1265" s="175" t="s">
        <v>23</v>
      </c>
      <c r="K1265" s="4"/>
    </row>
    <row r="1266" spans="1:11">
      <c r="A1266" s="1"/>
      <c r="B1266" s="4"/>
      <c r="C1266" s="1"/>
      <c r="D1266" s="4"/>
      <c r="K1266" s="4"/>
    </row>
    <row r="1267" spans="1:11">
      <c r="A1267" s="1"/>
      <c r="B1267" s="4"/>
      <c r="C1267" s="1"/>
      <c r="D1267" s="4"/>
      <c r="K1267" s="4"/>
    </row>
    <row r="1268" spans="1:11" ht="66" customHeight="1">
      <c r="A1268" s="1"/>
      <c r="B1268" s="4"/>
      <c r="C1268" s="1"/>
      <c r="D1268" s="4"/>
      <c r="K1268" s="4"/>
    </row>
    <row r="1269" spans="1:11">
      <c r="A1269" s="1"/>
      <c r="B1269" s="4"/>
      <c r="C1269" s="1"/>
      <c r="D1269" s="4"/>
    </row>
    <row r="1270" spans="1:11">
      <c r="A1270" s="1"/>
      <c r="B1270" s="4"/>
      <c r="C1270" s="1"/>
      <c r="D1270" s="4"/>
    </row>
    <row r="1271" spans="1:11" ht="16.5">
      <c r="A1271" s="1"/>
      <c r="B1271" s="4"/>
      <c r="C1271" s="1"/>
      <c r="D1271" s="4"/>
      <c r="F1271" s="176" t="s">
        <v>404</v>
      </c>
      <c r="G1271" s="55"/>
    </row>
    <row r="1272" spans="1:11" ht="15.75">
      <c r="A1272" s="1"/>
      <c r="B1272" s="4"/>
      <c r="C1272" s="1"/>
      <c r="D1272" s="4"/>
      <c r="F1272" s="177" t="s">
        <v>396</v>
      </c>
    </row>
    <row r="1278" spans="1:11">
      <c r="A1278" s="271" t="s">
        <v>0</v>
      </c>
      <c r="B1278" s="271"/>
      <c r="C1278" s="271"/>
      <c r="D1278" s="271"/>
      <c r="E1278" s="271"/>
      <c r="F1278" s="271"/>
      <c r="G1278" s="271"/>
      <c r="H1278" s="271"/>
      <c r="I1278" s="271"/>
      <c r="J1278" s="271"/>
      <c r="K1278" s="271"/>
    </row>
    <row r="1279" spans="1:11">
      <c r="A1279" s="272" t="s">
        <v>590</v>
      </c>
      <c r="B1279" s="272"/>
      <c r="C1279" s="272"/>
      <c r="D1279" s="272"/>
      <c r="E1279" s="272"/>
      <c r="F1279" s="272"/>
      <c r="G1279" s="272"/>
      <c r="H1279" s="272"/>
      <c r="I1279" s="272"/>
      <c r="J1279" s="272"/>
      <c r="K1279" s="272"/>
    </row>
    <row r="1280" spans="1:11">
      <c r="A1280" s="272" t="s">
        <v>540</v>
      </c>
      <c r="B1280" s="272"/>
      <c r="C1280" s="272"/>
      <c r="D1280" s="272"/>
      <c r="E1280" s="272"/>
      <c r="F1280" s="272"/>
      <c r="G1280" s="272"/>
      <c r="H1280" s="272"/>
      <c r="I1280" s="272"/>
      <c r="J1280" s="272"/>
      <c r="K1280" s="272"/>
    </row>
    <row r="1281" spans="1:11">
      <c r="A1281" s="9"/>
      <c r="B1281" s="10"/>
      <c r="C1281" s="9"/>
      <c r="D1281" s="10"/>
      <c r="E1281" s="10"/>
      <c r="F1281" s="10"/>
      <c r="G1281" s="10"/>
      <c r="H1281" s="10"/>
      <c r="I1281" s="10"/>
      <c r="J1281" s="10"/>
      <c r="K1281" s="10"/>
    </row>
    <row r="1282" spans="1:11">
      <c r="A1282" s="12" t="s">
        <v>4</v>
      </c>
      <c r="B1282" s="273" t="s">
        <v>5</v>
      </c>
      <c r="C1282" s="274"/>
      <c r="D1282" s="132"/>
      <c r="E1282" s="275" t="s">
        <v>6</v>
      </c>
      <c r="F1282" s="277" t="s">
        <v>7</v>
      </c>
      <c r="G1282" s="278" t="s">
        <v>8</v>
      </c>
      <c r="H1282" s="279"/>
      <c r="I1282" s="280"/>
      <c r="J1282" s="173"/>
      <c r="K1282" s="277" t="s">
        <v>9</v>
      </c>
    </row>
    <row r="1283" spans="1:11">
      <c r="A1283" s="157"/>
      <c r="B1283" s="13" t="s">
        <v>10</v>
      </c>
      <c r="C1283" s="13" t="s">
        <v>11</v>
      </c>
      <c r="D1283" s="13" t="s">
        <v>12</v>
      </c>
      <c r="E1283" s="276"/>
      <c r="F1283" s="276"/>
      <c r="G1283" s="278" t="s">
        <v>13</v>
      </c>
      <c r="H1283" s="280"/>
      <c r="I1283" s="135" t="s">
        <v>14</v>
      </c>
      <c r="J1283" s="13" t="s">
        <v>541</v>
      </c>
      <c r="K1283" s="276"/>
    </row>
    <row r="1284" spans="1:11">
      <c r="A1284" s="146"/>
      <c r="B1284" s="119"/>
      <c r="C1284" s="21"/>
      <c r="D1284" s="52"/>
      <c r="E1284" s="168"/>
      <c r="F1284" s="26"/>
      <c r="G1284" s="140"/>
      <c r="H1284" s="21"/>
      <c r="I1284" s="144"/>
      <c r="J1284" s="174"/>
      <c r="K1284" s="140"/>
    </row>
    <row r="1285" spans="1:11">
      <c r="A1285" s="21"/>
      <c r="B1285" s="29"/>
      <c r="C1285" s="21"/>
      <c r="D1285" s="29"/>
      <c r="E1285" s="40"/>
      <c r="F1285" s="29"/>
      <c r="G1285" s="29"/>
      <c r="H1285" s="29"/>
      <c r="I1285" s="29"/>
      <c r="J1285" s="29"/>
      <c r="K1285" s="29"/>
    </row>
    <row r="1286" spans="1:11" ht="12.75" customHeight="1">
      <c r="A1286" s="264">
        <v>1</v>
      </c>
      <c r="B1286" s="265" t="s">
        <v>161</v>
      </c>
      <c r="C1286" s="281" t="s">
        <v>162</v>
      </c>
      <c r="D1286" s="267" t="s">
        <v>113</v>
      </c>
      <c r="E1286" s="268" t="s">
        <v>562</v>
      </c>
      <c r="F1286" s="26">
        <v>46162</v>
      </c>
      <c r="G1286" s="269">
        <v>2</v>
      </c>
      <c r="H1286" s="267" t="s">
        <v>264</v>
      </c>
      <c r="I1286" s="270">
        <f>1065000-245000</f>
        <v>820000</v>
      </c>
      <c r="J1286" s="174"/>
      <c r="K1286" s="140"/>
    </row>
    <row r="1287" spans="1:11">
      <c r="A1287" s="264"/>
      <c r="B1287" s="265"/>
      <c r="C1287" s="267"/>
      <c r="D1287" s="267"/>
      <c r="E1287" s="268"/>
      <c r="F1287" s="26">
        <v>46163</v>
      </c>
      <c r="G1287" s="269"/>
      <c r="H1287" s="267"/>
      <c r="I1287" s="270"/>
      <c r="J1287" s="174"/>
      <c r="K1287" s="140"/>
    </row>
    <row r="1288" spans="1:11">
      <c r="A1288" s="146"/>
      <c r="B1288" s="119"/>
      <c r="C1288" s="21"/>
      <c r="D1288" s="21"/>
      <c r="E1288" s="168"/>
      <c r="F1288" s="26"/>
      <c r="G1288" s="140"/>
      <c r="H1288" s="21"/>
      <c r="I1288" s="144"/>
      <c r="J1288" s="174"/>
      <c r="K1288" s="140"/>
    </row>
    <row r="1289" spans="1:11" ht="12.75" customHeight="1">
      <c r="A1289" s="264">
        <v>2</v>
      </c>
      <c r="B1289" s="265" t="s">
        <v>135</v>
      </c>
      <c r="C1289" s="266" t="s">
        <v>136</v>
      </c>
      <c r="D1289" s="267" t="s">
        <v>38</v>
      </c>
      <c r="E1289" s="268" t="s">
        <v>562</v>
      </c>
      <c r="F1289" s="26">
        <v>46162</v>
      </c>
      <c r="G1289" s="269">
        <v>2</v>
      </c>
      <c r="H1289" s="267" t="s">
        <v>264</v>
      </c>
      <c r="I1289" s="270">
        <f>1065000-245000</f>
        <v>820000</v>
      </c>
      <c r="J1289" s="174"/>
      <c r="K1289" s="140"/>
    </row>
    <row r="1290" spans="1:11">
      <c r="A1290" s="264"/>
      <c r="B1290" s="265"/>
      <c r="C1290" s="267"/>
      <c r="D1290" s="267"/>
      <c r="E1290" s="268"/>
      <c r="F1290" s="26">
        <v>46163</v>
      </c>
      <c r="G1290" s="269"/>
      <c r="H1290" s="267"/>
      <c r="I1290" s="270"/>
      <c r="J1290" s="174"/>
      <c r="K1290" s="140"/>
    </row>
    <row r="1291" spans="1:11">
      <c r="A1291" s="146"/>
      <c r="B1291" s="119"/>
      <c r="C1291" s="21"/>
      <c r="D1291" s="21"/>
      <c r="E1291" s="168"/>
      <c r="F1291" s="26"/>
      <c r="G1291" s="140"/>
      <c r="H1291" s="21"/>
      <c r="I1291" s="144"/>
      <c r="J1291" s="174"/>
      <c r="K1291" s="140"/>
    </row>
    <row r="1292" spans="1:11">
      <c r="A1292" s="264">
        <v>3</v>
      </c>
      <c r="B1292" s="265" t="s">
        <v>153</v>
      </c>
      <c r="C1292" s="266" t="s">
        <v>154</v>
      </c>
      <c r="D1292" s="267" t="s">
        <v>48</v>
      </c>
      <c r="E1292" s="268" t="s">
        <v>562</v>
      </c>
      <c r="F1292" s="26">
        <v>46162</v>
      </c>
      <c r="G1292" s="269">
        <v>2</v>
      </c>
      <c r="H1292" s="267" t="s">
        <v>264</v>
      </c>
      <c r="I1292" s="270">
        <f>1315000-245000</f>
        <v>1070000</v>
      </c>
      <c r="J1292" s="174"/>
      <c r="K1292" s="140"/>
    </row>
    <row r="1293" spans="1:11">
      <c r="A1293" s="264"/>
      <c r="B1293" s="265"/>
      <c r="C1293" s="267"/>
      <c r="D1293" s="267"/>
      <c r="E1293" s="268"/>
      <c r="F1293" s="26">
        <v>46163</v>
      </c>
      <c r="G1293" s="269"/>
      <c r="H1293" s="267"/>
      <c r="I1293" s="270"/>
      <c r="J1293" s="174"/>
      <c r="K1293" s="140"/>
    </row>
    <row r="1294" spans="1:11">
      <c r="A1294" s="146"/>
      <c r="B1294" s="119"/>
      <c r="C1294" s="21"/>
      <c r="D1294" s="21"/>
      <c r="E1294" s="168"/>
      <c r="F1294" s="26"/>
      <c r="G1294" s="140"/>
      <c r="H1294" s="21"/>
      <c r="I1294" s="144"/>
      <c r="J1294" s="174"/>
      <c r="K1294" s="140"/>
    </row>
    <row r="1295" spans="1:11">
      <c r="A1295" s="264">
        <v>4</v>
      </c>
      <c r="B1295" s="265" t="s">
        <v>109</v>
      </c>
      <c r="C1295" s="281" t="s">
        <v>110</v>
      </c>
      <c r="D1295" s="267" t="s">
        <v>48</v>
      </c>
      <c r="E1295" s="268" t="s">
        <v>562</v>
      </c>
      <c r="F1295" s="26">
        <v>46162</v>
      </c>
      <c r="G1295" s="269">
        <v>2</v>
      </c>
      <c r="H1295" s="267" t="s">
        <v>264</v>
      </c>
      <c r="I1295" s="270">
        <f>1065000-245000</f>
        <v>820000</v>
      </c>
      <c r="J1295" s="174"/>
      <c r="K1295" s="140"/>
    </row>
    <row r="1296" spans="1:11">
      <c r="A1296" s="264"/>
      <c r="B1296" s="265"/>
      <c r="C1296" s="267"/>
      <c r="D1296" s="267"/>
      <c r="E1296" s="268"/>
      <c r="F1296" s="26">
        <v>46163</v>
      </c>
      <c r="G1296" s="269"/>
      <c r="H1296" s="267"/>
      <c r="I1296" s="270"/>
      <c r="J1296" s="174"/>
      <c r="K1296" s="140"/>
    </row>
    <row r="1297" spans="1:32">
      <c r="A1297" s="146"/>
      <c r="B1297" s="119"/>
      <c r="C1297" s="21"/>
      <c r="D1297" s="21"/>
      <c r="E1297" s="168"/>
      <c r="F1297" s="26"/>
      <c r="G1297" s="140"/>
      <c r="H1297" s="21"/>
      <c r="I1297" s="144"/>
      <c r="J1297" s="174"/>
      <c r="K1297" s="140"/>
    </row>
    <row r="1298" spans="1:32">
      <c r="A1298" s="146"/>
      <c r="B1298" s="119"/>
      <c r="C1298" s="21"/>
      <c r="D1298" s="21"/>
      <c r="E1298" s="168"/>
      <c r="F1298" s="26"/>
      <c r="G1298" s="140"/>
      <c r="H1298" s="21"/>
      <c r="I1298" s="144"/>
      <c r="J1298" s="174"/>
      <c r="K1298" s="140"/>
    </row>
    <row r="1299" spans="1:32">
      <c r="A1299" s="146"/>
      <c r="B1299" s="119"/>
      <c r="C1299" s="21"/>
      <c r="D1299" s="21"/>
      <c r="E1299" s="168"/>
      <c r="F1299" s="26"/>
      <c r="G1299" s="140"/>
      <c r="H1299" s="21"/>
      <c r="I1299" s="144"/>
      <c r="J1299" s="174"/>
      <c r="K1299" s="140"/>
    </row>
    <row r="1300" spans="1:32">
      <c r="A1300" s="146"/>
      <c r="B1300" s="119"/>
      <c r="C1300" s="21"/>
      <c r="D1300" s="21"/>
      <c r="E1300" s="168"/>
      <c r="F1300" s="26"/>
      <c r="G1300" s="140"/>
      <c r="H1300" s="21"/>
      <c r="I1300" s="144"/>
      <c r="J1300" s="174"/>
      <c r="K1300" s="140"/>
    </row>
    <row r="1301" spans="1:32">
      <c r="A1301" s="146"/>
      <c r="B1301" s="119"/>
      <c r="C1301" s="21"/>
      <c r="D1301" s="21"/>
      <c r="E1301" s="168"/>
      <c r="F1301" s="26"/>
      <c r="G1301" s="140"/>
      <c r="H1301" s="21"/>
      <c r="I1301" s="144"/>
      <c r="J1301" s="174"/>
      <c r="K1301" s="140"/>
    </row>
    <row r="1302" spans="1:32">
      <c r="A1302" s="146"/>
      <c r="B1302" s="119"/>
      <c r="C1302" s="21"/>
      <c r="D1302" s="21"/>
      <c r="E1302" s="168"/>
      <c r="F1302" s="26"/>
      <c r="G1302" s="140"/>
      <c r="H1302" s="21"/>
      <c r="I1302" s="144"/>
      <c r="J1302" s="174"/>
      <c r="K1302" s="140"/>
    </row>
    <row r="1303" spans="1:32">
      <c r="A1303" s="146"/>
      <c r="B1303" s="119"/>
      <c r="C1303" s="21"/>
      <c r="D1303" s="21"/>
      <c r="E1303" s="168"/>
      <c r="F1303" s="26"/>
      <c r="G1303" s="140"/>
      <c r="H1303" s="21"/>
      <c r="I1303" s="144"/>
      <c r="J1303" s="174"/>
      <c r="K1303" s="140"/>
    </row>
    <row r="1304" spans="1:32">
      <c r="A1304" s="146"/>
      <c r="B1304" s="119"/>
      <c r="C1304" s="21"/>
      <c r="D1304" s="21"/>
      <c r="E1304" s="168"/>
      <c r="F1304" s="26"/>
      <c r="G1304" s="140"/>
      <c r="H1304" s="21"/>
      <c r="I1304" s="144"/>
      <c r="J1304" s="174"/>
      <c r="K1304" s="140"/>
    </row>
    <row r="1305" spans="1:32">
      <c r="A1305" s="146"/>
      <c r="B1305" s="119"/>
      <c r="C1305" s="21"/>
      <c r="D1305" s="21"/>
      <c r="E1305" s="168"/>
      <c r="F1305" s="26"/>
      <c r="G1305" s="140"/>
      <c r="H1305" s="21"/>
      <c r="I1305" s="144"/>
      <c r="J1305" s="174"/>
      <c r="K1305" s="140"/>
    </row>
    <row r="1306" spans="1:32">
      <c r="A1306" s="146"/>
      <c r="B1306" s="119"/>
      <c r="C1306" s="21"/>
      <c r="D1306" s="21"/>
      <c r="E1306" s="168"/>
      <c r="F1306" s="26"/>
      <c r="G1306" s="140"/>
      <c r="H1306" s="21"/>
      <c r="I1306" s="144"/>
      <c r="J1306" s="174"/>
      <c r="K1306" s="140"/>
    </row>
    <row r="1307" spans="1:32">
      <c r="A1307" s="146"/>
      <c r="B1307" s="119"/>
      <c r="C1307" s="21"/>
      <c r="D1307" s="21"/>
      <c r="E1307" s="168"/>
      <c r="F1307" s="26"/>
      <c r="G1307" s="140"/>
      <c r="H1307" s="21"/>
      <c r="I1307" s="144"/>
      <c r="J1307" s="174"/>
      <c r="K1307" s="140"/>
    </row>
    <row r="1308" spans="1:32">
      <c r="A1308" s="146"/>
      <c r="B1308" s="119"/>
      <c r="C1308" s="21"/>
      <c r="D1308" s="21"/>
      <c r="E1308" s="168"/>
      <c r="F1308" s="26"/>
      <c r="G1308" s="140"/>
      <c r="H1308" s="21"/>
      <c r="I1308" s="144"/>
      <c r="J1308" s="174"/>
      <c r="K1308" s="140"/>
    </row>
    <row r="1309" spans="1:32">
      <c r="A1309" s="146"/>
      <c r="B1309" s="119"/>
      <c r="C1309" s="21"/>
      <c r="D1309" s="21"/>
      <c r="E1309" s="168"/>
      <c r="F1309" s="26"/>
      <c r="G1309" s="140"/>
      <c r="H1309" s="21"/>
      <c r="I1309" s="144"/>
      <c r="J1309" s="174"/>
      <c r="K1309" s="140"/>
    </row>
    <row r="1310" spans="1:32">
      <c r="A1310" s="21"/>
      <c r="B1310" s="29"/>
      <c r="C1310" s="21"/>
      <c r="D1310" s="29"/>
      <c r="E1310" s="40"/>
      <c r="F1310" s="29"/>
      <c r="G1310" s="29"/>
      <c r="H1310" s="29"/>
      <c r="I1310" s="29"/>
      <c r="J1310" s="29"/>
      <c r="K1310" s="29"/>
    </row>
    <row r="1311" spans="1:32" s="128" customFormat="1" ht="12.75" customHeight="1">
      <c r="A1311" s="146"/>
      <c r="B1311" s="119"/>
      <c r="C1311" s="21"/>
      <c r="D1311" s="52"/>
      <c r="E1311" s="168"/>
      <c r="F1311" s="26"/>
      <c r="G1311" s="140"/>
      <c r="H1311" s="21"/>
      <c r="I1311" s="144"/>
      <c r="J1311" s="144"/>
      <c r="K1311" s="29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  <c r="AC1311" s="8"/>
      <c r="AD1311" s="8"/>
      <c r="AE1311" s="8"/>
      <c r="AF1311" s="8"/>
    </row>
    <row r="1312" spans="1:32">
      <c r="A1312" s="32"/>
      <c r="B1312" s="33"/>
      <c r="C1312" s="32"/>
      <c r="D1312" s="33"/>
      <c r="E1312" s="33"/>
      <c r="F1312" s="33"/>
      <c r="G1312" s="33"/>
      <c r="H1312" s="33"/>
      <c r="I1312" s="56">
        <f>SUM(I1285:I1310)</f>
        <v>3530000</v>
      </c>
      <c r="J1312" s="56"/>
      <c r="K1312" s="33"/>
    </row>
    <row r="1313" spans="1:11">
      <c r="A1313" s="1"/>
      <c r="B1313" s="4"/>
      <c r="C1313" s="1"/>
      <c r="D1313" s="4"/>
      <c r="E1313" s="4"/>
      <c r="F1313" s="4"/>
      <c r="G1313" s="4"/>
      <c r="H1313" s="4"/>
      <c r="I1313" s="4"/>
      <c r="J1313" s="4"/>
      <c r="K1313" s="4"/>
    </row>
    <row r="1314" spans="1:11">
      <c r="A1314" s="1"/>
      <c r="B1314" s="4"/>
      <c r="C1314" s="1"/>
      <c r="D1314" s="4"/>
      <c r="E1314" s="4"/>
      <c r="F1314" s="4"/>
      <c r="G1314" s="4"/>
      <c r="H1314" s="4"/>
      <c r="I1314" s="4"/>
      <c r="J1314" s="4"/>
      <c r="K1314" s="4"/>
    </row>
    <row r="1315" spans="1:11" ht="16.5">
      <c r="A1315" s="1"/>
      <c r="B1315" s="4"/>
      <c r="C1315" s="1"/>
      <c r="D1315" s="4"/>
      <c r="F1315" s="175" t="s">
        <v>23</v>
      </c>
      <c r="K1315" s="4"/>
    </row>
    <row r="1316" spans="1:11">
      <c r="A1316" s="1"/>
      <c r="B1316" s="4"/>
      <c r="C1316" s="1"/>
      <c r="D1316" s="4"/>
      <c r="K1316" s="4"/>
    </row>
    <row r="1317" spans="1:11">
      <c r="A1317" s="1"/>
      <c r="B1317" s="4"/>
      <c r="C1317" s="1"/>
      <c r="D1317" s="4"/>
      <c r="K1317" s="4"/>
    </row>
    <row r="1318" spans="1:11">
      <c r="A1318" s="1"/>
      <c r="B1318" s="4"/>
      <c r="C1318" s="1"/>
      <c r="D1318" s="4"/>
      <c r="K1318" s="4"/>
    </row>
    <row r="1319" spans="1:11">
      <c r="A1319" s="1"/>
      <c r="B1319" s="4"/>
      <c r="C1319" s="1"/>
      <c r="D1319" s="4"/>
    </row>
    <row r="1320" spans="1:11">
      <c r="A1320" s="1"/>
      <c r="B1320" s="4"/>
      <c r="C1320" s="1"/>
      <c r="D1320" s="4"/>
    </row>
    <row r="1321" spans="1:11" ht="16.5">
      <c r="A1321" s="1"/>
      <c r="B1321" s="4"/>
      <c r="C1321" s="1"/>
      <c r="D1321" s="4"/>
      <c r="F1321" s="176" t="s">
        <v>404</v>
      </c>
      <c r="G1321" s="55"/>
    </row>
    <row r="1322" spans="1:11" ht="15.75">
      <c r="A1322" s="1"/>
      <c r="B1322" s="4"/>
      <c r="C1322" s="1"/>
      <c r="D1322" s="4"/>
      <c r="F1322" s="177" t="s">
        <v>396</v>
      </c>
    </row>
    <row r="1329" spans="1:11" ht="26.25" customHeight="1"/>
    <row r="1333" spans="1:11">
      <c r="A1333" s="271" t="s">
        <v>0</v>
      </c>
      <c r="B1333" s="271"/>
      <c r="C1333" s="271"/>
      <c r="D1333" s="271"/>
      <c r="E1333" s="271"/>
      <c r="F1333" s="271"/>
      <c r="G1333" s="271"/>
      <c r="H1333" s="271"/>
      <c r="I1333" s="271"/>
      <c r="J1333" s="271"/>
      <c r="K1333" s="271"/>
    </row>
    <row r="1334" spans="1:11">
      <c r="A1334" s="272" t="s">
        <v>590</v>
      </c>
      <c r="B1334" s="272"/>
      <c r="C1334" s="272"/>
      <c r="D1334" s="272"/>
      <c r="E1334" s="272"/>
      <c r="F1334" s="272"/>
      <c r="G1334" s="272"/>
      <c r="H1334" s="272"/>
      <c r="I1334" s="272"/>
      <c r="J1334" s="272"/>
      <c r="K1334" s="272"/>
    </row>
    <row r="1335" spans="1:11">
      <c r="A1335" s="272" t="s">
        <v>540</v>
      </c>
      <c r="B1335" s="272"/>
      <c r="C1335" s="272"/>
      <c r="D1335" s="272"/>
      <c r="E1335" s="272"/>
      <c r="F1335" s="272"/>
      <c r="G1335" s="272"/>
      <c r="H1335" s="272"/>
      <c r="I1335" s="272"/>
      <c r="J1335" s="272"/>
      <c r="K1335" s="272"/>
    </row>
    <row r="1336" spans="1:11">
      <c r="A1336" s="9"/>
      <c r="B1336" s="10"/>
      <c r="C1336" s="9"/>
      <c r="D1336" s="10"/>
      <c r="E1336" s="10"/>
      <c r="F1336" s="10"/>
      <c r="G1336" s="10"/>
      <c r="H1336" s="10"/>
      <c r="I1336" s="10"/>
      <c r="J1336" s="10"/>
      <c r="K1336" s="10"/>
    </row>
    <row r="1337" spans="1:11">
      <c r="A1337" s="12" t="s">
        <v>4</v>
      </c>
      <c r="B1337" s="273" t="s">
        <v>5</v>
      </c>
      <c r="C1337" s="274"/>
      <c r="D1337" s="132"/>
      <c r="E1337" s="275" t="s">
        <v>6</v>
      </c>
      <c r="F1337" s="277" t="s">
        <v>7</v>
      </c>
      <c r="G1337" s="278" t="s">
        <v>8</v>
      </c>
      <c r="H1337" s="279"/>
      <c r="I1337" s="280"/>
      <c r="J1337" s="173"/>
      <c r="K1337" s="277" t="s">
        <v>9</v>
      </c>
    </row>
    <row r="1338" spans="1:11">
      <c r="A1338" s="157"/>
      <c r="B1338" s="13" t="s">
        <v>10</v>
      </c>
      <c r="C1338" s="13" t="s">
        <v>11</v>
      </c>
      <c r="D1338" s="13" t="s">
        <v>12</v>
      </c>
      <c r="E1338" s="276"/>
      <c r="F1338" s="276"/>
      <c r="G1338" s="278" t="s">
        <v>13</v>
      </c>
      <c r="H1338" s="280"/>
      <c r="I1338" s="135" t="s">
        <v>14</v>
      </c>
      <c r="J1338" s="13" t="s">
        <v>541</v>
      </c>
      <c r="K1338" s="276"/>
    </row>
    <row r="1339" spans="1:11">
      <c r="A1339" s="146"/>
      <c r="B1339" s="119"/>
      <c r="C1339" s="21"/>
      <c r="D1339" s="52"/>
      <c r="E1339" s="168"/>
      <c r="F1339" s="26"/>
      <c r="G1339" s="140"/>
      <c r="H1339" s="21"/>
      <c r="I1339" s="144"/>
      <c r="J1339" s="174"/>
      <c r="K1339" s="140"/>
    </row>
    <row r="1340" spans="1:11">
      <c r="A1340" s="21"/>
      <c r="B1340" s="29"/>
      <c r="C1340" s="21"/>
      <c r="D1340" s="29"/>
      <c r="E1340" s="40"/>
      <c r="F1340" s="29"/>
      <c r="G1340" s="29"/>
      <c r="H1340" s="29"/>
      <c r="I1340" s="29"/>
      <c r="J1340" s="29"/>
      <c r="K1340" s="29"/>
    </row>
    <row r="1341" spans="1:11">
      <c r="A1341" s="264">
        <v>1</v>
      </c>
      <c r="B1341" s="265" t="s">
        <v>161</v>
      </c>
      <c r="C1341" s="281" t="s">
        <v>162</v>
      </c>
      <c r="D1341" s="267" t="s">
        <v>113</v>
      </c>
      <c r="E1341" s="268" t="s">
        <v>562</v>
      </c>
      <c r="F1341" s="26">
        <v>46162</v>
      </c>
      <c r="G1341" s="269">
        <v>2</v>
      </c>
      <c r="H1341" s="267" t="s">
        <v>264</v>
      </c>
      <c r="I1341" s="270">
        <v>245000</v>
      </c>
      <c r="J1341" s="174"/>
      <c r="K1341" s="140"/>
    </row>
    <row r="1342" spans="1:11">
      <c r="A1342" s="264"/>
      <c r="B1342" s="265"/>
      <c r="C1342" s="267"/>
      <c r="D1342" s="267"/>
      <c r="E1342" s="268"/>
      <c r="F1342" s="26">
        <v>46163</v>
      </c>
      <c r="G1342" s="269"/>
      <c r="H1342" s="267"/>
      <c r="I1342" s="270"/>
      <c r="J1342" s="174"/>
      <c r="K1342" s="140"/>
    </row>
    <row r="1343" spans="1:11">
      <c r="A1343" s="146"/>
      <c r="B1343" s="119"/>
      <c r="C1343" s="21"/>
      <c r="D1343" s="21"/>
      <c r="E1343" s="168"/>
      <c r="F1343" s="26"/>
      <c r="G1343" s="140"/>
      <c r="H1343" s="21"/>
      <c r="I1343" s="144"/>
      <c r="J1343" s="174"/>
      <c r="K1343" s="140"/>
    </row>
    <row r="1344" spans="1:11">
      <c r="A1344" s="264">
        <v>2</v>
      </c>
      <c r="B1344" s="265" t="s">
        <v>135</v>
      </c>
      <c r="C1344" s="266" t="s">
        <v>136</v>
      </c>
      <c r="D1344" s="267" t="s">
        <v>38</v>
      </c>
      <c r="E1344" s="268" t="s">
        <v>562</v>
      </c>
      <c r="F1344" s="26">
        <v>46162</v>
      </c>
      <c r="G1344" s="269">
        <v>2</v>
      </c>
      <c r="H1344" s="267" t="s">
        <v>264</v>
      </c>
      <c r="I1344" s="270">
        <v>245000</v>
      </c>
      <c r="J1344" s="174"/>
      <c r="K1344" s="140"/>
    </row>
    <row r="1345" spans="1:11">
      <c r="A1345" s="264"/>
      <c r="B1345" s="265"/>
      <c r="C1345" s="267"/>
      <c r="D1345" s="267"/>
      <c r="E1345" s="268"/>
      <c r="F1345" s="26">
        <v>46163</v>
      </c>
      <c r="G1345" s="269"/>
      <c r="H1345" s="267"/>
      <c r="I1345" s="270"/>
      <c r="J1345" s="174"/>
      <c r="K1345" s="140"/>
    </row>
    <row r="1346" spans="1:11">
      <c r="A1346" s="146"/>
      <c r="B1346" s="119"/>
      <c r="C1346" s="21"/>
      <c r="D1346" s="21"/>
      <c r="E1346" s="168"/>
      <c r="F1346" s="26"/>
      <c r="G1346" s="140"/>
      <c r="H1346" s="21"/>
      <c r="I1346" s="144"/>
      <c r="J1346" s="174"/>
      <c r="K1346" s="140"/>
    </row>
    <row r="1347" spans="1:11">
      <c r="A1347" s="264">
        <v>3</v>
      </c>
      <c r="B1347" s="265" t="s">
        <v>153</v>
      </c>
      <c r="C1347" s="266" t="s">
        <v>154</v>
      </c>
      <c r="D1347" s="267" t="s">
        <v>48</v>
      </c>
      <c r="E1347" s="268" t="s">
        <v>562</v>
      </c>
      <c r="F1347" s="26">
        <v>46162</v>
      </c>
      <c r="G1347" s="269">
        <v>2</v>
      </c>
      <c r="H1347" s="267" t="s">
        <v>264</v>
      </c>
      <c r="I1347" s="270">
        <v>245000</v>
      </c>
      <c r="J1347" s="174"/>
      <c r="K1347" s="140"/>
    </row>
    <row r="1348" spans="1:11">
      <c r="A1348" s="264"/>
      <c r="B1348" s="265"/>
      <c r="C1348" s="267"/>
      <c r="D1348" s="267"/>
      <c r="E1348" s="268"/>
      <c r="F1348" s="26">
        <v>46163</v>
      </c>
      <c r="G1348" s="269"/>
      <c r="H1348" s="267"/>
      <c r="I1348" s="270"/>
      <c r="J1348" s="174"/>
      <c r="K1348" s="140"/>
    </row>
    <row r="1349" spans="1:11">
      <c r="A1349" s="146"/>
      <c r="B1349" s="119"/>
      <c r="C1349" s="21"/>
      <c r="D1349" s="21"/>
      <c r="E1349" s="168"/>
      <c r="F1349" s="26"/>
      <c r="G1349" s="140"/>
      <c r="H1349" s="21"/>
      <c r="I1349" s="144"/>
      <c r="J1349" s="174"/>
      <c r="K1349" s="140"/>
    </row>
    <row r="1350" spans="1:11">
      <c r="A1350" s="264">
        <v>4</v>
      </c>
      <c r="B1350" s="265" t="s">
        <v>109</v>
      </c>
      <c r="C1350" s="281" t="s">
        <v>110</v>
      </c>
      <c r="D1350" s="267" t="s">
        <v>48</v>
      </c>
      <c r="E1350" s="268" t="s">
        <v>562</v>
      </c>
      <c r="F1350" s="26">
        <v>46162</v>
      </c>
      <c r="G1350" s="269">
        <v>2</v>
      </c>
      <c r="H1350" s="267" t="s">
        <v>264</v>
      </c>
      <c r="I1350" s="270">
        <v>245000</v>
      </c>
      <c r="J1350" s="174"/>
      <c r="K1350" s="140"/>
    </row>
    <row r="1351" spans="1:11">
      <c r="A1351" s="264"/>
      <c r="B1351" s="265"/>
      <c r="C1351" s="267"/>
      <c r="D1351" s="267"/>
      <c r="E1351" s="268"/>
      <c r="F1351" s="26">
        <v>46163</v>
      </c>
      <c r="G1351" s="269"/>
      <c r="H1351" s="267"/>
      <c r="I1351" s="270"/>
      <c r="J1351" s="174"/>
      <c r="K1351" s="140"/>
    </row>
    <row r="1352" spans="1:11">
      <c r="A1352" s="146"/>
      <c r="B1352" s="119"/>
      <c r="C1352" s="21"/>
      <c r="D1352" s="21"/>
      <c r="E1352" s="168"/>
      <c r="F1352" s="26"/>
      <c r="G1352" s="140"/>
      <c r="H1352" s="21"/>
      <c r="I1352" s="144"/>
      <c r="J1352" s="174"/>
      <c r="K1352" s="140"/>
    </row>
    <row r="1353" spans="1:11">
      <c r="A1353" s="146"/>
      <c r="B1353" s="119"/>
      <c r="C1353" s="21"/>
      <c r="D1353" s="21"/>
      <c r="E1353" s="168"/>
      <c r="F1353" s="26"/>
      <c r="G1353" s="140"/>
      <c r="H1353" s="21"/>
      <c r="I1353" s="144"/>
      <c r="J1353" s="174"/>
      <c r="K1353" s="140"/>
    </row>
    <row r="1354" spans="1:11">
      <c r="A1354" s="146"/>
      <c r="B1354" s="119"/>
      <c r="C1354" s="21"/>
      <c r="D1354" s="21"/>
      <c r="E1354" s="168"/>
      <c r="F1354" s="26"/>
      <c r="G1354" s="140"/>
      <c r="H1354" s="21"/>
      <c r="I1354" s="144"/>
      <c r="J1354" s="174"/>
      <c r="K1354" s="140"/>
    </row>
    <row r="1355" spans="1:11">
      <c r="A1355" s="146"/>
      <c r="B1355" s="119"/>
      <c r="C1355" s="21"/>
      <c r="D1355" s="21"/>
      <c r="E1355" s="168"/>
      <c r="F1355" s="26"/>
      <c r="G1355" s="140"/>
      <c r="H1355" s="21"/>
      <c r="I1355" s="144"/>
      <c r="J1355" s="174"/>
      <c r="K1355" s="140"/>
    </row>
    <row r="1356" spans="1:11">
      <c r="A1356" s="146"/>
      <c r="B1356" s="119"/>
      <c r="C1356" s="21"/>
      <c r="D1356" s="21"/>
      <c r="E1356" s="168"/>
      <c r="F1356" s="26"/>
      <c r="G1356" s="140"/>
      <c r="H1356" s="21"/>
      <c r="I1356" s="144"/>
      <c r="J1356" s="174"/>
      <c r="K1356" s="140"/>
    </row>
    <row r="1357" spans="1:11">
      <c r="A1357" s="146"/>
      <c r="B1357" s="119"/>
      <c r="C1357" s="21"/>
      <c r="D1357" s="21"/>
      <c r="E1357" s="168"/>
      <c r="F1357" s="26"/>
      <c r="G1357" s="140"/>
      <c r="H1357" s="21"/>
      <c r="I1357" s="144"/>
      <c r="J1357" s="174"/>
      <c r="K1357" s="140"/>
    </row>
    <row r="1358" spans="1:11">
      <c r="A1358" s="146"/>
      <c r="B1358" s="119"/>
      <c r="C1358" s="21"/>
      <c r="D1358" s="21"/>
      <c r="E1358" s="168"/>
      <c r="F1358" s="26"/>
      <c r="G1358" s="140"/>
      <c r="H1358" s="21"/>
      <c r="I1358" s="144"/>
      <c r="J1358" s="174"/>
      <c r="K1358" s="140"/>
    </row>
    <row r="1359" spans="1:11">
      <c r="A1359" s="146"/>
      <c r="B1359" s="119"/>
      <c r="C1359" s="21"/>
      <c r="D1359" s="21"/>
      <c r="E1359" s="168"/>
      <c r="F1359" s="26"/>
      <c r="G1359" s="140"/>
      <c r="H1359" s="21"/>
      <c r="I1359" s="144"/>
      <c r="J1359" s="174"/>
      <c r="K1359" s="140"/>
    </row>
    <row r="1360" spans="1:11">
      <c r="A1360" s="146"/>
      <c r="B1360" s="119"/>
      <c r="C1360" s="21"/>
      <c r="D1360" s="21"/>
      <c r="E1360" s="168"/>
      <c r="F1360" s="26"/>
      <c r="G1360" s="140"/>
      <c r="H1360" s="21"/>
      <c r="I1360" s="144"/>
      <c r="J1360" s="174"/>
      <c r="K1360" s="140"/>
    </row>
    <row r="1361" spans="1:11">
      <c r="A1361" s="146"/>
      <c r="B1361" s="119"/>
      <c r="C1361" s="21"/>
      <c r="D1361" s="21"/>
      <c r="E1361" s="168"/>
      <c r="F1361" s="26"/>
      <c r="G1361" s="140"/>
      <c r="H1361" s="21"/>
      <c r="I1361" s="144"/>
      <c r="J1361" s="174"/>
      <c r="K1361" s="140"/>
    </row>
    <row r="1362" spans="1:11">
      <c r="A1362" s="146"/>
      <c r="B1362" s="119"/>
      <c r="C1362" s="21"/>
      <c r="D1362" s="21"/>
      <c r="E1362" s="168"/>
      <c r="F1362" s="26"/>
      <c r="G1362" s="140"/>
      <c r="H1362" s="21"/>
      <c r="I1362" s="144"/>
      <c r="J1362" s="174"/>
      <c r="K1362" s="140"/>
    </row>
    <row r="1363" spans="1:11">
      <c r="A1363" s="146"/>
      <c r="B1363" s="119"/>
      <c r="C1363" s="21"/>
      <c r="D1363" s="21"/>
      <c r="E1363" s="168"/>
      <c r="F1363" s="26"/>
      <c r="G1363" s="140"/>
      <c r="H1363" s="21"/>
      <c r="I1363" s="144"/>
      <c r="J1363" s="174"/>
      <c r="K1363" s="140"/>
    </row>
    <row r="1364" spans="1:11">
      <c r="A1364" s="146"/>
      <c r="B1364" s="119"/>
      <c r="C1364" s="21"/>
      <c r="D1364" s="21"/>
      <c r="E1364" s="168"/>
      <c r="F1364" s="26"/>
      <c r="G1364" s="140"/>
      <c r="H1364" s="21"/>
      <c r="I1364" s="144"/>
      <c r="J1364" s="174"/>
      <c r="K1364" s="140"/>
    </row>
    <row r="1365" spans="1:11">
      <c r="A1365" s="21"/>
      <c r="B1365" s="29"/>
      <c r="C1365" s="21"/>
      <c r="D1365" s="29"/>
      <c r="E1365" s="40"/>
      <c r="F1365" s="29"/>
      <c r="G1365" s="29"/>
      <c r="H1365" s="29"/>
      <c r="I1365" s="29"/>
      <c r="J1365" s="29"/>
      <c r="K1365" s="29"/>
    </row>
    <row r="1366" spans="1:11">
      <c r="A1366" s="146"/>
      <c r="B1366" s="119"/>
      <c r="C1366" s="21"/>
      <c r="D1366" s="52"/>
      <c r="E1366" s="168"/>
      <c r="F1366" s="26"/>
      <c r="G1366" s="140"/>
      <c r="H1366" s="21"/>
      <c r="I1366" s="144"/>
      <c r="J1366" s="144"/>
      <c r="K1366" s="29"/>
    </row>
    <row r="1367" spans="1:11">
      <c r="A1367" s="32"/>
      <c r="B1367" s="33"/>
      <c r="C1367" s="32"/>
      <c r="D1367" s="33"/>
      <c r="E1367" s="33"/>
      <c r="F1367" s="33"/>
      <c r="G1367" s="33"/>
      <c r="H1367" s="33"/>
      <c r="I1367" s="56">
        <f>SUM(I1340:I1365)</f>
        <v>980000</v>
      </c>
      <c r="J1367" s="56"/>
      <c r="K1367" s="33"/>
    </row>
    <row r="1368" spans="1:11">
      <c r="A1368" s="1"/>
      <c r="B1368" s="4"/>
      <c r="C1368" s="1"/>
      <c r="D1368" s="4"/>
      <c r="E1368" s="4"/>
      <c r="F1368" s="4"/>
      <c r="G1368" s="4"/>
      <c r="H1368" s="4"/>
      <c r="I1368" s="4"/>
      <c r="J1368" s="4"/>
      <c r="K1368" s="4"/>
    </row>
    <row r="1369" spans="1:11">
      <c r="A1369" s="1"/>
      <c r="B1369" s="4"/>
      <c r="C1369" s="1"/>
      <c r="D1369" s="4"/>
      <c r="E1369" s="4"/>
      <c r="F1369" s="4"/>
      <c r="G1369" s="4"/>
      <c r="H1369" s="4"/>
      <c r="I1369" s="4"/>
      <c r="J1369" s="4"/>
      <c r="K1369" s="4"/>
    </row>
    <row r="1370" spans="1:11" ht="16.5">
      <c r="A1370" s="1"/>
      <c r="B1370" s="4"/>
      <c r="C1370" s="1"/>
      <c r="D1370" s="4"/>
      <c r="F1370" s="175" t="s">
        <v>23</v>
      </c>
      <c r="K1370" s="4"/>
    </row>
    <row r="1371" spans="1:11">
      <c r="A1371" s="1"/>
      <c r="B1371" s="4"/>
      <c r="C1371" s="1"/>
      <c r="D1371" s="4"/>
      <c r="K1371" s="4"/>
    </row>
    <row r="1372" spans="1:11">
      <c r="A1372" s="1"/>
      <c r="B1372" s="4"/>
      <c r="C1372" s="1"/>
      <c r="D1372" s="4"/>
      <c r="K1372" s="4"/>
    </row>
    <row r="1373" spans="1:11">
      <c r="A1373" s="1"/>
      <c r="B1373" s="4"/>
      <c r="C1373" s="1"/>
      <c r="D1373" s="4"/>
      <c r="K1373" s="4"/>
    </row>
    <row r="1374" spans="1:11">
      <c r="A1374" s="1"/>
      <c r="B1374" s="4"/>
      <c r="C1374" s="1"/>
      <c r="D1374" s="4"/>
    </row>
    <row r="1375" spans="1:11">
      <c r="A1375" s="1"/>
      <c r="B1375" s="4"/>
      <c r="C1375" s="1"/>
      <c r="D1375" s="4"/>
    </row>
    <row r="1376" spans="1:11" ht="16.5">
      <c r="A1376" s="1"/>
      <c r="B1376" s="4"/>
      <c r="C1376" s="1"/>
      <c r="D1376" s="4"/>
      <c r="F1376" s="176" t="s">
        <v>404</v>
      </c>
      <c r="G1376" s="55"/>
    </row>
    <row r="1377" spans="1:11" ht="15.75">
      <c r="A1377" s="1"/>
      <c r="B1377" s="4"/>
      <c r="C1377" s="1"/>
      <c r="D1377" s="4"/>
      <c r="F1377" s="177" t="s">
        <v>396</v>
      </c>
    </row>
    <row r="1382" spans="1:11">
      <c r="A1382" s="271" t="s">
        <v>0</v>
      </c>
      <c r="B1382" s="271"/>
      <c r="C1382" s="271"/>
      <c r="D1382" s="271"/>
      <c r="E1382" s="271"/>
      <c r="F1382" s="271"/>
      <c r="G1382" s="271"/>
      <c r="H1382" s="271"/>
      <c r="I1382" s="271"/>
      <c r="J1382" s="271"/>
      <c r="K1382" s="271"/>
    </row>
    <row r="1383" spans="1:11">
      <c r="A1383" s="272" t="s">
        <v>591</v>
      </c>
      <c r="B1383" s="272"/>
      <c r="C1383" s="272"/>
      <c r="D1383" s="272"/>
      <c r="E1383" s="272"/>
      <c r="F1383" s="272"/>
      <c r="G1383" s="272"/>
      <c r="H1383" s="272"/>
      <c r="I1383" s="272"/>
      <c r="J1383" s="272"/>
      <c r="K1383" s="272"/>
    </row>
    <row r="1384" spans="1:11">
      <c r="A1384" s="272" t="s">
        <v>540</v>
      </c>
      <c r="B1384" s="272"/>
      <c r="C1384" s="272"/>
      <c r="D1384" s="272"/>
      <c r="E1384" s="272"/>
      <c r="F1384" s="272"/>
      <c r="G1384" s="272"/>
      <c r="H1384" s="272"/>
      <c r="I1384" s="272"/>
      <c r="J1384" s="272"/>
      <c r="K1384" s="272"/>
    </row>
    <row r="1385" spans="1:11">
      <c r="A1385" s="9"/>
      <c r="B1385" s="10"/>
      <c r="C1385" s="9"/>
      <c r="D1385" s="10"/>
      <c r="E1385" s="10"/>
      <c r="F1385" s="10"/>
      <c r="G1385" s="10"/>
      <c r="H1385" s="10"/>
      <c r="I1385" s="10"/>
      <c r="J1385" s="10"/>
      <c r="K1385" s="10"/>
    </row>
    <row r="1386" spans="1:11">
      <c r="A1386" s="12" t="s">
        <v>4</v>
      </c>
      <c r="B1386" s="273" t="s">
        <v>5</v>
      </c>
      <c r="C1386" s="274"/>
      <c r="D1386" s="132"/>
      <c r="E1386" s="275" t="s">
        <v>6</v>
      </c>
      <c r="F1386" s="277" t="s">
        <v>7</v>
      </c>
      <c r="G1386" s="278" t="s">
        <v>8</v>
      </c>
      <c r="H1386" s="279"/>
      <c r="I1386" s="280"/>
      <c r="J1386" s="173"/>
      <c r="K1386" s="277" t="s">
        <v>9</v>
      </c>
    </row>
    <row r="1387" spans="1:11">
      <c r="A1387" s="157"/>
      <c r="B1387" s="13" t="s">
        <v>10</v>
      </c>
      <c r="C1387" s="13" t="s">
        <v>11</v>
      </c>
      <c r="D1387" s="13" t="s">
        <v>12</v>
      </c>
      <c r="E1387" s="276"/>
      <c r="F1387" s="276"/>
      <c r="G1387" s="278" t="s">
        <v>13</v>
      </c>
      <c r="H1387" s="280"/>
      <c r="I1387" s="135" t="s">
        <v>14</v>
      </c>
      <c r="J1387" s="13" t="s">
        <v>541</v>
      </c>
      <c r="K1387" s="276"/>
    </row>
    <row r="1388" spans="1:11">
      <c r="A1388" s="146"/>
      <c r="B1388" s="119"/>
      <c r="C1388" s="21"/>
      <c r="D1388" s="52"/>
      <c r="E1388" s="168"/>
      <c r="F1388" s="26"/>
      <c r="G1388" s="140"/>
      <c r="H1388" s="21"/>
      <c r="I1388" s="144"/>
      <c r="J1388" s="174"/>
      <c r="K1388" s="140"/>
    </row>
    <row r="1389" spans="1:11">
      <c r="A1389" s="21"/>
      <c r="B1389" s="29"/>
      <c r="C1389" s="21"/>
      <c r="D1389" s="29"/>
      <c r="E1389" s="40"/>
      <c r="F1389" s="29"/>
      <c r="G1389" s="29"/>
      <c r="H1389" s="29"/>
      <c r="I1389" s="29"/>
      <c r="J1389" s="29"/>
      <c r="K1389" s="29"/>
    </row>
    <row r="1390" spans="1:11">
      <c r="A1390" s="264">
        <v>1</v>
      </c>
      <c r="B1390" s="265" t="s">
        <v>592</v>
      </c>
      <c r="C1390" s="281" t="s">
        <v>593</v>
      </c>
      <c r="D1390" s="266" t="s">
        <v>594</v>
      </c>
      <c r="E1390" s="268" t="s">
        <v>595</v>
      </c>
      <c r="F1390" s="26">
        <v>46163</v>
      </c>
      <c r="G1390" s="269">
        <v>1</v>
      </c>
      <c r="H1390" s="267" t="s">
        <v>264</v>
      </c>
      <c r="I1390" s="270">
        <v>2500000</v>
      </c>
      <c r="J1390" s="174"/>
      <c r="K1390" s="140"/>
    </row>
    <row r="1391" spans="1:11">
      <c r="A1391" s="264"/>
      <c r="B1391" s="265"/>
      <c r="C1391" s="267"/>
      <c r="D1391" s="267"/>
      <c r="E1391" s="268"/>
      <c r="F1391" s="26">
        <v>46163</v>
      </c>
      <c r="G1391" s="269"/>
      <c r="H1391" s="267"/>
      <c r="I1391" s="270"/>
      <c r="J1391" s="174"/>
      <c r="K1391" s="140"/>
    </row>
    <row r="1392" spans="1:11">
      <c r="A1392" s="146"/>
      <c r="B1392" s="119"/>
      <c r="C1392" s="21"/>
      <c r="D1392" s="21"/>
      <c r="E1392" s="168"/>
      <c r="F1392" s="26"/>
      <c r="G1392" s="140"/>
      <c r="H1392" s="21"/>
      <c r="I1392" s="144"/>
      <c r="J1392" s="174"/>
      <c r="K1392" s="140"/>
    </row>
    <row r="1393" spans="1:32">
      <c r="A1393" s="264"/>
      <c r="B1393" s="265"/>
      <c r="C1393" s="267"/>
      <c r="D1393" s="267"/>
      <c r="E1393" s="268"/>
      <c r="F1393" s="26"/>
      <c r="G1393" s="269"/>
      <c r="H1393" s="267"/>
      <c r="I1393" s="270"/>
      <c r="J1393" s="174"/>
      <c r="K1393" s="140"/>
    </row>
    <row r="1394" spans="1:32">
      <c r="A1394" s="264"/>
      <c r="B1394" s="265"/>
      <c r="C1394" s="267"/>
      <c r="D1394" s="267"/>
      <c r="E1394" s="268"/>
      <c r="F1394" s="26"/>
      <c r="G1394" s="269"/>
      <c r="H1394" s="267"/>
      <c r="I1394" s="270"/>
      <c r="J1394" s="174"/>
      <c r="K1394" s="140"/>
    </row>
    <row r="1395" spans="1:32">
      <c r="A1395" s="146"/>
      <c r="B1395" s="119"/>
      <c r="C1395" s="21"/>
      <c r="D1395" s="21"/>
      <c r="E1395" s="168"/>
      <c r="F1395" s="26"/>
      <c r="G1395" s="140"/>
      <c r="H1395" s="21"/>
      <c r="I1395" s="144"/>
      <c r="J1395" s="174"/>
      <c r="K1395" s="140"/>
    </row>
    <row r="1396" spans="1:32">
      <c r="A1396" s="264"/>
      <c r="B1396" s="265"/>
      <c r="C1396" s="267"/>
      <c r="D1396" s="267"/>
      <c r="E1396" s="268"/>
      <c r="F1396" s="26"/>
      <c r="G1396" s="269"/>
      <c r="H1396" s="267"/>
      <c r="I1396" s="270"/>
      <c r="J1396" s="174"/>
      <c r="K1396" s="140"/>
    </row>
    <row r="1397" spans="1:32">
      <c r="A1397" s="264"/>
      <c r="B1397" s="265"/>
      <c r="C1397" s="267"/>
      <c r="D1397" s="267"/>
      <c r="E1397" s="268"/>
      <c r="F1397" s="26"/>
      <c r="G1397" s="269"/>
      <c r="H1397" s="267"/>
      <c r="I1397" s="270"/>
      <c r="J1397" s="174"/>
      <c r="K1397" s="140"/>
    </row>
    <row r="1398" spans="1:32">
      <c r="A1398" s="146"/>
      <c r="B1398" s="119"/>
      <c r="C1398" s="21"/>
      <c r="D1398" s="21"/>
      <c r="E1398" s="168"/>
      <c r="F1398" s="26"/>
      <c r="G1398" s="140"/>
      <c r="H1398" s="21"/>
      <c r="I1398" s="144"/>
      <c r="J1398" s="174"/>
      <c r="K1398" s="140"/>
    </row>
    <row r="1399" spans="1:32">
      <c r="A1399" s="264"/>
      <c r="B1399" s="265"/>
      <c r="C1399" s="267"/>
      <c r="D1399" s="267"/>
      <c r="E1399" s="268"/>
      <c r="F1399" s="26"/>
      <c r="G1399" s="269"/>
      <c r="H1399" s="267"/>
      <c r="I1399" s="270"/>
      <c r="J1399" s="174"/>
      <c r="K1399" s="140"/>
    </row>
    <row r="1400" spans="1:32">
      <c r="A1400" s="264"/>
      <c r="B1400" s="265"/>
      <c r="C1400" s="267"/>
      <c r="D1400" s="267"/>
      <c r="E1400" s="268"/>
      <c r="F1400" s="26"/>
      <c r="G1400" s="269"/>
      <c r="H1400" s="267"/>
      <c r="I1400" s="270"/>
      <c r="J1400" s="174"/>
      <c r="K1400" s="140"/>
    </row>
    <row r="1401" spans="1:32">
      <c r="A1401" s="146"/>
      <c r="B1401" s="119"/>
      <c r="C1401" s="21"/>
      <c r="D1401" s="21"/>
      <c r="E1401" s="168"/>
      <c r="F1401" s="26"/>
      <c r="G1401" s="140"/>
      <c r="H1401" s="21"/>
      <c r="I1401" s="144"/>
      <c r="J1401" s="174"/>
      <c r="K1401" s="140"/>
    </row>
    <row r="1402" spans="1:32">
      <c r="A1402" s="146"/>
      <c r="B1402" s="119"/>
      <c r="C1402" s="21"/>
      <c r="D1402" s="21"/>
      <c r="E1402" s="168"/>
      <c r="F1402" s="26"/>
      <c r="G1402" s="140"/>
      <c r="H1402" s="21"/>
      <c r="I1402" s="144"/>
      <c r="J1402" s="174"/>
      <c r="K1402" s="140"/>
    </row>
    <row r="1403" spans="1:32" s="128" customFormat="1" ht="12.75" customHeight="1">
      <c r="A1403" s="146"/>
      <c r="B1403" s="119"/>
      <c r="C1403" s="21"/>
      <c r="D1403" s="21"/>
      <c r="E1403" s="168"/>
      <c r="F1403" s="26"/>
      <c r="G1403" s="140"/>
      <c r="H1403" s="21"/>
      <c r="I1403" s="144"/>
      <c r="J1403" s="174"/>
      <c r="K1403" s="140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8"/>
      <c r="AB1403" s="8"/>
      <c r="AC1403" s="8"/>
      <c r="AD1403" s="8"/>
      <c r="AE1403" s="8"/>
      <c r="AF1403" s="8"/>
    </row>
    <row r="1404" spans="1:32">
      <c r="A1404" s="146"/>
      <c r="B1404" s="119"/>
      <c r="C1404" s="21"/>
      <c r="D1404" s="21"/>
      <c r="E1404" s="168"/>
      <c r="F1404" s="26"/>
      <c r="G1404" s="140"/>
      <c r="H1404" s="21"/>
      <c r="I1404" s="144"/>
      <c r="J1404" s="174"/>
      <c r="K1404" s="140"/>
    </row>
    <row r="1405" spans="1:32">
      <c r="A1405" s="146"/>
      <c r="B1405" s="119"/>
      <c r="C1405" s="21"/>
      <c r="D1405" s="21"/>
      <c r="E1405" s="168"/>
      <c r="F1405" s="26"/>
      <c r="G1405" s="140"/>
      <c r="H1405" s="21"/>
      <c r="I1405" s="144"/>
      <c r="J1405" s="174"/>
      <c r="K1405" s="140"/>
    </row>
    <row r="1406" spans="1:32">
      <c r="A1406" s="146"/>
      <c r="B1406" s="119"/>
      <c r="C1406" s="21"/>
      <c r="D1406" s="21"/>
      <c r="E1406" s="168"/>
      <c r="F1406" s="26"/>
      <c r="G1406" s="140"/>
      <c r="H1406" s="21"/>
      <c r="I1406" s="144"/>
      <c r="J1406" s="174"/>
      <c r="K1406" s="140"/>
    </row>
    <row r="1407" spans="1:32">
      <c r="A1407" s="146"/>
      <c r="B1407" s="119"/>
      <c r="C1407" s="21"/>
      <c r="D1407" s="21"/>
      <c r="E1407" s="168"/>
      <c r="F1407" s="26"/>
      <c r="G1407" s="140"/>
      <c r="H1407" s="21"/>
      <c r="I1407" s="144"/>
      <c r="J1407" s="174"/>
      <c r="K1407" s="140"/>
    </row>
    <row r="1408" spans="1:32">
      <c r="A1408" s="146"/>
      <c r="B1408" s="119"/>
      <c r="C1408" s="21"/>
      <c r="D1408" s="21"/>
      <c r="E1408" s="168"/>
      <c r="F1408" s="26"/>
      <c r="G1408" s="140"/>
      <c r="H1408" s="21"/>
      <c r="I1408" s="144"/>
      <c r="J1408" s="174"/>
      <c r="K1408" s="140"/>
    </row>
    <row r="1409" spans="1:11">
      <c r="A1409" s="146"/>
      <c r="B1409" s="119"/>
      <c r="C1409" s="21"/>
      <c r="D1409" s="21"/>
      <c r="E1409" s="168"/>
      <c r="F1409" s="26"/>
      <c r="G1409" s="140"/>
      <c r="H1409" s="21"/>
      <c r="I1409" s="144"/>
      <c r="J1409" s="174"/>
      <c r="K1409" s="140"/>
    </row>
    <row r="1410" spans="1:11">
      <c r="A1410" s="146"/>
      <c r="B1410" s="119"/>
      <c r="C1410" s="21"/>
      <c r="D1410" s="21"/>
      <c r="E1410" s="168"/>
      <c r="F1410" s="26"/>
      <c r="G1410" s="140"/>
      <c r="H1410" s="21"/>
      <c r="I1410" s="144"/>
      <c r="J1410" s="174"/>
      <c r="K1410" s="140"/>
    </row>
    <row r="1411" spans="1:11">
      <c r="A1411" s="146"/>
      <c r="B1411" s="119"/>
      <c r="C1411" s="21"/>
      <c r="D1411" s="21"/>
      <c r="E1411" s="168"/>
      <c r="F1411" s="26"/>
      <c r="G1411" s="140"/>
      <c r="H1411" s="21"/>
      <c r="I1411" s="144"/>
      <c r="J1411" s="174"/>
      <c r="K1411" s="140"/>
    </row>
    <row r="1412" spans="1:11">
      <c r="A1412" s="146"/>
      <c r="B1412" s="119"/>
      <c r="C1412" s="21"/>
      <c r="D1412" s="21"/>
      <c r="E1412" s="168"/>
      <c r="F1412" s="26"/>
      <c r="G1412" s="140"/>
      <c r="H1412" s="21"/>
      <c r="I1412" s="144"/>
      <c r="J1412" s="174"/>
      <c r="K1412" s="140"/>
    </row>
    <row r="1413" spans="1:11">
      <c r="A1413" s="146"/>
      <c r="B1413" s="119"/>
      <c r="C1413" s="21"/>
      <c r="D1413" s="21"/>
      <c r="E1413" s="168"/>
      <c r="F1413" s="26"/>
      <c r="G1413" s="140"/>
      <c r="H1413" s="21"/>
      <c r="I1413" s="144"/>
      <c r="J1413" s="174"/>
      <c r="K1413" s="140"/>
    </row>
    <row r="1414" spans="1:11">
      <c r="A1414" s="21"/>
      <c r="B1414" s="29"/>
      <c r="C1414" s="21"/>
      <c r="D1414" s="29"/>
      <c r="E1414" s="40"/>
      <c r="F1414" s="29"/>
      <c r="G1414" s="29"/>
      <c r="H1414" s="29"/>
      <c r="I1414" s="29"/>
      <c r="J1414" s="29"/>
      <c r="K1414" s="29"/>
    </row>
    <row r="1415" spans="1:11">
      <c r="A1415" s="146"/>
      <c r="B1415" s="119"/>
      <c r="C1415" s="21"/>
      <c r="D1415" s="52"/>
      <c r="E1415" s="168"/>
      <c r="F1415" s="26"/>
      <c r="G1415" s="140"/>
      <c r="H1415" s="21"/>
      <c r="I1415" s="144"/>
      <c r="J1415" s="144"/>
      <c r="K1415" s="29"/>
    </row>
    <row r="1416" spans="1:11">
      <c r="A1416" s="32"/>
      <c r="B1416" s="33"/>
      <c r="C1416" s="32"/>
      <c r="D1416" s="33"/>
      <c r="E1416" s="33"/>
      <c r="F1416" s="33"/>
      <c r="G1416" s="33"/>
      <c r="H1416" s="33"/>
      <c r="I1416" s="56">
        <f>SUM(I1389:I1414)</f>
        <v>2500000</v>
      </c>
      <c r="J1416" s="56"/>
      <c r="K1416" s="33"/>
    </row>
    <row r="1417" spans="1:11">
      <c r="A1417" s="1"/>
      <c r="B1417" s="4"/>
      <c r="C1417" s="1"/>
      <c r="D1417" s="4"/>
      <c r="E1417" s="4"/>
      <c r="F1417" s="4"/>
      <c r="G1417" s="4"/>
      <c r="H1417" s="4"/>
      <c r="I1417" s="4"/>
      <c r="J1417" s="4"/>
      <c r="K1417" s="4"/>
    </row>
    <row r="1418" spans="1:11">
      <c r="A1418" s="1"/>
      <c r="B1418" s="4"/>
      <c r="C1418" s="1"/>
      <c r="D1418" s="4"/>
      <c r="E1418" s="4"/>
      <c r="F1418" s="4"/>
      <c r="G1418" s="4"/>
      <c r="H1418" s="4"/>
      <c r="I1418" s="4"/>
      <c r="J1418" s="4"/>
      <c r="K1418" s="4"/>
    </row>
    <row r="1419" spans="1:11" ht="16.5">
      <c r="A1419" s="1"/>
      <c r="B1419" s="4"/>
      <c r="C1419" s="1"/>
      <c r="D1419" s="4"/>
      <c r="F1419" s="175" t="s">
        <v>23</v>
      </c>
      <c r="K1419" s="4"/>
    </row>
    <row r="1420" spans="1:11">
      <c r="A1420" s="1"/>
      <c r="B1420" s="4"/>
      <c r="C1420" s="1"/>
      <c r="D1420" s="4"/>
      <c r="K1420" s="4"/>
    </row>
    <row r="1421" spans="1:11">
      <c r="A1421" s="1"/>
      <c r="B1421" s="4"/>
      <c r="C1421" s="1"/>
      <c r="D1421" s="4"/>
      <c r="K1421" s="4"/>
    </row>
    <row r="1422" spans="1:11">
      <c r="A1422" s="1"/>
      <c r="B1422" s="4"/>
      <c r="C1422" s="1"/>
      <c r="D1422" s="4"/>
      <c r="K1422" s="4"/>
    </row>
    <row r="1423" spans="1:11">
      <c r="A1423" s="1"/>
      <c r="B1423" s="4"/>
      <c r="C1423" s="1"/>
      <c r="D1423" s="4"/>
    </row>
    <row r="1424" spans="1:11">
      <c r="A1424" s="1"/>
      <c r="B1424" s="4"/>
      <c r="C1424" s="1"/>
      <c r="D1424" s="4"/>
    </row>
    <row r="1425" spans="1:11" ht="16.5">
      <c r="A1425" s="1"/>
      <c r="B1425" s="4"/>
      <c r="C1425" s="1"/>
      <c r="D1425" s="4"/>
      <c r="F1425" s="176" t="s">
        <v>404</v>
      </c>
      <c r="G1425" s="55"/>
    </row>
    <row r="1426" spans="1:11" ht="15.75">
      <c r="A1426" s="1"/>
      <c r="B1426" s="4"/>
      <c r="C1426" s="1"/>
      <c r="D1426" s="4"/>
      <c r="F1426" s="177" t="s">
        <v>396</v>
      </c>
    </row>
    <row r="1427" spans="1:11" ht="12.75" customHeight="1"/>
    <row r="1428" spans="1:11" ht="21" customHeight="1"/>
    <row r="1430" spans="1:11" ht="12.75" customHeight="1"/>
    <row r="1431" spans="1:11" ht="18" customHeight="1"/>
    <row r="1433" spans="1:11" ht="12.75" customHeight="1"/>
    <row r="1434" spans="1:11" ht="14.25" customHeight="1"/>
    <row r="1435" spans="1:11">
      <c r="A1435" s="271" t="s">
        <v>0</v>
      </c>
      <c r="B1435" s="271"/>
      <c r="C1435" s="271"/>
      <c r="D1435" s="271"/>
      <c r="E1435" s="271"/>
      <c r="F1435" s="271"/>
      <c r="G1435" s="271"/>
      <c r="H1435" s="271"/>
      <c r="I1435" s="271"/>
      <c r="J1435" s="271"/>
      <c r="K1435" s="271"/>
    </row>
    <row r="1436" spans="1:11">
      <c r="A1436" s="272" t="s">
        <v>596</v>
      </c>
      <c r="B1436" s="272"/>
      <c r="C1436" s="272"/>
      <c r="D1436" s="272"/>
      <c r="E1436" s="272"/>
      <c r="F1436" s="272"/>
      <c r="G1436" s="272"/>
      <c r="H1436" s="272"/>
      <c r="I1436" s="272"/>
      <c r="J1436" s="272"/>
      <c r="K1436" s="272"/>
    </row>
    <row r="1437" spans="1:11">
      <c r="A1437" s="272" t="s">
        <v>540</v>
      </c>
      <c r="B1437" s="272"/>
      <c r="C1437" s="272"/>
      <c r="D1437" s="272"/>
      <c r="E1437" s="272"/>
      <c r="F1437" s="272"/>
      <c r="G1437" s="272"/>
      <c r="H1437" s="272"/>
      <c r="I1437" s="272"/>
      <c r="J1437" s="272"/>
      <c r="K1437" s="272"/>
    </row>
    <row r="1438" spans="1:11">
      <c r="A1438" s="9"/>
      <c r="B1438" s="10"/>
      <c r="C1438" s="9"/>
      <c r="D1438" s="10"/>
      <c r="E1438" s="10"/>
      <c r="F1438" s="10"/>
      <c r="G1438" s="10"/>
      <c r="H1438" s="10"/>
      <c r="I1438" s="10"/>
      <c r="J1438" s="10"/>
      <c r="K1438" s="10"/>
    </row>
    <row r="1439" spans="1:11">
      <c r="A1439" s="12" t="s">
        <v>4</v>
      </c>
      <c r="B1439" s="273" t="s">
        <v>5</v>
      </c>
      <c r="C1439" s="274"/>
      <c r="D1439" s="132"/>
      <c r="E1439" s="275" t="s">
        <v>6</v>
      </c>
      <c r="F1439" s="277" t="s">
        <v>7</v>
      </c>
      <c r="G1439" s="278" t="s">
        <v>8</v>
      </c>
      <c r="H1439" s="279"/>
      <c r="I1439" s="280"/>
      <c r="J1439" s="173"/>
      <c r="K1439" s="277" t="s">
        <v>9</v>
      </c>
    </row>
    <row r="1440" spans="1:11">
      <c r="A1440" s="157"/>
      <c r="B1440" s="13" t="s">
        <v>10</v>
      </c>
      <c r="C1440" s="13" t="s">
        <v>11</v>
      </c>
      <c r="D1440" s="13" t="s">
        <v>12</v>
      </c>
      <c r="E1440" s="276"/>
      <c r="F1440" s="276"/>
      <c r="G1440" s="278" t="s">
        <v>13</v>
      </c>
      <c r="H1440" s="280"/>
      <c r="I1440" s="135" t="s">
        <v>14</v>
      </c>
      <c r="J1440" s="13" t="s">
        <v>541</v>
      </c>
      <c r="K1440" s="276"/>
    </row>
    <row r="1441" spans="1:11">
      <c r="A1441" s="146"/>
      <c r="B1441" s="119"/>
      <c r="C1441" s="21"/>
      <c r="D1441" s="52"/>
      <c r="E1441" s="168"/>
      <c r="F1441" s="26"/>
      <c r="G1441" s="140"/>
      <c r="H1441" s="21"/>
      <c r="I1441" s="144"/>
      <c r="J1441" s="174"/>
      <c r="K1441" s="140"/>
    </row>
    <row r="1442" spans="1:11">
      <c r="A1442" s="21"/>
      <c r="B1442" s="29"/>
      <c r="C1442" s="21"/>
      <c r="D1442" s="29"/>
      <c r="E1442" s="40"/>
      <c r="F1442" s="29"/>
      <c r="G1442" s="29"/>
      <c r="H1442" s="29"/>
      <c r="I1442" s="29"/>
      <c r="J1442" s="29"/>
      <c r="K1442" s="29"/>
    </row>
    <row r="1443" spans="1:11">
      <c r="A1443" s="264">
        <v>1</v>
      </c>
      <c r="B1443" s="283" t="s">
        <v>597</v>
      </c>
      <c r="C1443" s="281" t="s">
        <v>598</v>
      </c>
      <c r="D1443" s="266" t="s">
        <v>594</v>
      </c>
      <c r="E1443" s="268" t="s">
        <v>548</v>
      </c>
      <c r="F1443" s="26">
        <v>46180</v>
      </c>
      <c r="G1443" s="269">
        <v>1</v>
      </c>
      <c r="H1443" s="267" t="s">
        <v>264</v>
      </c>
      <c r="I1443" s="270">
        <v>170000</v>
      </c>
      <c r="J1443" s="174"/>
      <c r="K1443" s="140"/>
    </row>
    <row r="1444" spans="1:11">
      <c r="A1444" s="264"/>
      <c r="B1444" s="283"/>
      <c r="C1444" s="267"/>
      <c r="D1444" s="267"/>
      <c r="E1444" s="268"/>
      <c r="F1444" s="26">
        <v>46180</v>
      </c>
      <c r="G1444" s="269"/>
      <c r="H1444" s="267"/>
      <c r="I1444" s="270"/>
      <c r="J1444" s="174"/>
      <c r="K1444" s="140"/>
    </row>
    <row r="1445" spans="1:11">
      <c r="A1445" s="146"/>
      <c r="B1445" s="29"/>
      <c r="C1445" s="21"/>
      <c r="D1445" s="21"/>
      <c r="E1445" s="168"/>
      <c r="F1445" s="26"/>
      <c r="G1445" s="140"/>
      <c r="H1445" s="21"/>
      <c r="I1445" s="144"/>
      <c r="J1445" s="174"/>
      <c r="K1445" s="140"/>
    </row>
    <row r="1446" spans="1:11">
      <c r="A1446" s="264">
        <v>2</v>
      </c>
      <c r="B1446" s="283" t="s">
        <v>599</v>
      </c>
      <c r="C1446" s="266" t="s">
        <v>47</v>
      </c>
      <c r="D1446" s="267"/>
      <c r="E1446" s="268" t="s">
        <v>548</v>
      </c>
      <c r="F1446" s="26">
        <v>46180</v>
      </c>
      <c r="G1446" s="269">
        <v>1</v>
      </c>
      <c r="H1446" s="267" t="s">
        <v>264</v>
      </c>
      <c r="I1446" s="270">
        <v>170000</v>
      </c>
      <c r="J1446" s="174"/>
      <c r="K1446" s="140"/>
    </row>
    <row r="1447" spans="1:11">
      <c r="A1447" s="264"/>
      <c r="B1447" s="283"/>
      <c r="C1447" s="267"/>
      <c r="D1447" s="267"/>
      <c r="E1447" s="268"/>
      <c r="F1447" s="26">
        <v>46180</v>
      </c>
      <c r="G1447" s="269"/>
      <c r="H1447" s="267"/>
      <c r="I1447" s="270"/>
      <c r="J1447" s="174"/>
      <c r="K1447" s="140"/>
    </row>
    <row r="1448" spans="1:11">
      <c r="A1448" s="146"/>
      <c r="B1448" s="29"/>
      <c r="C1448" s="21"/>
      <c r="D1448" s="21"/>
      <c r="E1448" s="168"/>
      <c r="F1448" s="26"/>
      <c r="G1448" s="140"/>
      <c r="H1448" s="21"/>
      <c r="I1448" s="144"/>
      <c r="J1448" s="174"/>
      <c r="K1448" s="140"/>
    </row>
    <row r="1449" spans="1:11">
      <c r="A1449" s="264">
        <v>3</v>
      </c>
      <c r="B1449" s="283" t="s">
        <v>600</v>
      </c>
      <c r="C1449" s="266" t="s">
        <v>601</v>
      </c>
      <c r="D1449" s="267"/>
      <c r="E1449" s="268" t="s">
        <v>548</v>
      </c>
      <c r="F1449" s="26">
        <v>46180</v>
      </c>
      <c r="G1449" s="269">
        <v>1</v>
      </c>
      <c r="H1449" s="267" t="s">
        <v>264</v>
      </c>
      <c r="I1449" s="270">
        <v>170000</v>
      </c>
      <c r="J1449" s="174"/>
      <c r="K1449" s="140"/>
    </row>
    <row r="1450" spans="1:11">
      <c r="A1450" s="264"/>
      <c r="B1450" s="283"/>
      <c r="C1450" s="267"/>
      <c r="D1450" s="267"/>
      <c r="E1450" s="268"/>
      <c r="F1450" s="26">
        <v>46180</v>
      </c>
      <c r="G1450" s="269"/>
      <c r="H1450" s="267"/>
      <c r="I1450" s="270"/>
      <c r="J1450" s="174"/>
      <c r="K1450" s="140"/>
    </row>
    <row r="1451" spans="1:11">
      <c r="A1451" s="146"/>
      <c r="B1451" s="29"/>
      <c r="C1451" s="21"/>
      <c r="D1451" s="21"/>
      <c r="E1451" s="168"/>
      <c r="F1451" s="26"/>
      <c r="G1451" s="140"/>
      <c r="H1451" s="21"/>
      <c r="I1451" s="144"/>
      <c r="J1451" s="174"/>
      <c r="K1451" s="140"/>
    </row>
    <row r="1452" spans="1:11">
      <c r="A1452" s="264">
        <v>4</v>
      </c>
      <c r="B1452" s="283" t="s">
        <v>602</v>
      </c>
      <c r="C1452" s="266" t="s">
        <v>162</v>
      </c>
      <c r="D1452" s="267"/>
      <c r="E1452" s="268" t="s">
        <v>548</v>
      </c>
      <c r="F1452" s="26">
        <v>46180</v>
      </c>
      <c r="G1452" s="269">
        <v>1</v>
      </c>
      <c r="H1452" s="267" t="s">
        <v>264</v>
      </c>
      <c r="I1452" s="270">
        <v>170000</v>
      </c>
      <c r="J1452" s="174"/>
      <c r="K1452" s="140"/>
    </row>
    <row r="1453" spans="1:11">
      <c r="A1453" s="264"/>
      <c r="B1453" s="283"/>
      <c r="C1453" s="267"/>
      <c r="D1453" s="267"/>
      <c r="E1453" s="268"/>
      <c r="F1453" s="26">
        <v>46180</v>
      </c>
      <c r="G1453" s="269"/>
      <c r="H1453" s="267"/>
      <c r="I1453" s="270"/>
      <c r="J1453" s="174"/>
      <c r="K1453" s="140"/>
    </row>
    <row r="1454" spans="1:11">
      <c r="A1454" s="146"/>
      <c r="B1454" s="29"/>
      <c r="C1454" s="21"/>
      <c r="D1454" s="21"/>
      <c r="E1454" s="168"/>
      <c r="F1454" s="26"/>
      <c r="G1454" s="140"/>
      <c r="H1454" s="21"/>
      <c r="I1454" s="144"/>
      <c r="J1454" s="174"/>
      <c r="K1454" s="140"/>
    </row>
    <row r="1455" spans="1:11">
      <c r="A1455" s="264">
        <v>5</v>
      </c>
      <c r="B1455" s="284" t="s">
        <v>603</v>
      </c>
      <c r="C1455" s="266" t="s">
        <v>199</v>
      </c>
      <c r="D1455" s="267"/>
      <c r="E1455" s="268" t="s">
        <v>548</v>
      </c>
      <c r="F1455" s="26">
        <v>46180</v>
      </c>
      <c r="G1455" s="269">
        <v>1</v>
      </c>
      <c r="H1455" s="267" t="s">
        <v>264</v>
      </c>
      <c r="I1455" s="270">
        <v>170000</v>
      </c>
      <c r="J1455" s="174"/>
      <c r="K1455" s="140"/>
    </row>
    <row r="1456" spans="1:11">
      <c r="A1456" s="264"/>
      <c r="B1456" s="284"/>
      <c r="C1456" s="267"/>
      <c r="D1456" s="267"/>
      <c r="E1456" s="268"/>
      <c r="F1456" s="26">
        <v>46180</v>
      </c>
      <c r="G1456" s="269"/>
      <c r="H1456" s="267"/>
      <c r="I1456" s="270"/>
      <c r="J1456" s="174"/>
      <c r="K1456" s="140"/>
    </row>
    <row r="1457" spans="1:11">
      <c r="A1457" s="146"/>
      <c r="B1457" s="29"/>
      <c r="C1457" s="21"/>
      <c r="D1457" s="21"/>
      <c r="E1457" s="168"/>
      <c r="F1457" s="26"/>
      <c r="G1457" s="140"/>
      <c r="H1457" s="21"/>
      <c r="I1457" s="144"/>
      <c r="J1457" s="174"/>
      <c r="K1457" s="140"/>
    </row>
    <row r="1458" spans="1:11">
      <c r="A1458" s="264">
        <v>6</v>
      </c>
      <c r="B1458" s="283" t="s">
        <v>604</v>
      </c>
      <c r="C1458" s="266" t="s">
        <v>181</v>
      </c>
      <c r="D1458" s="267"/>
      <c r="E1458" s="268" t="s">
        <v>548</v>
      </c>
      <c r="F1458" s="26">
        <v>46180</v>
      </c>
      <c r="G1458" s="269">
        <v>1</v>
      </c>
      <c r="H1458" s="267" t="s">
        <v>264</v>
      </c>
      <c r="I1458" s="270">
        <v>170000</v>
      </c>
      <c r="J1458" s="174"/>
      <c r="K1458" s="140"/>
    </row>
    <row r="1459" spans="1:11">
      <c r="A1459" s="264"/>
      <c r="B1459" s="283"/>
      <c r="C1459" s="267"/>
      <c r="D1459" s="267"/>
      <c r="E1459" s="268"/>
      <c r="F1459" s="26">
        <v>46180</v>
      </c>
      <c r="G1459" s="269"/>
      <c r="H1459" s="267"/>
      <c r="I1459" s="270"/>
      <c r="J1459" s="174"/>
      <c r="K1459" s="140"/>
    </row>
    <row r="1460" spans="1:11">
      <c r="A1460" s="146"/>
      <c r="B1460" s="29"/>
      <c r="C1460" s="21"/>
      <c r="D1460" s="21"/>
      <c r="E1460" s="168"/>
      <c r="F1460" s="26"/>
      <c r="G1460" s="140"/>
      <c r="H1460" s="21"/>
      <c r="I1460" s="144"/>
      <c r="J1460" s="174"/>
      <c r="K1460" s="140"/>
    </row>
    <row r="1461" spans="1:11">
      <c r="A1461" s="264">
        <v>7</v>
      </c>
      <c r="B1461" s="283" t="s">
        <v>605</v>
      </c>
      <c r="C1461" s="266" t="s">
        <v>606</v>
      </c>
      <c r="D1461" s="267"/>
      <c r="E1461" s="268" t="s">
        <v>548</v>
      </c>
      <c r="F1461" s="26">
        <v>46180</v>
      </c>
      <c r="G1461" s="269">
        <v>1</v>
      </c>
      <c r="H1461" s="267" t="s">
        <v>264</v>
      </c>
      <c r="I1461" s="270">
        <v>170000</v>
      </c>
      <c r="J1461" s="174"/>
      <c r="K1461" s="140"/>
    </row>
    <row r="1462" spans="1:11">
      <c r="A1462" s="264"/>
      <c r="B1462" s="283"/>
      <c r="C1462" s="267"/>
      <c r="D1462" s="267"/>
      <c r="E1462" s="268"/>
      <c r="F1462" s="26">
        <v>46180</v>
      </c>
      <c r="G1462" s="269"/>
      <c r="H1462" s="267"/>
      <c r="I1462" s="270"/>
      <c r="J1462" s="174"/>
      <c r="K1462" s="140"/>
    </row>
    <row r="1463" spans="1:11">
      <c r="A1463" s="146"/>
      <c r="B1463" s="29"/>
      <c r="C1463" s="21"/>
      <c r="D1463" s="21"/>
      <c r="E1463" s="168"/>
      <c r="F1463" s="26"/>
      <c r="G1463" s="140"/>
      <c r="H1463" s="21"/>
      <c r="I1463" s="144"/>
      <c r="J1463" s="174"/>
      <c r="K1463" s="140"/>
    </row>
    <row r="1464" spans="1:11">
      <c r="A1464" s="264">
        <v>8</v>
      </c>
      <c r="B1464" s="283" t="s">
        <v>607</v>
      </c>
      <c r="C1464" s="266" t="s">
        <v>154</v>
      </c>
      <c r="D1464" s="267"/>
      <c r="E1464" s="268" t="s">
        <v>548</v>
      </c>
      <c r="F1464" s="26">
        <v>46180</v>
      </c>
      <c r="G1464" s="269">
        <v>1</v>
      </c>
      <c r="H1464" s="267" t="s">
        <v>264</v>
      </c>
      <c r="I1464" s="270">
        <v>170000</v>
      </c>
      <c r="J1464" s="174"/>
      <c r="K1464" s="140"/>
    </row>
    <row r="1465" spans="1:11">
      <c r="A1465" s="264"/>
      <c r="B1465" s="283"/>
      <c r="C1465" s="267"/>
      <c r="D1465" s="267"/>
      <c r="E1465" s="268"/>
      <c r="F1465" s="26">
        <v>46180</v>
      </c>
      <c r="G1465" s="269"/>
      <c r="H1465" s="267"/>
      <c r="I1465" s="270"/>
      <c r="J1465" s="174"/>
      <c r="K1465" s="140"/>
    </row>
    <row r="1466" spans="1:11">
      <c r="A1466" s="146"/>
      <c r="B1466" s="29"/>
      <c r="C1466" s="21"/>
      <c r="D1466" s="21"/>
      <c r="E1466" s="168"/>
      <c r="F1466" s="26"/>
      <c r="G1466" s="140"/>
      <c r="H1466" s="21"/>
      <c r="I1466" s="144"/>
      <c r="J1466" s="174"/>
      <c r="K1466" s="140"/>
    </row>
    <row r="1467" spans="1:11">
      <c r="A1467" s="264">
        <v>9</v>
      </c>
      <c r="B1467" s="283" t="s">
        <v>608</v>
      </c>
      <c r="C1467" s="266" t="s">
        <v>110</v>
      </c>
      <c r="D1467" s="267"/>
      <c r="E1467" s="268" t="s">
        <v>548</v>
      </c>
      <c r="F1467" s="26">
        <v>46180</v>
      </c>
      <c r="G1467" s="269">
        <v>1</v>
      </c>
      <c r="H1467" s="267" t="s">
        <v>264</v>
      </c>
      <c r="I1467" s="270">
        <v>170000</v>
      </c>
      <c r="J1467" s="174"/>
      <c r="K1467" s="140"/>
    </row>
    <row r="1468" spans="1:11">
      <c r="A1468" s="264"/>
      <c r="B1468" s="283"/>
      <c r="C1468" s="267"/>
      <c r="D1468" s="267"/>
      <c r="E1468" s="268"/>
      <c r="F1468" s="26">
        <v>46180</v>
      </c>
      <c r="G1468" s="269"/>
      <c r="H1468" s="267"/>
      <c r="I1468" s="270"/>
      <c r="J1468" s="174"/>
      <c r="K1468" s="140"/>
    </row>
    <row r="1469" spans="1:11">
      <c r="A1469" s="146"/>
      <c r="B1469" s="29"/>
      <c r="C1469" s="21"/>
      <c r="D1469" s="21"/>
      <c r="E1469" s="168"/>
      <c r="F1469" s="26"/>
      <c r="G1469" s="140"/>
      <c r="H1469" s="21"/>
      <c r="I1469" s="144"/>
      <c r="J1469" s="174"/>
      <c r="K1469" s="140"/>
    </row>
    <row r="1470" spans="1:11">
      <c r="A1470" s="264">
        <v>10</v>
      </c>
      <c r="B1470" s="283" t="s">
        <v>609</v>
      </c>
      <c r="C1470" s="266" t="s">
        <v>610</v>
      </c>
      <c r="D1470" s="267"/>
      <c r="E1470" s="268" t="s">
        <v>548</v>
      </c>
      <c r="F1470" s="26">
        <v>46180</v>
      </c>
      <c r="G1470" s="269">
        <v>1</v>
      </c>
      <c r="H1470" s="267" t="s">
        <v>264</v>
      </c>
      <c r="I1470" s="270">
        <v>170000</v>
      </c>
      <c r="J1470" s="174"/>
      <c r="K1470" s="140"/>
    </row>
    <row r="1471" spans="1:11">
      <c r="A1471" s="264"/>
      <c r="B1471" s="283"/>
      <c r="C1471" s="267"/>
      <c r="D1471" s="267"/>
      <c r="E1471" s="268"/>
      <c r="F1471" s="26">
        <v>46180</v>
      </c>
      <c r="G1471" s="269"/>
      <c r="H1471" s="267"/>
      <c r="I1471" s="270"/>
      <c r="J1471" s="174"/>
      <c r="K1471" s="140"/>
    </row>
    <row r="1472" spans="1:11">
      <c r="A1472" s="146"/>
      <c r="B1472" s="29"/>
      <c r="C1472" s="21"/>
      <c r="D1472" s="21"/>
      <c r="E1472" s="168"/>
      <c r="F1472" s="26"/>
      <c r="G1472" s="140"/>
      <c r="H1472" s="21"/>
      <c r="I1472" s="144"/>
      <c r="J1472" s="174"/>
      <c r="K1472" s="140"/>
    </row>
    <row r="1473" spans="1:11">
      <c r="A1473" s="264">
        <v>11</v>
      </c>
      <c r="B1473" s="283" t="s">
        <v>611</v>
      </c>
      <c r="C1473" s="266" t="s">
        <v>612</v>
      </c>
      <c r="D1473" s="267"/>
      <c r="E1473" s="268" t="s">
        <v>548</v>
      </c>
      <c r="F1473" s="26">
        <v>46180</v>
      </c>
      <c r="G1473" s="269">
        <v>1</v>
      </c>
      <c r="H1473" s="267" t="s">
        <v>264</v>
      </c>
      <c r="I1473" s="270">
        <v>170000</v>
      </c>
      <c r="J1473" s="174"/>
      <c r="K1473" s="140"/>
    </row>
    <row r="1474" spans="1:11">
      <c r="A1474" s="264"/>
      <c r="B1474" s="283"/>
      <c r="C1474" s="267"/>
      <c r="D1474" s="267"/>
      <c r="E1474" s="268"/>
      <c r="F1474" s="26">
        <v>46180</v>
      </c>
      <c r="G1474" s="269"/>
      <c r="H1474" s="267"/>
      <c r="I1474" s="270"/>
      <c r="J1474" s="174"/>
      <c r="K1474" s="140"/>
    </row>
    <row r="1475" spans="1:11">
      <c r="A1475" s="146"/>
      <c r="B1475" s="29"/>
      <c r="C1475" s="21"/>
      <c r="D1475" s="21"/>
      <c r="E1475" s="168"/>
      <c r="F1475" s="26"/>
      <c r="G1475" s="140"/>
      <c r="H1475" s="21"/>
      <c r="I1475" s="144"/>
      <c r="J1475" s="174"/>
      <c r="K1475" s="140"/>
    </row>
    <row r="1476" spans="1:11">
      <c r="A1476" s="264">
        <v>12</v>
      </c>
      <c r="B1476" s="283" t="s">
        <v>613</v>
      </c>
      <c r="C1476" s="266" t="s">
        <v>188</v>
      </c>
      <c r="D1476" s="267"/>
      <c r="E1476" s="268" t="s">
        <v>548</v>
      </c>
      <c r="F1476" s="26">
        <v>46180</v>
      </c>
      <c r="G1476" s="269">
        <v>1</v>
      </c>
      <c r="H1476" s="267" t="s">
        <v>264</v>
      </c>
      <c r="I1476" s="270">
        <v>170000</v>
      </c>
      <c r="J1476" s="174"/>
      <c r="K1476" s="140"/>
    </row>
    <row r="1477" spans="1:11">
      <c r="A1477" s="264"/>
      <c r="B1477" s="283"/>
      <c r="C1477" s="267"/>
      <c r="D1477" s="267"/>
      <c r="E1477" s="268"/>
      <c r="F1477" s="26">
        <v>46180</v>
      </c>
      <c r="G1477" s="269"/>
      <c r="H1477" s="267"/>
      <c r="I1477" s="270"/>
      <c r="J1477" s="174"/>
      <c r="K1477" s="140"/>
    </row>
    <row r="1478" spans="1:11">
      <c r="A1478" s="146"/>
      <c r="B1478" s="119"/>
      <c r="C1478" s="21"/>
      <c r="D1478" s="21"/>
      <c r="E1478" s="168"/>
      <c r="F1478" s="26"/>
      <c r="G1478" s="140"/>
      <c r="H1478" s="21"/>
      <c r="I1478" s="144"/>
      <c r="J1478" s="174"/>
      <c r="K1478" s="140"/>
    </row>
    <row r="1479" spans="1:11">
      <c r="A1479" s="146"/>
      <c r="B1479" s="119"/>
      <c r="C1479" s="21"/>
      <c r="D1479" s="21"/>
      <c r="E1479" s="168"/>
      <c r="F1479" s="26"/>
      <c r="G1479" s="140"/>
      <c r="H1479" s="21"/>
      <c r="I1479" s="144"/>
      <c r="J1479" s="174"/>
      <c r="K1479" s="140"/>
    </row>
    <row r="1480" spans="1:11">
      <c r="A1480" s="146"/>
      <c r="B1480" s="119"/>
      <c r="C1480" s="21"/>
      <c r="D1480" s="21"/>
      <c r="E1480" s="168"/>
      <c r="F1480" s="26"/>
      <c r="G1480" s="140"/>
      <c r="H1480" s="21"/>
      <c r="I1480" s="144"/>
      <c r="J1480" s="174"/>
      <c r="K1480" s="140"/>
    </row>
    <row r="1481" spans="1:11">
      <c r="A1481" s="21"/>
      <c r="B1481" s="29"/>
      <c r="C1481" s="21"/>
      <c r="D1481" s="29"/>
      <c r="E1481" s="40"/>
      <c r="F1481" s="29"/>
      <c r="G1481" s="29"/>
      <c r="H1481" s="29"/>
      <c r="I1481" s="29"/>
      <c r="J1481" s="29"/>
      <c r="K1481" s="29"/>
    </row>
    <row r="1482" spans="1:11">
      <c r="A1482" s="146"/>
      <c r="B1482" s="119"/>
      <c r="C1482" s="21"/>
      <c r="D1482" s="52"/>
      <c r="E1482" s="168"/>
      <c r="F1482" s="26"/>
      <c r="G1482" s="140"/>
      <c r="H1482" s="21"/>
      <c r="I1482" s="144"/>
      <c r="J1482" s="144"/>
      <c r="K1482" s="29"/>
    </row>
    <row r="1483" spans="1:11">
      <c r="A1483" s="32"/>
      <c r="B1483" s="33"/>
      <c r="C1483" s="32"/>
      <c r="D1483" s="33"/>
      <c r="E1483" s="33"/>
      <c r="F1483" s="33"/>
      <c r="G1483" s="33"/>
      <c r="H1483" s="33"/>
      <c r="I1483" s="56">
        <f>SUM(I1442:I1481)</f>
        <v>2040000</v>
      </c>
      <c r="J1483" s="56"/>
      <c r="K1483" s="33"/>
    </row>
    <row r="1484" spans="1:11" ht="21" customHeight="1">
      <c r="A1484" s="1"/>
      <c r="B1484" s="4"/>
      <c r="C1484" s="1"/>
      <c r="D1484" s="4"/>
      <c r="E1484" s="4"/>
      <c r="F1484" s="4"/>
      <c r="G1484" s="4"/>
      <c r="H1484" s="4"/>
      <c r="I1484" s="4"/>
      <c r="J1484" s="4"/>
      <c r="K1484" s="4"/>
    </row>
    <row r="1485" spans="1:11">
      <c r="A1485" s="1"/>
      <c r="B1485" s="4"/>
      <c r="C1485" s="1"/>
      <c r="D1485" s="4"/>
      <c r="E1485" s="4"/>
      <c r="F1485" s="4"/>
      <c r="G1485" s="4"/>
      <c r="H1485" s="4"/>
      <c r="I1485" s="4"/>
      <c r="J1485" s="4"/>
      <c r="K1485" s="4"/>
    </row>
    <row r="1486" spans="1:11" ht="16.5">
      <c r="A1486" s="1"/>
      <c r="B1486" s="4"/>
      <c r="C1486" s="1"/>
      <c r="D1486" s="4"/>
      <c r="F1486" s="175" t="s">
        <v>23</v>
      </c>
      <c r="K1486" s="4"/>
    </row>
    <row r="1487" spans="1:11">
      <c r="A1487" s="1"/>
      <c r="B1487" s="4"/>
      <c r="C1487" s="1"/>
      <c r="D1487" s="4"/>
      <c r="K1487" s="4"/>
    </row>
    <row r="1488" spans="1:11">
      <c r="A1488" s="1"/>
      <c r="B1488" s="4"/>
      <c r="C1488" s="1"/>
      <c r="D1488" s="4"/>
      <c r="K1488" s="4"/>
    </row>
    <row r="1489" spans="1:11">
      <c r="A1489" s="1"/>
      <c r="B1489" s="4"/>
      <c r="C1489" s="1"/>
      <c r="D1489" s="4"/>
      <c r="K1489" s="4"/>
    </row>
    <row r="1490" spans="1:11">
      <c r="A1490" s="1"/>
      <c r="B1490" s="4"/>
      <c r="C1490" s="1"/>
      <c r="D1490" s="4"/>
    </row>
    <row r="1491" spans="1:11">
      <c r="A1491" s="1"/>
      <c r="B1491" s="4"/>
      <c r="C1491" s="1"/>
      <c r="D1491" s="4"/>
    </row>
    <row r="1492" spans="1:11" ht="16.5">
      <c r="A1492" s="1"/>
      <c r="B1492" s="4"/>
      <c r="C1492" s="1"/>
      <c r="D1492" s="4"/>
      <c r="F1492" s="176" t="s">
        <v>404</v>
      </c>
      <c r="G1492" s="55"/>
    </row>
    <row r="1493" spans="1:11" ht="15.75">
      <c r="A1493" s="1"/>
      <c r="B1493" s="4"/>
      <c r="C1493" s="1"/>
      <c r="D1493" s="4"/>
      <c r="F1493" s="177" t="s">
        <v>396</v>
      </c>
    </row>
    <row r="1499" spans="1:11">
      <c r="A1499" s="271" t="s">
        <v>0</v>
      </c>
      <c r="B1499" s="271"/>
      <c r="C1499" s="271"/>
      <c r="D1499" s="271"/>
      <c r="E1499" s="271"/>
      <c r="F1499" s="271"/>
      <c r="G1499" s="271"/>
      <c r="H1499" s="271"/>
      <c r="I1499" s="271"/>
      <c r="J1499" s="271"/>
      <c r="K1499" s="271"/>
    </row>
    <row r="1500" spans="1:11">
      <c r="A1500" s="272" t="s">
        <v>614</v>
      </c>
      <c r="B1500" s="272"/>
      <c r="C1500" s="272"/>
      <c r="D1500" s="272"/>
      <c r="E1500" s="272"/>
      <c r="F1500" s="272"/>
      <c r="G1500" s="272"/>
      <c r="H1500" s="272"/>
      <c r="I1500" s="272"/>
      <c r="J1500" s="272"/>
      <c r="K1500" s="272"/>
    </row>
    <row r="1501" spans="1:11">
      <c r="A1501" s="272" t="s">
        <v>540</v>
      </c>
      <c r="B1501" s="272"/>
      <c r="C1501" s="272"/>
      <c r="D1501" s="272"/>
      <c r="E1501" s="272"/>
      <c r="F1501" s="272"/>
      <c r="G1501" s="272"/>
      <c r="H1501" s="272"/>
      <c r="I1501" s="272"/>
      <c r="J1501" s="272"/>
      <c r="K1501" s="272"/>
    </row>
    <row r="1502" spans="1:11">
      <c r="A1502" s="9"/>
      <c r="B1502" s="10"/>
      <c r="C1502" s="9"/>
      <c r="D1502" s="10"/>
      <c r="E1502" s="10"/>
      <c r="F1502" s="10"/>
      <c r="G1502" s="10"/>
      <c r="H1502" s="10"/>
      <c r="I1502" s="10"/>
      <c r="J1502" s="10"/>
      <c r="K1502" s="10"/>
    </row>
    <row r="1503" spans="1:11">
      <c r="A1503" s="12" t="s">
        <v>4</v>
      </c>
      <c r="B1503" s="273" t="s">
        <v>5</v>
      </c>
      <c r="C1503" s="274"/>
      <c r="D1503" s="132"/>
      <c r="E1503" s="275" t="s">
        <v>6</v>
      </c>
      <c r="F1503" s="277" t="s">
        <v>7</v>
      </c>
      <c r="G1503" s="278" t="s">
        <v>8</v>
      </c>
      <c r="H1503" s="279"/>
      <c r="I1503" s="280"/>
      <c r="J1503" s="173"/>
      <c r="K1503" s="277" t="s">
        <v>9</v>
      </c>
    </row>
    <row r="1504" spans="1:11">
      <c r="A1504" s="157"/>
      <c r="B1504" s="13" t="s">
        <v>10</v>
      </c>
      <c r="C1504" s="13" t="s">
        <v>11</v>
      </c>
      <c r="D1504" s="13" t="s">
        <v>12</v>
      </c>
      <c r="E1504" s="276"/>
      <c r="F1504" s="276"/>
      <c r="G1504" s="278" t="s">
        <v>13</v>
      </c>
      <c r="H1504" s="280"/>
      <c r="I1504" s="135" t="s">
        <v>14</v>
      </c>
      <c r="J1504" s="13" t="s">
        <v>541</v>
      </c>
      <c r="K1504" s="276"/>
    </row>
    <row r="1505" spans="1:11">
      <c r="A1505" s="146"/>
      <c r="B1505" s="119"/>
      <c r="C1505" s="21"/>
      <c r="D1505" s="52"/>
      <c r="E1505" s="168"/>
      <c r="F1505" s="26"/>
      <c r="G1505" s="140"/>
      <c r="H1505" s="21"/>
      <c r="I1505" s="144"/>
      <c r="J1505" s="174"/>
      <c r="K1505" s="140"/>
    </row>
    <row r="1506" spans="1:11">
      <c r="A1506" s="21"/>
      <c r="B1506" s="29"/>
      <c r="C1506" s="21"/>
      <c r="D1506" s="29"/>
      <c r="E1506" s="40"/>
      <c r="F1506" s="29"/>
      <c r="G1506" s="29"/>
      <c r="H1506" s="29"/>
      <c r="I1506" s="29"/>
      <c r="J1506" s="29"/>
      <c r="K1506" s="29"/>
    </row>
    <row r="1507" spans="1:11">
      <c r="A1507" s="264">
        <v>1</v>
      </c>
      <c r="B1507" s="265" t="s">
        <v>615</v>
      </c>
      <c r="C1507" s="281" t="s">
        <v>616</v>
      </c>
      <c r="D1507" s="266" t="s">
        <v>594</v>
      </c>
      <c r="E1507" s="268" t="s">
        <v>617</v>
      </c>
      <c r="F1507" s="26">
        <v>46185</v>
      </c>
      <c r="G1507" s="269">
        <v>1</v>
      </c>
      <c r="H1507" s="267" t="s">
        <v>264</v>
      </c>
      <c r="I1507" s="270">
        <v>1400000</v>
      </c>
      <c r="J1507" s="174"/>
      <c r="K1507" s="140"/>
    </row>
    <row r="1508" spans="1:11" ht="27.75" customHeight="1">
      <c r="A1508" s="264"/>
      <c r="B1508" s="265"/>
      <c r="C1508" s="267"/>
      <c r="D1508" s="267"/>
      <c r="E1508" s="268"/>
      <c r="F1508" s="26">
        <v>46185</v>
      </c>
      <c r="G1508" s="269"/>
      <c r="H1508" s="267"/>
      <c r="I1508" s="270"/>
      <c r="J1508" s="174"/>
      <c r="K1508" s="140"/>
    </row>
    <row r="1509" spans="1:11">
      <c r="A1509" s="146"/>
      <c r="B1509" s="119"/>
      <c r="C1509" s="21"/>
      <c r="D1509" s="21"/>
      <c r="E1509" s="168"/>
      <c r="F1509" s="26"/>
      <c r="G1509" s="140"/>
      <c r="H1509" s="21"/>
      <c r="I1509" s="144"/>
      <c r="J1509" s="174"/>
      <c r="K1509" s="140"/>
    </row>
    <row r="1510" spans="1:11">
      <c r="A1510" s="264"/>
      <c r="B1510" s="265"/>
      <c r="C1510" s="267"/>
      <c r="D1510" s="267"/>
      <c r="E1510" s="268"/>
      <c r="F1510" s="26"/>
      <c r="G1510" s="269"/>
      <c r="H1510" s="267"/>
      <c r="I1510" s="270"/>
      <c r="J1510" s="174"/>
      <c r="K1510" s="140"/>
    </row>
    <row r="1511" spans="1:11">
      <c r="A1511" s="264"/>
      <c r="B1511" s="265"/>
      <c r="C1511" s="267"/>
      <c r="D1511" s="267"/>
      <c r="E1511" s="268"/>
      <c r="F1511" s="26"/>
      <c r="G1511" s="269"/>
      <c r="H1511" s="267"/>
      <c r="I1511" s="270"/>
      <c r="J1511" s="174"/>
      <c r="K1511" s="140"/>
    </row>
    <row r="1512" spans="1:11">
      <c r="A1512" s="146"/>
      <c r="B1512" s="119"/>
      <c r="C1512" s="21"/>
      <c r="D1512" s="21"/>
      <c r="E1512" s="168"/>
      <c r="F1512" s="26"/>
      <c r="G1512" s="140"/>
      <c r="H1512" s="21"/>
      <c r="I1512" s="144"/>
      <c r="J1512" s="174"/>
      <c r="K1512" s="140"/>
    </row>
    <row r="1513" spans="1:11">
      <c r="A1513" s="264"/>
      <c r="B1513" s="265"/>
      <c r="C1513" s="267"/>
      <c r="D1513" s="267"/>
      <c r="E1513" s="268"/>
      <c r="F1513" s="26"/>
      <c r="G1513" s="269"/>
      <c r="H1513" s="267"/>
      <c r="I1513" s="270"/>
      <c r="J1513" s="174"/>
      <c r="K1513" s="140"/>
    </row>
    <row r="1514" spans="1:11">
      <c r="A1514" s="264"/>
      <c r="B1514" s="265"/>
      <c r="C1514" s="267"/>
      <c r="D1514" s="267"/>
      <c r="E1514" s="268"/>
      <c r="F1514" s="26"/>
      <c r="G1514" s="269"/>
      <c r="H1514" s="267"/>
      <c r="I1514" s="270"/>
      <c r="J1514" s="174"/>
      <c r="K1514" s="140"/>
    </row>
    <row r="1515" spans="1:11">
      <c r="A1515" s="146"/>
      <c r="B1515" s="119"/>
      <c r="C1515" s="21"/>
      <c r="D1515" s="21"/>
      <c r="E1515" s="168"/>
      <c r="F1515" s="26"/>
      <c r="G1515" s="140"/>
      <c r="H1515" s="21"/>
      <c r="I1515" s="144"/>
      <c r="J1515" s="174"/>
      <c r="K1515" s="140"/>
    </row>
    <row r="1516" spans="1:11">
      <c r="A1516" s="264"/>
      <c r="B1516" s="265"/>
      <c r="C1516" s="267"/>
      <c r="D1516" s="267"/>
      <c r="E1516" s="268"/>
      <c r="F1516" s="26"/>
      <c r="G1516" s="269"/>
      <c r="H1516" s="267"/>
      <c r="I1516" s="270"/>
      <c r="J1516" s="174"/>
      <c r="K1516" s="140"/>
    </row>
    <row r="1517" spans="1:11">
      <c r="A1517" s="264"/>
      <c r="B1517" s="265"/>
      <c r="C1517" s="267"/>
      <c r="D1517" s="267"/>
      <c r="E1517" s="268"/>
      <c r="F1517" s="26"/>
      <c r="G1517" s="269"/>
      <c r="H1517" s="267"/>
      <c r="I1517" s="270"/>
      <c r="J1517" s="174"/>
      <c r="K1517" s="140"/>
    </row>
    <row r="1518" spans="1:11">
      <c r="A1518" s="146"/>
      <c r="B1518" s="119"/>
      <c r="C1518" s="21"/>
      <c r="D1518" s="21"/>
      <c r="E1518" s="168"/>
      <c r="F1518" s="26"/>
      <c r="G1518" s="140"/>
      <c r="H1518" s="21"/>
      <c r="I1518" s="144"/>
      <c r="J1518" s="174"/>
      <c r="K1518" s="140"/>
    </row>
    <row r="1519" spans="1:11">
      <c r="A1519" s="146"/>
      <c r="B1519" s="119"/>
      <c r="C1519" s="21"/>
      <c r="D1519" s="21"/>
      <c r="E1519" s="168"/>
      <c r="F1519" s="26"/>
      <c r="G1519" s="140"/>
      <c r="H1519" s="21"/>
      <c r="I1519" s="144"/>
      <c r="J1519" s="174"/>
      <c r="K1519" s="140"/>
    </row>
    <row r="1520" spans="1:11">
      <c r="A1520" s="146"/>
      <c r="B1520" s="119"/>
      <c r="C1520" s="21"/>
      <c r="D1520" s="21"/>
      <c r="E1520" s="168"/>
      <c r="F1520" s="26"/>
      <c r="G1520" s="140"/>
      <c r="H1520" s="21"/>
      <c r="I1520" s="144"/>
      <c r="J1520" s="174"/>
      <c r="K1520" s="140"/>
    </row>
    <row r="1521" spans="1:11">
      <c r="A1521" s="146"/>
      <c r="B1521" s="119"/>
      <c r="C1521" s="21"/>
      <c r="D1521" s="21"/>
      <c r="E1521" s="168"/>
      <c r="F1521" s="26"/>
      <c r="G1521" s="140"/>
      <c r="H1521" s="21"/>
      <c r="I1521" s="144"/>
      <c r="J1521" s="174"/>
      <c r="K1521" s="140"/>
    </row>
    <row r="1522" spans="1:11">
      <c r="A1522" s="146"/>
      <c r="B1522" s="119"/>
      <c r="C1522" s="21"/>
      <c r="D1522" s="21"/>
      <c r="E1522" s="168"/>
      <c r="F1522" s="26"/>
      <c r="G1522" s="140"/>
      <c r="H1522" s="21"/>
      <c r="I1522" s="144"/>
      <c r="J1522" s="174"/>
      <c r="K1522" s="140"/>
    </row>
    <row r="1523" spans="1:11">
      <c r="A1523" s="146"/>
      <c r="B1523" s="119"/>
      <c r="C1523" s="21"/>
      <c r="D1523" s="21"/>
      <c r="E1523" s="168"/>
      <c r="F1523" s="26"/>
      <c r="G1523" s="140"/>
      <c r="H1523" s="21"/>
      <c r="I1523" s="144"/>
      <c r="J1523" s="174"/>
      <c r="K1523" s="140"/>
    </row>
    <row r="1524" spans="1:11">
      <c r="A1524" s="146"/>
      <c r="B1524" s="119"/>
      <c r="C1524" s="21"/>
      <c r="D1524" s="21"/>
      <c r="E1524" s="168"/>
      <c r="F1524" s="26"/>
      <c r="G1524" s="140"/>
      <c r="H1524" s="21"/>
      <c r="I1524" s="144"/>
      <c r="J1524" s="174"/>
      <c r="K1524" s="140"/>
    </row>
    <row r="1525" spans="1:11">
      <c r="A1525" s="146"/>
      <c r="B1525" s="119"/>
      <c r="C1525" s="21"/>
      <c r="D1525" s="21"/>
      <c r="E1525" s="168"/>
      <c r="F1525" s="26"/>
      <c r="G1525" s="140"/>
      <c r="H1525" s="21"/>
      <c r="I1525" s="144"/>
      <c r="J1525" s="174"/>
      <c r="K1525" s="140"/>
    </row>
    <row r="1526" spans="1:11" ht="12.75" customHeight="1">
      <c r="A1526" s="146"/>
      <c r="B1526" s="119"/>
      <c r="C1526" s="21"/>
      <c r="D1526" s="21"/>
      <c r="E1526" s="168"/>
      <c r="F1526" s="26"/>
      <c r="G1526" s="140"/>
      <c r="H1526" s="21"/>
      <c r="I1526" s="144"/>
      <c r="J1526" s="174"/>
      <c r="K1526" s="140"/>
    </row>
    <row r="1527" spans="1:11" ht="16.5" customHeight="1">
      <c r="A1527" s="146"/>
      <c r="B1527" s="119"/>
      <c r="C1527" s="21"/>
      <c r="D1527" s="21"/>
      <c r="E1527" s="168"/>
      <c r="F1527" s="26"/>
      <c r="G1527" s="140"/>
      <c r="H1527" s="21"/>
      <c r="I1527" s="144"/>
      <c r="J1527" s="174"/>
      <c r="K1527" s="140"/>
    </row>
    <row r="1528" spans="1:11">
      <c r="A1528" s="146"/>
      <c r="B1528" s="119"/>
      <c r="C1528" s="21"/>
      <c r="D1528" s="21"/>
      <c r="E1528" s="168"/>
      <c r="F1528" s="26"/>
      <c r="G1528" s="140"/>
      <c r="H1528" s="21"/>
      <c r="I1528" s="144"/>
      <c r="J1528" s="174"/>
      <c r="K1528" s="140"/>
    </row>
    <row r="1529" spans="1:11">
      <c r="A1529" s="146"/>
      <c r="B1529" s="119"/>
      <c r="C1529" s="21"/>
      <c r="D1529" s="21"/>
      <c r="E1529" s="168"/>
      <c r="F1529" s="26"/>
      <c r="G1529" s="140"/>
      <c r="H1529" s="21"/>
      <c r="I1529" s="144"/>
      <c r="J1529" s="174"/>
      <c r="K1529" s="140"/>
    </row>
    <row r="1530" spans="1:11" ht="18" customHeight="1">
      <c r="A1530" s="146"/>
      <c r="B1530" s="119"/>
      <c r="C1530" s="21"/>
      <c r="D1530" s="21"/>
      <c r="E1530" s="168"/>
      <c r="F1530" s="26"/>
      <c r="G1530" s="140"/>
      <c r="H1530" s="21"/>
      <c r="I1530" s="144"/>
      <c r="J1530" s="174"/>
      <c r="K1530" s="140"/>
    </row>
    <row r="1531" spans="1:11">
      <c r="A1531" s="21"/>
      <c r="B1531" s="29"/>
      <c r="C1531" s="21"/>
      <c r="D1531" s="29"/>
      <c r="E1531" s="40"/>
      <c r="F1531" s="29"/>
      <c r="G1531" s="29"/>
      <c r="H1531" s="29"/>
      <c r="I1531" s="29"/>
      <c r="J1531" s="29"/>
      <c r="K1531" s="29"/>
    </row>
    <row r="1532" spans="1:11">
      <c r="A1532" s="146"/>
      <c r="B1532" s="119"/>
      <c r="C1532" s="21"/>
      <c r="D1532" s="52"/>
      <c r="E1532" s="168"/>
      <c r="F1532" s="26"/>
      <c r="G1532" s="140"/>
      <c r="H1532" s="21"/>
      <c r="I1532" s="144"/>
      <c r="J1532" s="144"/>
      <c r="K1532" s="29"/>
    </row>
    <row r="1533" spans="1:11">
      <c r="A1533" s="32"/>
      <c r="B1533" s="33"/>
      <c r="C1533" s="32"/>
      <c r="D1533" s="33"/>
      <c r="E1533" s="33"/>
      <c r="F1533" s="33"/>
      <c r="G1533" s="33"/>
      <c r="H1533" s="33"/>
      <c r="I1533" s="56">
        <f>SUM(I1506:I1531)</f>
        <v>1400000</v>
      </c>
      <c r="J1533" s="56"/>
      <c r="K1533" s="33"/>
    </row>
    <row r="1534" spans="1:11">
      <c r="A1534" s="1"/>
      <c r="B1534" s="4"/>
      <c r="C1534" s="1"/>
      <c r="D1534" s="4"/>
      <c r="E1534" s="4"/>
      <c r="F1534" s="4"/>
      <c r="G1534" s="4"/>
      <c r="H1534" s="4"/>
      <c r="I1534" s="4"/>
      <c r="J1534" s="4"/>
      <c r="K1534" s="4"/>
    </row>
    <row r="1535" spans="1:11">
      <c r="A1535" s="1"/>
      <c r="B1535" s="4"/>
      <c r="C1535" s="1"/>
      <c r="D1535" s="4"/>
      <c r="E1535" s="4"/>
      <c r="F1535" s="4"/>
      <c r="G1535" s="4"/>
      <c r="H1535" s="4"/>
      <c r="I1535" s="4"/>
      <c r="J1535" s="4"/>
      <c r="K1535" s="4"/>
    </row>
    <row r="1536" spans="1:11" ht="16.5">
      <c r="A1536" s="1"/>
      <c r="B1536" s="4"/>
      <c r="C1536" s="1"/>
      <c r="D1536" s="4"/>
      <c r="F1536" s="175" t="s">
        <v>23</v>
      </c>
      <c r="K1536" s="4"/>
    </row>
    <row r="1537" spans="1:11">
      <c r="A1537" s="1"/>
      <c r="B1537" s="4"/>
      <c r="C1537" s="1"/>
      <c r="D1537" s="4"/>
      <c r="K1537" s="4"/>
    </row>
    <row r="1538" spans="1:11">
      <c r="A1538" s="1"/>
      <c r="B1538" s="4"/>
      <c r="C1538" s="1"/>
      <c r="D1538" s="4"/>
      <c r="K1538" s="4"/>
    </row>
    <row r="1539" spans="1:11">
      <c r="A1539" s="1"/>
      <c r="B1539" s="4"/>
      <c r="C1539" s="1"/>
      <c r="D1539" s="4"/>
      <c r="K1539" s="4"/>
    </row>
    <row r="1540" spans="1:11">
      <c r="A1540" s="1"/>
      <c r="B1540" s="4"/>
      <c r="C1540" s="1"/>
      <c r="D1540" s="4"/>
    </row>
    <row r="1541" spans="1:11">
      <c r="A1541" s="1"/>
      <c r="B1541" s="4"/>
      <c r="C1541" s="1"/>
      <c r="D1541" s="4"/>
    </row>
    <row r="1542" spans="1:11" ht="16.5">
      <c r="A1542" s="1"/>
      <c r="B1542" s="4"/>
      <c r="C1542" s="1"/>
      <c r="D1542" s="4"/>
      <c r="F1542" s="176" t="s">
        <v>404</v>
      </c>
      <c r="G1542" s="55"/>
    </row>
    <row r="1543" spans="1:11" ht="15.75">
      <c r="A1543" s="1"/>
      <c r="B1543" s="4"/>
      <c r="C1543" s="1"/>
      <c r="D1543" s="4"/>
      <c r="F1543" s="177" t="s">
        <v>396</v>
      </c>
    </row>
    <row r="1547" spans="1:11">
      <c r="A1547" s="271" t="s">
        <v>0</v>
      </c>
      <c r="B1547" s="271"/>
      <c r="C1547" s="271"/>
      <c r="D1547" s="271"/>
      <c r="E1547" s="271"/>
      <c r="F1547" s="271"/>
      <c r="G1547" s="271"/>
      <c r="H1547" s="271"/>
      <c r="I1547" s="271"/>
      <c r="J1547" s="271"/>
      <c r="K1547" s="271"/>
    </row>
    <row r="1548" spans="1:11">
      <c r="A1548" s="272" t="s">
        <v>618</v>
      </c>
      <c r="B1548" s="272"/>
      <c r="C1548" s="272"/>
      <c r="D1548" s="272"/>
      <c r="E1548" s="272"/>
      <c r="F1548" s="272"/>
      <c r="G1548" s="272"/>
      <c r="H1548" s="272"/>
      <c r="I1548" s="272"/>
      <c r="J1548" s="272"/>
      <c r="K1548" s="272"/>
    </row>
    <row r="1549" spans="1:11">
      <c r="A1549" s="272" t="s">
        <v>540</v>
      </c>
      <c r="B1549" s="272"/>
      <c r="C1549" s="272"/>
      <c r="D1549" s="272"/>
      <c r="E1549" s="272"/>
      <c r="F1549" s="272"/>
      <c r="G1549" s="272"/>
      <c r="H1549" s="272"/>
      <c r="I1549" s="272"/>
      <c r="J1549" s="272"/>
      <c r="K1549" s="272"/>
    </row>
    <row r="1550" spans="1:11">
      <c r="A1550" s="9"/>
      <c r="B1550" s="10"/>
      <c r="C1550" s="9"/>
      <c r="D1550" s="10"/>
      <c r="E1550" s="10"/>
      <c r="F1550" s="10"/>
      <c r="G1550" s="10"/>
      <c r="H1550" s="10"/>
      <c r="I1550" s="10"/>
      <c r="J1550" s="10"/>
      <c r="K1550" s="10"/>
    </row>
    <row r="1551" spans="1:11">
      <c r="A1551" s="12" t="s">
        <v>4</v>
      </c>
      <c r="B1551" s="273" t="s">
        <v>5</v>
      </c>
      <c r="C1551" s="274"/>
      <c r="D1551" s="132"/>
      <c r="E1551" s="275" t="s">
        <v>6</v>
      </c>
      <c r="F1551" s="277" t="s">
        <v>7</v>
      </c>
      <c r="G1551" s="278" t="s">
        <v>8</v>
      </c>
      <c r="H1551" s="279"/>
      <c r="I1551" s="280"/>
      <c r="J1551" s="173"/>
      <c r="K1551" s="277" t="s">
        <v>9</v>
      </c>
    </row>
    <row r="1552" spans="1:11">
      <c r="A1552" s="157"/>
      <c r="B1552" s="13" t="s">
        <v>10</v>
      </c>
      <c r="C1552" s="13" t="s">
        <v>11</v>
      </c>
      <c r="D1552" s="13" t="s">
        <v>12</v>
      </c>
      <c r="E1552" s="276"/>
      <c r="F1552" s="276"/>
      <c r="G1552" s="278" t="s">
        <v>13</v>
      </c>
      <c r="H1552" s="280"/>
      <c r="I1552" s="135" t="s">
        <v>14</v>
      </c>
      <c r="J1552" s="13" t="s">
        <v>541</v>
      </c>
      <c r="K1552" s="276"/>
    </row>
    <row r="1553" spans="1:32">
      <c r="A1553" s="146"/>
      <c r="B1553" s="119"/>
      <c r="C1553" s="21"/>
      <c r="D1553" s="52"/>
      <c r="E1553" s="168"/>
      <c r="F1553" s="26"/>
      <c r="G1553" s="140"/>
      <c r="H1553" s="21"/>
      <c r="I1553" s="144"/>
      <c r="J1553" s="174"/>
      <c r="K1553" s="140"/>
    </row>
    <row r="1554" spans="1:32">
      <c r="A1554" s="21"/>
      <c r="B1554" s="29"/>
      <c r="C1554" s="21"/>
      <c r="D1554" s="29"/>
      <c r="E1554" s="40"/>
      <c r="F1554" s="29"/>
      <c r="G1554" s="29"/>
      <c r="H1554" s="29"/>
      <c r="I1554" s="29"/>
      <c r="J1554" s="29"/>
      <c r="K1554" s="29"/>
    </row>
    <row r="1555" spans="1:32">
      <c r="A1555" s="264">
        <v>1</v>
      </c>
      <c r="B1555" s="265" t="s">
        <v>161</v>
      </c>
      <c r="C1555" s="281" t="s">
        <v>162</v>
      </c>
      <c r="D1555" s="267" t="s">
        <v>113</v>
      </c>
      <c r="E1555" s="268" t="s">
        <v>554</v>
      </c>
      <c r="F1555" s="26">
        <v>46184</v>
      </c>
      <c r="G1555" s="269">
        <v>2</v>
      </c>
      <c r="H1555" s="267" t="s">
        <v>264</v>
      </c>
      <c r="I1555" s="270">
        <v>1190000</v>
      </c>
      <c r="J1555" s="174"/>
      <c r="K1555" s="140"/>
    </row>
    <row r="1556" spans="1:32" ht="28.5" customHeight="1">
      <c r="A1556" s="264"/>
      <c r="B1556" s="265"/>
      <c r="C1556" s="267"/>
      <c r="D1556" s="267"/>
      <c r="E1556" s="268"/>
      <c r="F1556" s="26">
        <v>46185</v>
      </c>
      <c r="G1556" s="269"/>
      <c r="H1556" s="267"/>
      <c r="I1556" s="270"/>
      <c r="J1556" s="174"/>
      <c r="K1556" s="140"/>
    </row>
    <row r="1557" spans="1:32">
      <c r="A1557" s="146"/>
      <c r="B1557" s="119"/>
      <c r="C1557" s="21"/>
      <c r="D1557" s="21"/>
      <c r="E1557" s="168"/>
      <c r="F1557" s="26"/>
      <c r="G1557" s="140"/>
      <c r="H1557" s="21"/>
      <c r="I1557" s="144"/>
      <c r="J1557" s="174"/>
      <c r="K1557" s="140"/>
    </row>
    <row r="1558" spans="1:32" ht="12.75" customHeight="1">
      <c r="A1558" s="264">
        <v>2</v>
      </c>
      <c r="B1558" s="265" t="s">
        <v>135</v>
      </c>
      <c r="C1558" s="266" t="s">
        <v>136</v>
      </c>
      <c r="D1558" s="267" t="s">
        <v>38</v>
      </c>
      <c r="E1558" s="268" t="s">
        <v>554</v>
      </c>
      <c r="F1558" s="26">
        <v>46184</v>
      </c>
      <c r="G1558" s="269">
        <v>2</v>
      </c>
      <c r="H1558" s="267" t="s">
        <v>264</v>
      </c>
      <c r="I1558" s="270">
        <v>1670000</v>
      </c>
      <c r="J1558" s="174"/>
      <c r="K1558" s="140"/>
    </row>
    <row r="1559" spans="1:32" ht="24" customHeight="1">
      <c r="A1559" s="264"/>
      <c r="B1559" s="265"/>
      <c r="C1559" s="267"/>
      <c r="D1559" s="267"/>
      <c r="E1559" s="268"/>
      <c r="F1559" s="26">
        <v>46185</v>
      </c>
      <c r="G1559" s="269"/>
      <c r="H1559" s="267"/>
      <c r="I1559" s="270"/>
      <c r="J1559" s="174"/>
      <c r="K1559" s="140"/>
    </row>
    <row r="1560" spans="1:32">
      <c r="A1560" s="146"/>
      <c r="B1560" s="119"/>
      <c r="C1560" s="21"/>
      <c r="D1560" s="21"/>
      <c r="E1560" s="168"/>
      <c r="F1560" s="26"/>
      <c r="G1560" s="140"/>
      <c r="H1560" s="21"/>
      <c r="I1560" s="144"/>
      <c r="J1560" s="174"/>
      <c r="K1560" s="140"/>
    </row>
    <row r="1561" spans="1:32" ht="12.75" customHeight="1">
      <c r="A1561" s="264">
        <v>3</v>
      </c>
      <c r="B1561" s="265" t="s">
        <v>153</v>
      </c>
      <c r="C1561" s="266" t="s">
        <v>154</v>
      </c>
      <c r="D1561" s="267" t="s">
        <v>48</v>
      </c>
      <c r="E1561" s="268" t="s">
        <v>554</v>
      </c>
      <c r="F1561" s="26">
        <v>46184</v>
      </c>
      <c r="G1561" s="269">
        <v>2</v>
      </c>
      <c r="H1561" s="267" t="s">
        <v>264</v>
      </c>
      <c r="I1561" s="270">
        <v>1190000</v>
      </c>
      <c r="J1561" s="174"/>
      <c r="K1561" s="140"/>
    </row>
    <row r="1562" spans="1:32" ht="24" customHeight="1">
      <c r="A1562" s="264"/>
      <c r="B1562" s="265"/>
      <c r="C1562" s="267"/>
      <c r="D1562" s="267"/>
      <c r="E1562" s="268"/>
      <c r="F1562" s="26">
        <v>46185</v>
      </c>
      <c r="G1562" s="269"/>
      <c r="H1562" s="267"/>
      <c r="I1562" s="270"/>
      <c r="J1562" s="174"/>
      <c r="K1562" s="140"/>
    </row>
    <row r="1563" spans="1:32">
      <c r="A1563" s="146"/>
      <c r="B1563" s="119"/>
      <c r="C1563" s="21"/>
      <c r="D1563" s="21"/>
      <c r="E1563" s="168"/>
      <c r="F1563" s="26"/>
      <c r="G1563" s="140"/>
      <c r="H1563" s="21"/>
      <c r="I1563" s="144"/>
      <c r="J1563" s="174"/>
      <c r="K1563" s="140"/>
    </row>
    <row r="1564" spans="1:32">
      <c r="A1564" s="264"/>
      <c r="B1564" s="265"/>
      <c r="C1564" s="268"/>
      <c r="D1564" s="267"/>
      <c r="E1564" s="268"/>
      <c r="F1564" s="26"/>
      <c r="G1564" s="269"/>
      <c r="H1564" s="267"/>
      <c r="I1564" s="270"/>
      <c r="J1564" s="174"/>
      <c r="K1564" s="140"/>
    </row>
    <row r="1565" spans="1:32" s="128" customFormat="1">
      <c r="A1565" s="264"/>
      <c r="B1565" s="265"/>
      <c r="C1565" s="267"/>
      <c r="D1565" s="267"/>
      <c r="E1565" s="268"/>
      <c r="F1565" s="26"/>
      <c r="G1565" s="269"/>
      <c r="H1565" s="267"/>
      <c r="I1565" s="270"/>
      <c r="J1565" s="174"/>
      <c r="K1565" s="140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  <c r="AC1565" s="8"/>
      <c r="AD1565" s="8"/>
      <c r="AE1565" s="8"/>
      <c r="AF1565" s="8"/>
    </row>
    <row r="1566" spans="1:32">
      <c r="A1566" s="146"/>
      <c r="B1566" s="119"/>
      <c r="C1566" s="21"/>
      <c r="D1566" s="21"/>
      <c r="E1566" s="168"/>
      <c r="F1566" s="26"/>
      <c r="G1566" s="140"/>
      <c r="H1566" s="21"/>
      <c r="I1566" s="144"/>
      <c r="J1566" s="174"/>
      <c r="K1566" s="140"/>
    </row>
    <row r="1567" spans="1:32" ht="33.75" customHeight="1">
      <c r="A1567" s="146"/>
      <c r="B1567" s="119"/>
      <c r="C1567" s="21"/>
      <c r="D1567" s="21"/>
      <c r="E1567" s="168"/>
      <c r="F1567" s="26"/>
      <c r="G1567" s="140"/>
      <c r="H1567" s="21"/>
      <c r="I1567" s="144"/>
      <c r="J1567" s="174"/>
      <c r="K1567" s="140"/>
    </row>
    <row r="1568" spans="1:32">
      <c r="A1568" s="146"/>
      <c r="B1568" s="119"/>
      <c r="C1568" s="21"/>
      <c r="D1568" s="21"/>
      <c r="E1568" s="168"/>
      <c r="F1568" s="26"/>
      <c r="G1568" s="140"/>
      <c r="H1568" s="21"/>
      <c r="I1568" s="144"/>
      <c r="J1568" s="174"/>
      <c r="K1568" s="140"/>
    </row>
    <row r="1569" spans="1:32">
      <c r="A1569" s="146"/>
      <c r="B1569" s="119"/>
      <c r="C1569" s="21"/>
      <c r="D1569" s="21"/>
      <c r="E1569" s="168"/>
      <c r="F1569" s="26"/>
      <c r="G1569" s="140"/>
      <c r="H1569" s="21"/>
      <c r="I1569" s="144"/>
      <c r="J1569" s="174"/>
      <c r="K1569" s="140"/>
    </row>
    <row r="1570" spans="1:32">
      <c r="A1570" s="146"/>
      <c r="B1570" s="119"/>
      <c r="C1570" s="21"/>
      <c r="D1570" s="21"/>
      <c r="E1570" s="168"/>
      <c r="F1570" s="26"/>
      <c r="G1570" s="140"/>
      <c r="H1570" s="21"/>
      <c r="I1570" s="144"/>
      <c r="J1570" s="174"/>
      <c r="K1570" s="140"/>
    </row>
    <row r="1571" spans="1:32">
      <c r="A1571" s="146"/>
      <c r="B1571" s="119"/>
      <c r="C1571" s="21"/>
      <c r="D1571" s="21"/>
      <c r="E1571" s="168"/>
      <c r="F1571" s="26"/>
      <c r="G1571" s="140"/>
      <c r="H1571" s="21"/>
      <c r="I1571" s="144"/>
      <c r="J1571" s="174"/>
      <c r="K1571" s="140"/>
    </row>
    <row r="1572" spans="1:32">
      <c r="A1572" s="146"/>
      <c r="B1572" s="119"/>
      <c r="C1572" s="21"/>
      <c r="D1572" s="21"/>
      <c r="E1572" s="168"/>
      <c r="F1572" s="26"/>
      <c r="G1572" s="140"/>
      <c r="H1572" s="21"/>
      <c r="I1572" s="144"/>
      <c r="J1572" s="174"/>
      <c r="K1572" s="140"/>
    </row>
    <row r="1573" spans="1:32">
      <c r="A1573" s="146"/>
      <c r="B1573" s="119"/>
      <c r="C1573" s="21"/>
      <c r="D1573" s="21"/>
      <c r="E1573" s="168"/>
      <c r="F1573" s="26"/>
      <c r="G1573" s="140"/>
      <c r="H1573" s="21"/>
      <c r="I1573" s="144"/>
      <c r="J1573" s="174"/>
      <c r="K1573" s="140"/>
    </row>
    <row r="1574" spans="1:32">
      <c r="A1574" s="146"/>
      <c r="B1574" s="119"/>
      <c r="C1574" s="21"/>
      <c r="D1574" s="21"/>
      <c r="E1574" s="168"/>
      <c r="F1574" s="26"/>
      <c r="G1574" s="140"/>
      <c r="H1574" s="21"/>
      <c r="I1574" s="144"/>
      <c r="J1574" s="174"/>
      <c r="K1574" s="140"/>
    </row>
    <row r="1575" spans="1:32">
      <c r="A1575" s="146"/>
      <c r="B1575" s="119"/>
      <c r="C1575" s="21"/>
      <c r="D1575" s="21"/>
      <c r="E1575" s="168"/>
      <c r="F1575" s="26"/>
      <c r="G1575" s="140"/>
      <c r="H1575" s="21"/>
      <c r="I1575" s="144"/>
      <c r="J1575" s="174"/>
      <c r="K1575" s="140"/>
    </row>
    <row r="1576" spans="1:32">
      <c r="A1576" s="146"/>
      <c r="B1576" s="119"/>
      <c r="C1576" s="21"/>
      <c r="D1576" s="21"/>
      <c r="E1576" s="168"/>
      <c r="F1576" s="26"/>
      <c r="G1576" s="140"/>
      <c r="H1576" s="21"/>
      <c r="I1576" s="144"/>
      <c r="J1576" s="174"/>
      <c r="K1576" s="140"/>
    </row>
    <row r="1577" spans="1:32">
      <c r="A1577" s="146"/>
      <c r="B1577" s="119"/>
      <c r="C1577" s="21"/>
      <c r="D1577" s="21"/>
      <c r="E1577" s="168"/>
      <c r="F1577" s="26"/>
      <c r="G1577" s="140"/>
      <c r="H1577" s="21"/>
      <c r="I1577" s="144"/>
      <c r="J1577" s="174"/>
      <c r="K1577" s="140"/>
    </row>
    <row r="1578" spans="1:32">
      <c r="A1578" s="146"/>
      <c r="B1578" s="119"/>
      <c r="C1578" s="21"/>
      <c r="D1578" s="21"/>
      <c r="E1578" s="168"/>
      <c r="F1578" s="26"/>
      <c r="G1578" s="140"/>
      <c r="H1578" s="21"/>
      <c r="I1578" s="144"/>
      <c r="J1578" s="174"/>
      <c r="K1578" s="140"/>
    </row>
    <row r="1579" spans="1:32">
      <c r="A1579" s="21"/>
      <c r="B1579" s="29"/>
      <c r="C1579" s="21"/>
      <c r="D1579" s="29"/>
      <c r="E1579" s="40"/>
      <c r="F1579" s="29"/>
      <c r="G1579" s="29"/>
      <c r="H1579" s="29"/>
      <c r="I1579" s="29"/>
      <c r="J1579" s="29"/>
      <c r="K1579" s="29"/>
    </row>
    <row r="1580" spans="1:32">
      <c r="A1580" s="146"/>
      <c r="B1580" s="119"/>
      <c r="C1580" s="21"/>
      <c r="D1580" s="52"/>
      <c r="E1580" s="168"/>
      <c r="F1580" s="26"/>
      <c r="G1580" s="140"/>
      <c r="H1580" s="21"/>
      <c r="I1580" s="144"/>
      <c r="J1580" s="144"/>
      <c r="K1580" s="29"/>
    </row>
    <row r="1581" spans="1:32">
      <c r="A1581" s="32"/>
      <c r="B1581" s="33"/>
      <c r="C1581" s="32"/>
      <c r="D1581" s="33"/>
      <c r="E1581" s="33"/>
      <c r="F1581" s="33"/>
      <c r="G1581" s="33"/>
      <c r="H1581" s="33"/>
      <c r="I1581" s="56">
        <f>SUM(I1554:I1579)</f>
        <v>4050000</v>
      </c>
      <c r="J1581" s="56"/>
      <c r="K1581" s="33"/>
    </row>
    <row r="1582" spans="1:32" s="128" customFormat="1" ht="12.75" customHeight="1">
      <c r="A1582" s="1"/>
      <c r="B1582" s="4"/>
      <c r="C1582" s="1"/>
      <c r="D1582" s="4"/>
      <c r="E1582" s="4"/>
      <c r="F1582" s="4"/>
      <c r="G1582" s="4"/>
      <c r="H1582" s="4"/>
      <c r="I1582" s="4"/>
      <c r="J1582" s="4"/>
      <c r="K1582" s="4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  <c r="AE1582" s="8"/>
      <c r="AF1582" s="8"/>
    </row>
    <row r="1583" spans="1:32">
      <c r="A1583" s="1"/>
      <c r="B1583" s="4"/>
      <c r="C1583" s="1"/>
      <c r="D1583" s="4"/>
      <c r="E1583" s="4"/>
      <c r="F1583" s="4"/>
      <c r="G1583" s="4"/>
      <c r="H1583" s="4"/>
      <c r="I1583" s="4"/>
      <c r="J1583" s="4"/>
      <c r="K1583" s="4"/>
    </row>
    <row r="1584" spans="1:32" ht="16.5">
      <c r="A1584" s="1"/>
      <c r="B1584" s="4"/>
      <c r="C1584" s="1"/>
      <c r="D1584" s="4"/>
      <c r="F1584" s="175" t="s">
        <v>23</v>
      </c>
      <c r="K1584" s="4"/>
    </row>
    <row r="1585" spans="1:32" s="128" customFormat="1" ht="12.75" customHeight="1">
      <c r="A1585" s="1"/>
      <c r="B1585" s="4"/>
      <c r="C1585" s="1"/>
      <c r="D1585" s="4"/>
      <c r="E1585" s="8"/>
      <c r="F1585" s="8"/>
      <c r="G1585" s="8"/>
      <c r="H1585" s="8"/>
      <c r="I1585" s="8"/>
      <c r="J1585" s="8"/>
      <c r="K1585" s="4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  <c r="AE1585" s="8"/>
      <c r="AF1585" s="8"/>
    </row>
    <row r="1586" spans="1:32">
      <c r="A1586" s="1"/>
      <c r="B1586" s="4"/>
      <c r="C1586" s="1"/>
      <c r="D1586" s="4"/>
      <c r="K1586" s="4"/>
    </row>
    <row r="1587" spans="1:32">
      <c r="A1587" s="1"/>
      <c r="B1587" s="4"/>
      <c r="C1587" s="1"/>
      <c r="D1587" s="4"/>
      <c r="K1587" s="4"/>
    </row>
    <row r="1588" spans="1:32" s="128" customFormat="1" ht="12.75" customHeight="1">
      <c r="A1588" s="1"/>
      <c r="B1588" s="4"/>
      <c r="C1588" s="1"/>
      <c r="D1588" s="4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8"/>
      <c r="AE1588" s="8"/>
      <c r="AF1588" s="8"/>
    </row>
    <row r="1589" spans="1:32">
      <c r="A1589" s="1"/>
      <c r="B1589" s="4"/>
      <c r="C1589" s="1"/>
      <c r="D1589" s="4"/>
    </row>
    <row r="1590" spans="1:32" ht="16.5">
      <c r="A1590" s="1"/>
      <c r="B1590" s="4"/>
      <c r="C1590" s="1"/>
      <c r="D1590" s="4"/>
      <c r="F1590" s="176" t="s">
        <v>404</v>
      </c>
      <c r="G1590" s="55"/>
    </row>
    <row r="1591" spans="1:32" ht="15.75">
      <c r="A1591" s="1"/>
      <c r="B1591" s="4"/>
      <c r="C1591" s="1"/>
      <c r="D1591" s="4"/>
      <c r="F1591" s="177" t="s">
        <v>396</v>
      </c>
    </row>
    <row r="1599" spans="1:32">
      <c r="A1599" s="271" t="s">
        <v>0</v>
      </c>
      <c r="B1599" s="271"/>
      <c r="C1599" s="271"/>
      <c r="D1599" s="271"/>
      <c r="E1599" s="271"/>
      <c r="F1599" s="271"/>
      <c r="G1599" s="271"/>
      <c r="H1599" s="271"/>
      <c r="I1599" s="271"/>
      <c r="J1599" s="271"/>
      <c r="K1599" s="271"/>
    </row>
    <row r="1600" spans="1:32">
      <c r="A1600" s="272" t="s">
        <v>619</v>
      </c>
      <c r="B1600" s="272"/>
      <c r="C1600" s="272"/>
      <c r="D1600" s="272"/>
      <c r="E1600" s="272"/>
      <c r="F1600" s="272"/>
      <c r="G1600" s="272"/>
      <c r="H1600" s="272"/>
      <c r="I1600" s="272"/>
      <c r="J1600" s="272"/>
      <c r="K1600" s="272"/>
    </row>
    <row r="1601" spans="1:11">
      <c r="A1601" s="272" t="s">
        <v>540</v>
      </c>
      <c r="B1601" s="272"/>
      <c r="C1601" s="272"/>
      <c r="D1601" s="272"/>
      <c r="E1601" s="272"/>
      <c r="F1601" s="272"/>
      <c r="G1601" s="272"/>
      <c r="H1601" s="272"/>
      <c r="I1601" s="272"/>
      <c r="J1601" s="272"/>
      <c r="K1601" s="272"/>
    </row>
    <row r="1602" spans="1:11">
      <c r="A1602" s="9"/>
      <c r="B1602" s="10"/>
      <c r="C1602" s="9"/>
      <c r="D1602" s="10"/>
      <c r="E1602" s="10"/>
      <c r="F1602" s="10"/>
      <c r="G1602" s="10"/>
      <c r="H1602" s="10"/>
      <c r="I1602" s="10"/>
      <c r="J1602" s="10"/>
      <c r="K1602" s="10"/>
    </row>
    <row r="1603" spans="1:11">
      <c r="A1603" s="12" t="s">
        <v>4</v>
      </c>
      <c r="B1603" s="273" t="s">
        <v>5</v>
      </c>
      <c r="C1603" s="274"/>
      <c r="D1603" s="132"/>
      <c r="E1603" s="275" t="s">
        <v>6</v>
      </c>
      <c r="F1603" s="277" t="s">
        <v>7</v>
      </c>
      <c r="G1603" s="278" t="s">
        <v>8</v>
      </c>
      <c r="H1603" s="279"/>
      <c r="I1603" s="280"/>
      <c r="J1603" s="173"/>
      <c r="K1603" s="277" t="s">
        <v>9</v>
      </c>
    </row>
    <row r="1604" spans="1:11">
      <c r="A1604" s="157"/>
      <c r="B1604" s="13" t="s">
        <v>10</v>
      </c>
      <c r="C1604" s="13" t="s">
        <v>11</v>
      </c>
      <c r="D1604" s="13" t="s">
        <v>12</v>
      </c>
      <c r="E1604" s="276"/>
      <c r="F1604" s="276"/>
      <c r="G1604" s="278" t="s">
        <v>13</v>
      </c>
      <c r="H1604" s="280"/>
      <c r="I1604" s="135" t="s">
        <v>14</v>
      </c>
      <c r="J1604" s="13" t="s">
        <v>541</v>
      </c>
      <c r="K1604" s="276"/>
    </row>
    <row r="1605" spans="1:11">
      <c r="A1605" s="146"/>
      <c r="B1605" s="119"/>
      <c r="C1605" s="21"/>
      <c r="D1605" s="52"/>
      <c r="E1605" s="168"/>
      <c r="F1605" s="26"/>
      <c r="G1605" s="140"/>
      <c r="H1605" s="21"/>
      <c r="I1605" s="144"/>
      <c r="J1605" s="174"/>
      <c r="K1605" s="140"/>
    </row>
    <row r="1606" spans="1:11">
      <c r="A1606" s="21"/>
      <c r="B1606" s="29"/>
      <c r="C1606" s="21"/>
      <c r="D1606" s="29"/>
      <c r="E1606" s="40"/>
      <c r="F1606" s="29"/>
      <c r="G1606" s="29"/>
      <c r="H1606" s="29"/>
      <c r="I1606" s="29"/>
      <c r="J1606" s="29"/>
      <c r="K1606" s="29"/>
    </row>
    <row r="1607" spans="1:11">
      <c r="A1607" s="264">
        <v>1</v>
      </c>
      <c r="B1607" s="265" t="s">
        <v>161</v>
      </c>
      <c r="C1607" s="281" t="s">
        <v>162</v>
      </c>
      <c r="D1607" s="267" t="s">
        <v>113</v>
      </c>
      <c r="E1607" s="268" t="s">
        <v>548</v>
      </c>
      <c r="F1607" s="26">
        <v>46190</v>
      </c>
      <c r="G1607" s="269">
        <v>1</v>
      </c>
      <c r="H1607" s="267" t="s">
        <v>264</v>
      </c>
      <c r="I1607" s="270">
        <v>150000</v>
      </c>
      <c r="J1607" s="174"/>
      <c r="K1607" s="140"/>
    </row>
    <row r="1608" spans="1:11">
      <c r="A1608" s="264"/>
      <c r="B1608" s="265"/>
      <c r="C1608" s="267"/>
      <c r="D1608" s="267"/>
      <c r="E1608" s="268"/>
      <c r="F1608" s="26">
        <v>46190</v>
      </c>
      <c r="G1608" s="269"/>
      <c r="H1608" s="267"/>
      <c r="I1608" s="270"/>
      <c r="J1608" s="174"/>
      <c r="K1608" s="140"/>
    </row>
    <row r="1609" spans="1:11" ht="23.25" customHeight="1">
      <c r="A1609" s="146"/>
      <c r="B1609" s="119"/>
      <c r="C1609" s="21"/>
      <c r="D1609" s="21"/>
      <c r="E1609" s="168"/>
      <c r="F1609" s="26"/>
      <c r="G1609" s="140"/>
      <c r="H1609" s="21"/>
      <c r="I1609" s="144"/>
      <c r="J1609" s="174"/>
      <c r="K1609" s="140"/>
    </row>
    <row r="1610" spans="1:11" ht="12.75" customHeight="1">
      <c r="A1610" s="264">
        <v>2</v>
      </c>
      <c r="B1610" s="265" t="s">
        <v>135</v>
      </c>
      <c r="C1610" s="266" t="s">
        <v>136</v>
      </c>
      <c r="D1610" s="267" t="s">
        <v>38</v>
      </c>
      <c r="E1610" s="268" t="s">
        <v>548</v>
      </c>
      <c r="F1610" s="26">
        <v>46190</v>
      </c>
      <c r="G1610" s="269">
        <v>1</v>
      </c>
      <c r="H1610" s="267" t="s">
        <v>264</v>
      </c>
      <c r="I1610" s="270">
        <v>150000</v>
      </c>
      <c r="J1610" s="174"/>
      <c r="K1610" s="140"/>
    </row>
    <row r="1611" spans="1:11">
      <c r="A1611" s="264"/>
      <c r="B1611" s="265"/>
      <c r="C1611" s="267"/>
      <c r="D1611" s="267"/>
      <c r="E1611" s="268"/>
      <c r="F1611" s="26">
        <v>46190</v>
      </c>
      <c r="G1611" s="269"/>
      <c r="H1611" s="267"/>
      <c r="I1611" s="270"/>
      <c r="J1611" s="174"/>
      <c r="K1611" s="140"/>
    </row>
    <row r="1612" spans="1:11" ht="23.25" customHeight="1">
      <c r="A1612" s="146"/>
      <c r="B1612" s="119"/>
      <c r="C1612" s="21"/>
      <c r="D1612" s="21"/>
      <c r="E1612" s="168"/>
      <c r="F1612" s="26"/>
      <c r="G1612" s="140"/>
      <c r="H1612" s="21"/>
      <c r="I1612" s="144"/>
      <c r="J1612" s="174"/>
      <c r="K1612" s="140"/>
    </row>
    <row r="1613" spans="1:11" ht="12.75" customHeight="1">
      <c r="A1613" s="264">
        <v>3</v>
      </c>
      <c r="B1613" s="265" t="s">
        <v>153</v>
      </c>
      <c r="C1613" s="266" t="s">
        <v>154</v>
      </c>
      <c r="D1613" s="267" t="s">
        <v>48</v>
      </c>
      <c r="E1613" s="268" t="s">
        <v>548</v>
      </c>
      <c r="F1613" s="26">
        <v>46190</v>
      </c>
      <c r="G1613" s="269">
        <v>1</v>
      </c>
      <c r="H1613" s="267" t="s">
        <v>264</v>
      </c>
      <c r="I1613" s="270">
        <v>150000</v>
      </c>
      <c r="J1613" s="174"/>
      <c r="K1613" s="140"/>
    </row>
    <row r="1614" spans="1:11">
      <c r="A1614" s="264"/>
      <c r="B1614" s="265"/>
      <c r="C1614" s="267"/>
      <c r="D1614" s="267"/>
      <c r="E1614" s="268"/>
      <c r="F1614" s="26">
        <v>46190</v>
      </c>
      <c r="G1614" s="269"/>
      <c r="H1614" s="267"/>
      <c r="I1614" s="270"/>
      <c r="J1614" s="174"/>
      <c r="K1614" s="140"/>
    </row>
    <row r="1615" spans="1:11" ht="23.25" customHeight="1">
      <c r="A1615" s="146"/>
      <c r="B1615" s="119"/>
      <c r="C1615" s="21"/>
      <c r="D1615" s="21"/>
      <c r="E1615" s="168"/>
      <c r="F1615" s="26"/>
      <c r="G1615" s="140"/>
      <c r="H1615" s="21"/>
      <c r="I1615" s="144"/>
      <c r="J1615" s="174"/>
      <c r="K1615" s="140"/>
    </row>
    <row r="1616" spans="1:11">
      <c r="A1616" s="264"/>
      <c r="B1616" s="265"/>
      <c r="C1616" s="268"/>
      <c r="D1616" s="267"/>
      <c r="E1616" s="268"/>
      <c r="F1616" s="26"/>
      <c r="G1616" s="269"/>
      <c r="H1616" s="267"/>
      <c r="I1616" s="270"/>
      <c r="J1616" s="174"/>
      <c r="K1616" s="140"/>
    </row>
    <row r="1617" spans="1:11">
      <c r="A1617" s="264"/>
      <c r="B1617" s="265"/>
      <c r="C1617" s="267"/>
      <c r="D1617" s="267"/>
      <c r="E1617" s="268"/>
      <c r="F1617" s="26"/>
      <c r="G1617" s="269"/>
      <c r="H1617" s="267"/>
      <c r="I1617" s="270"/>
      <c r="J1617" s="174"/>
      <c r="K1617" s="140"/>
    </row>
    <row r="1618" spans="1:11" ht="27" customHeight="1">
      <c r="A1618" s="146"/>
      <c r="B1618" s="119"/>
      <c r="C1618" s="21"/>
      <c r="D1618" s="21"/>
      <c r="E1618" s="168"/>
      <c r="F1618" s="26"/>
      <c r="G1618" s="140"/>
      <c r="H1618" s="21"/>
      <c r="I1618" s="144"/>
      <c r="J1618" s="174"/>
      <c r="K1618" s="140"/>
    </row>
    <row r="1619" spans="1:11">
      <c r="A1619" s="146"/>
      <c r="B1619" s="119"/>
      <c r="C1619" s="21"/>
      <c r="D1619" s="21"/>
      <c r="E1619" s="168"/>
      <c r="F1619" s="26"/>
      <c r="G1619" s="140"/>
      <c r="H1619" s="21"/>
      <c r="I1619" s="144"/>
      <c r="J1619" s="174"/>
      <c r="K1619" s="140"/>
    </row>
    <row r="1620" spans="1:11">
      <c r="A1620" s="146"/>
      <c r="B1620" s="119"/>
      <c r="C1620" s="21"/>
      <c r="D1620" s="21"/>
      <c r="E1620" s="168"/>
      <c r="F1620" s="26"/>
      <c r="G1620" s="140"/>
      <c r="H1620" s="21"/>
      <c r="I1620" s="144"/>
      <c r="J1620" s="174"/>
      <c r="K1620" s="140"/>
    </row>
    <row r="1621" spans="1:11">
      <c r="A1621" s="146"/>
      <c r="B1621" s="119"/>
      <c r="C1621" s="21"/>
      <c r="D1621" s="21"/>
      <c r="E1621" s="168"/>
      <c r="F1621" s="26"/>
      <c r="G1621" s="140"/>
      <c r="H1621" s="21"/>
      <c r="I1621" s="144"/>
      <c r="J1621" s="174"/>
      <c r="K1621" s="140"/>
    </row>
    <row r="1622" spans="1:11">
      <c r="A1622" s="146"/>
      <c r="B1622" s="119"/>
      <c r="C1622" s="21"/>
      <c r="D1622" s="21"/>
      <c r="E1622" s="168"/>
      <c r="F1622" s="26"/>
      <c r="G1622" s="140"/>
      <c r="H1622" s="21"/>
      <c r="I1622" s="144"/>
      <c r="J1622" s="174"/>
      <c r="K1622" s="140"/>
    </row>
    <row r="1623" spans="1:11">
      <c r="A1623" s="146"/>
      <c r="B1623" s="119"/>
      <c r="C1623" s="21"/>
      <c r="D1623" s="21"/>
      <c r="E1623" s="168"/>
      <c r="F1623" s="26"/>
      <c r="G1623" s="140"/>
      <c r="H1623" s="21"/>
      <c r="I1623" s="144"/>
      <c r="J1623" s="174"/>
      <c r="K1623" s="140"/>
    </row>
    <row r="1624" spans="1:11">
      <c r="A1624" s="146"/>
      <c r="B1624" s="119"/>
      <c r="C1624" s="21"/>
      <c r="D1624" s="21"/>
      <c r="E1624" s="168"/>
      <c r="F1624" s="26"/>
      <c r="G1624" s="140"/>
      <c r="H1624" s="21"/>
      <c r="I1624" s="144"/>
      <c r="J1624" s="174"/>
      <c r="K1624" s="140"/>
    </row>
    <row r="1625" spans="1:11">
      <c r="A1625" s="146"/>
      <c r="B1625" s="119"/>
      <c r="C1625" s="21"/>
      <c r="D1625" s="21"/>
      <c r="E1625" s="168"/>
      <c r="F1625" s="26"/>
      <c r="G1625" s="140"/>
      <c r="H1625" s="21"/>
      <c r="I1625" s="144"/>
      <c r="J1625" s="174"/>
      <c r="K1625" s="140"/>
    </row>
    <row r="1626" spans="1:11">
      <c r="A1626" s="146"/>
      <c r="B1626" s="119"/>
      <c r="C1626" s="21"/>
      <c r="D1626" s="21"/>
      <c r="E1626" s="168"/>
      <c r="F1626" s="26"/>
      <c r="G1626" s="140"/>
      <c r="H1626" s="21"/>
      <c r="I1626" s="144"/>
      <c r="J1626" s="174"/>
      <c r="K1626" s="140"/>
    </row>
    <row r="1627" spans="1:11">
      <c r="A1627" s="146"/>
      <c r="B1627" s="119"/>
      <c r="C1627" s="21"/>
      <c r="D1627" s="21"/>
      <c r="E1627" s="168"/>
      <c r="F1627" s="26"/>
      <c r="G1627" s="140"/>
      <c r="H1627" s="21"/>
      <c r="I1627" s="144"/>
      <c r="J1627" s="174"/>
      <c r="K1627" s="140"/>
    </row>
    <row r="1628" spans="1:11">
      <c r="A1628" s="146"/>
      <c r="B1628" s="119"/>
      <c r="C1628" s="21"/>
      <c r="D1628" s="21"/>
      <c r="E1628" s="168"/>
      <c r="F1628" s="26"/>
      <c r="G1628" s="140"/>
      <c r="H1628" s="21"/>
      <c r="I1628" s="144"/>
      <c r="J1628" s="174"/>
      <c r="K1628" s="140"/>
    </row>
    <row r="1629" spans="1:11">
      <c r="A1629" s="146"/>
      <c r="B1629" s="119"/>
      <c r="C1629" s="21"/>
      <c r="D1629" s="21"/>
      <c r="E1629" s="168"/>
      <c r="F1629" s="26"/>
      <c r="G1629" s="140"/>
      <c r="H1629" s="21"/>
      <c r="I1629" s="144"/>
      <c r="J1629" s="174"/>
      <c r="K1629" s="140"/>
    </row>
    <row r="1630" spans="1:11">
      <c r="A1630" s="146"/>
      <c r="B1630" s="119"/>
      <c r="C1630" s="21"/>
      <c r="D1630" s="21"/>
      <c r="E1630" s="168"/>
      <c r="F1630" s="26"/>
      <c r="G1630" s="140"/>
      <c r="H1630" s="21"/>
      <c r="I1630" s="144"/>
      <c r="J1630" s="174"/>
      <c r="K1630" s="140"/>
    </row>
    <row r="1631" spans="1:11">
      <c r="A1631" s="21"/>
      <c r="B1631" s="29"/>
      <c r="C1631" s="21"/>
      <c r="D1631" s="29"/>
      <c r="E1631" s="40"/>
      <c r="F1631" s="29"/>
      <c r="G1631" s="29"/>
      <c r="H1631" s="29"/>
      <c r="I1631" s="29"/>
      <c r="J1631" s="29"/>
      <c r="K1631" s="29"/>
    </row>
    <row r="1632" spans="1:11">
      <c r="A1632" s="146"/>
      <c r="B1632" s="119"/>
      <c r="C1632" s="21"/>
      <c r="D1632" s="52"/>
      <c r="E1632" s="168"/>
      <c r="F1632" s="26"/>
      <c r="G1632" s="140"/>
      <c r="H1632" s="21"/>
      <c r="I1632" s="144"/>
      <c r="J1632" s="144"/>
      <c r="K1632" s="29"/>
    </row>
    <row r="1633" spans="1:11">
      <c r="A1633" s="32"/>
      <c r="B1633" s="33"/>
      <c r="C1633" s="32"/>
      <c r="D1633" s="33"/>
      <c r="E1633" s="33"/>
      <c r="F1633" s="33"/>
      <c r="G1633" s="33"/>
      <c r="H1633" s="33"/>
      <c r="I1633" s="56">
        <f>SUM(I1606:I1631)</f>
        <v>450000</v>
      </c>
      <c r="J1633" s="56"/>
      <c r="K1633" s="33"/>
    </row>
    <row r="1634" spans="1:11">
      <c r="A1634" s="1"/>
      <c r="B1634" s="4"/>
      <c r="C1634" s="1"/>
      <c r="D1634" s="4"/>
      <c r="E1634" s="4"/>
      <c r="F1634" s="4"/>
      <c r="G1634" s="4"/>
      <c r="H1634" s="4"/>
      <c r="I1634" s="4"/>
      <c r="J1634" s="4"/>
      <c r="K1634" s="4"/>
    </row>
    <row r="1635" spans="1:11">
      <c r="A1635" s="1"/>
      <c r="B1635" s="4"/>
      <c r="C1635" s="1"/>
      <c r="D1635" s="4"/>
      <c r="E1635" s="4"/>
      <c r="F1635" s="4"/>
      <c r="G1635" s="4"/>
      <c r="H1635" s="4"/>
      <c r="I1635" s="4"/>
      <c r="J1635" s="4"/>
      <c r="K1635" s="4"/>
    </row>
    <row r="1636" spans="1:11" ht="16.5">
      <c r="A1636" s="1"/>
      <c r="B1636" s="4"/>
      <c r="C1636" s="1"/>
      <c r="D1636" s="4"/>
      <c r="F1636" s="175" t="s">
        <v>23</v>
      </c>
      <c r="K1636" s="4"/>
    </row>
    <row r="1637" spans="1:11">
      <c r="A1637" s="1"/>
      <c r="B1637" s="4"/>
      <c r="C1637" s="1"/>
      <c r="D1637" s="4"/>
      <c r="K1637" s="4"/>
    </row>
    <row r="1638" spans="1:11">
      <c r="A1638" s="1"/>
      <c r="B1638" s="4"/>
      <c r="C1638" s="1"/>
      <c r="D1638" s="4"/>
      <c r="K1638" s="4"/>
    </row>
    <row r="1639" spans="1:11">
      <c r="A1639" s="1"/>
      <c r="B1639" s="4"/>
      <c r="C1639" s="1"/>
      <c r="D1639" s="4"/>
      <c r="K1639" s="4"/>
    </row>
    <row r="1640" spans="1:11">
      <c r="A1640" s="1"/>
      <c r="B1640" s="4"/>
      <c r="C1640" s="1"/>
      <c r="D1640" s="4"/>
    </row>
    <row r="1641" spans="1:11">
      <c r="A1641" s="1"/>
      <c r="B1641" s="4"/>
      <c r="C1641" s="1"/>
      <c r="D1641" s="4"/>
    </row>
    <row r="1642" spans="1:11" ht="16.5">
      <c r="A1642" s="1"/>
      <c r="B1642" s="4"/>
      <c r="C1642" s="1"/>
      <c r="D1642" s="4"/>
      <c r="F1642" s="176" t="s">
        <v>404</v>
      </c>
      <c r="G1642" s="55"/>
    </row>
    <row r="1643" spans="1:11" ht="15.75">
      <c r="A1643" s="1"/>
      <c r="B1643" s="4"/>
      <c r="C1643" s="1"/>
      <c r="D1643" s="4"/>
      <c r="F1643" s="177" t="s">
        <v>396</v>
      </c>
    </row>
    <row r="1649" spans="1:32">
      <c r="A1649" s="271" t="s">
        <v>0</v>
      </c>
      <c r="B1649" s="271"/>
      <c r="C1649" s="271"/>
      <c r="D1649" s="271"/>
      <c r="E1649" s="271"/>
      <c r="F1649" s="271"/>
      <c r="G1649" s="271"/>
      <c r="H1649" s="271"/>
      <c r="I1649" s="271"/>
      <c r="J1649" s="271"/>
      <c r="K1649" s="271"/>
    </row>
    <row r="1650" spans="1:32">
      <c r="A1650" s="272" t="s">
        <v>619</v>
      </c>
      <c r="B1650" s="272"/>
      <c r="C1650" s="272"/>
      <c r="D1650" s="272"/>
      <c r="E1650" s="272"/>
      <c r="F1650" s="272"/>
      <c r="G1650" s="272"/>
      <c r="H1650" s="272"/>
      <c r="I1650" s="272"/>
      <c r="J1650" s="272"/>
      <c r="K1650" s="272"/>
    </row>
    <row r="1651" spans="1:32">
      <c r="A1651" s="272" t="s">
        <v>540</v>
      </c>
      <c r="B1651" s="272"/>
      <c r="C1651" s="272"/>
      <c r="D1651" s="272"/>
      <c r="E1651" s="272"/>
      <c r="F1651" s="272"/>
      <c r="G1651" s="272"/>
      <c r="H1651" s="272"/>
      <c r="I1651" s="272"/>
      <c r="J1651" s="272"/>
      <c r="K1651" s="272"/>
    </row>
    <row r="1652" spans="1:32">
      <c r="A1652" s="9"/>
      <c r="B1652" s="10"/>
      <c r="C1652" s="9"/>
      <c r="D1652" s="10"/>
      <c r="E1652" s="10"/>
      <c r="F1652" s="10"/>
      <c r="G1652" s="10"/>
      <c r="H1652" s="10"/>
      <c r="I1652" s="10"/>
      <c r="J1652" s="10"/>
      <c r="K1652" s="10"/>
    </row>
    <row r="1653" spans="1:32">
      <c r="A1653" s="12" t="s">
        <v>4</v>
      </c>
      <c r="B1653" s="273" t="s">
        <v>5</v>
      </c>
      <c r="C1653" s="274"/>
      <c r="D1653" s="132"/>
      <c r="E1653" s="275" t="s">
        <v>6</v>
      </c>
      <c r="F1653" s="277" t="s">
        <v>7</v>
      </c>
      <c r="G1653" s="278" t="s">
        <v>8</v>
      </c>
      <c r="H1653" s="279"/>
      <c r="I1653" s="280"/>
      <c r="J1653" s="173"/>
      <c r="K1653" s="277" t="s">
        <v>9</v>
      </c>
    </row>
    <row r="1654" spans="1:32" s="128" customFormat="1" ht="13.9" customHeight="1">
      <c r="A1654" s="157"/>
      <c r="B1654" s="13" t="s">
        <v>10</v>
      </c>
      <c r="C1654" s="13" t="s">
        <v>11</v>
      </c>
      <c r="D1654" s="13" t="s">
        <v>12</v>
      </c>
      <c r="E1654" s="276"/>
      <c r="F1654" s="276"/>
      <c r="G1654" s="278" t="s">
        <v>13</v>
      </c>
      <c r="H1654" s="280"/>
      <c r="I1654" s="135" t="s">
        <v>14</v>
      </c>
      <c r="J1654" s="13" t="s">
        <v>541</v>
      </c>
      <c r="K1654" s="276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8"/>
      <c r="AB1654" s="8"/>
      <c r="AC1654" s="8"/>
      <c r="AD1654" s="8"/>
      <c r="AE1654" s="8"/>
      <c r="AF1654" s="8"/>
    </row>
    <row r="1655" spans="1:32">
      <c r="A1655" s="146"/>
      <c r="B1655" s="119"/>
      <c r="C1655" s="21"/>
      <c r="D1655" s="52"/>
      <c r="E1655" s="168"/>
      <c r="F1655" s="26"/>
      <c r="G1655" s="140"/>
      <c r="H1655" s="21"/>
      <c r="I1655" s="144"/>
      <c r="J1655" s="174"/>
      <c r="K1655" s="140"/>
    </row>
    <row r="1656" spans="1:32">
      <c r="A1656" s="21"/>
      <c r="B1656" s="29"/>
      <c r="C1656" s="21"/>
      <c r="D1656" s="29"/>
      <c r="E1656" s="40"/>
      <c r="F1656" s="29"/>
      <c r="G1656" s="29"/>
      <c r="H1656" s="29"/>
      <c r="I1656" s="29"/>
      <c r="J1656" s="29"/>
      <c r="K1656" s="29"/>
    </row>
    <row r="1657" spans="1:32">
      <c r="A1657" s="264">
        <v>1</v>
      </c>
      <c r="B1657" s="265" t="s">
        <v>620</v>
      </c>
      <c r="C1657" s="281" t="s">
        <v>621</v>
      </c>
      <c r="D1657" s="267" t="s">
        <v>622</v>
      </c>
      <c r="E1657" s="268" t="s">
        <v>560</v>
      </c>
      <c r="F1657" s="26">
        <v>46191</v>
      </c>
      <c r="G1657" s="269">
        <v>1</v>
      </c>
      <c r="H1657" s="267" t="s">
        <v>264</v>
      </c>
      <c r="I1657" s="270">
        <v>900000</v>
      </c>
      <c r="J1657" s="174"/>
      <c r="K1657" s="140"/>
    </row>
    <row r="1658" spans="1:32" ht="27" customHeight="1">
      <c r="A1658" s="264"/>
      <c r="B1658" s="265"/>
      <c r="C1658" s="267"/>
      <c r="D1658" s="267"/>
      <c r="E1658" s="268"/>
      <c r="F1658" s="26">
        <v>46191</v>
      </c>
      <c r="G1658" s="269"/>
      <c r="H1658" s="267"/>
      <c r="I1658" s="270"/>
      <c r="J1658" s="174"/>
      <c r="K1658" s="140"/>
    </row>
    <row r="1659" spans="1:32">
      <c r="A1659" s="146"/>
      <c r="B1659" s="119"/>
      <c r="C1659" s="21"/>
      <c r="D1659" s="21"/>
      <c r="E1659" s="168"/>
      <c r="F1659" s="26"/>
      <c r="G1659" s="140"/>
      <c r="H1659" s="21"/>
      <c r="I1659" s="144"/>
      <c r="J1659" s="174"/>
      <c r="K1659" s="140"/>
    </row>
    <row r="1660" spans="1:32">
      <c r="A1660" s="264"/>
      <c r="B1660" s="265"/>
      <c r="C1660" s="267"/>
      <c r="D1660" s="267"/>
      <c r="E1660" s="268"/>
      <c r="F1660" s="26"/>
      <c r="G1660" s="269"/>
      <c r="H1660" s="267"/>
      <c r="I1660" s="270"/>
      <c r="J1660" s="174"/>
      <c r="K1660" s="140"/>
    </row>
    <row r="1661" spans="1:32">
      <c r="A1661" s="264"/>
      <c r="B1661" s="265"/>
      <c r="C1661" s="267"/>
      <c r="D1661" s="267"/>
      <c r="E1661" s="268"/>
      <c r="F1661" s="26"/>
      <c r="G1661" s="269"/>
      <c r="H1661" s="267"/>
      <c r="I1661" s="270"/>
      <c r="J1661" s="174"/>
      <c r="K1661" s="140"/>
    </row>
    <row r="1662" spans="1:32">
      <c r="A1662" s="146"/>
      <c r="B1662" s="119"/>
      <c r="C1662" s="21"/>
      <c r="D1662" s="21"/>
      <c r="E1662" s="168"/>
      <c r="F1662" s="26"/>
      <c r="G1662" s="140"/>
      <c r="H1662" s="21"/>
      <c r="I1662" s="144"/>
      <c r="J1662" s="174"/>
      <c r="K1662" s="140"/>
    </row>
    <row r="1663" spans="1:32">
      <c r="A1663" s="264"/>
      <c r="B1663" s="265"/>
      <c r="C1663" s="267"/>
      <c r="D1663" s="267"/>
      <c r="E1663" s="268"/>
      <c r="F1663" s="26"/>
      <c r="G1663" s="269"/>
      <c r="H1663" s="267"/>
      <c r="I1663" s="270"/>
      <c r="J1663" s="174"/>
      <c r="K1663" s="140"/>
    </row>
    <row r="1664" spans="1:32">
      <c r="A1664" s="264"/>
      <c r="B1664" s="265"/>
      <c r="C1664" s="267"/>
      <c r="D1664" s="267"/>
      <c r="E1664" s="268"/>
      <c r="F1664" s="26"/>
      <c r="G1664" s="269"/>
      <c r="H1664" s="267"/>
      <c r="I1664" s="270"/>
      <c r="J1664" s="174"/>
      <c r="K1664" s="140"/>
    </row>
    <row r="1665" spans="1:11">
      <c r="A1665" s="146"/>
      <c r="B1665" s="119"/>
      <c r="C1665" s="21"/>
      <c r="D1665" s="21"/>
      <c r="E1665" s="168"/>
      <c r="F1665" s="26"/>
      <c r="G1665" s="140"/>
      <c r="H1665" s="21"/>
      <c r="I1665" s="144"/>
      <c r="J1665" s="174"/>
      <c r="K1665" s="140"/>
    </row>
    <row r="1666" spans="1:11">
      <c r="A1666" s="264"/>
      <c r="B1666" s="265"/>
      <c r="C1666" s="268"/>
      <c r="D1666" s="267"/>
      <c r="E1666" s="268"/>
      <c r="F1666" s="26"/>
      <c r="G1666" s="269"/>
      <c r="H1666" s="267"/>
      <c r="I1666" s="270"/>
      <c r="J1666" s="174"/>
      <c r="K1666" s="140"/>
    </row>
    <row r="1667" spans="1:11">
      <c r="A1667" s="264"/>
      <c r="B1667" s="265"/>
      <c r="C1667" s="267"/>
      <c r="D1667" s="267"/>
      <c r="E1667" s="268"/>
      <c r="F1667" s="26"/>
      <c r="G1667" s="269"/>
      <c r="H1667" s="267"/>
      <c r="I1667" s="270"/>
      <c r="J1667" s="174"/>
      <c r="K1667" s="140"/>
    </row>
    <row r="1668" spans="1:11">
      <c r="A1668" s="146"/>
      <c r="B1668" s="119"/>
      <c r="C1668" s="21"/>
      <c r="D1668" s="21"/>
      <c r="E1668" s="168"/>
      <c r="F1668" s="26"/>
      <c r="G1668" s="140"/>
      <c r="H1668" s="21"/>
      <c r="I1668" s="144"/>
      <c r="J1668" s="174"/>
      <c r="K1668" s="140"/>
    </row>
    <row r="1669" spans="1:11">
      <c r="A1669" s="146"/>
      <c r="B1669" s="119"/>
      <c r="C1669" s="21"/>
      <c r="D1669" s="21"/>
      <c r="E1669" s="168"/>
      <c r="F1669" s="26"/>
      <c r="G1669" s="140"/>
      <c r="H1669" s="21"/>
      <c r="I1669" s="144"/>
      <c r="J1669" s="174"/>
      <c r="K1669" s="140"/>
    </row>
    <row r="1670" spans="1:11">
      <c r="A1670" s="146"/>
      <c r="B1670" s="119"/>
      <c r="C1670" s="21"/>
      <c r="D1670" s="21"/>
      <c r="E1670" s="168"/>
      <c r="F1670" s="26"/>
      <c r="G1670" s="140"/>
      <c r="H1670" s="21"/>
      <c r="I1670" s="144"/>
      <c r="J1670" s="174"/>
      <c r="K1670" s="140"/>
    </row>
    <row r="1671" spans="1:11">
      <c r="A1671" s="146"/>
      <c r="B1671" s="119"/>
      <c r="C1671" s="21"/>
      <c r="D1671" s="21"/>
      <c r="E1671" s="168"/>
      <c r="F1671" s="26"/>
      <c r="G1671" s="140"/>
      <c r="H1671" s="21"/>
      <c r="I1671" s="144"/>
      <c r="J1671" s="174"/>
      <c r="K1671" s="140"/>
    </row>
    <row r="1672" spans="1:11">
      <c r="A1672" s="146"/>
      <c r="B1672" s="119"/>
      <c r="C1672" s="21"/>
      <c r="D1672" s="21"/>
      <c r="E1672" s="168"/>
      <c r="F1672" s="26"/>
      <c r="G1672" s="140"/>
      <c r="H1672" s="21"/>
      <c r="I1672" s="144"/>
      <c r="J1672" s="174"/>
      <c r="K1672" s="140"/>
    </row>
    <row r="1673" spans="1:11">
      <c r="A1673" s="146"/>
      <c r="B1673" s="119"/>
      <c r="C1673" s="21"/>
      <c r="D1673" s="21"/>
      <c r="E1673" s="168"/>
      <c r="F1673" s="26"/>
      <c r="G1673" s="140"/>
      <c r="H1673" s="21"/>
      <c r="I1673" s="144"/>
      <c r="J1673" s="174"/>
      <c r="K1673" s="140"/>
    </row>
    <row r="1674" spans="1:11">
      <c r="A1674" s="146"/>
      <c r="B1674" s="119"/>
      <c r="C1674" s="21"/>
      <c r="D1674" s="21"/>
      <c r="E1674" s="168"/>
      <c r="F1674" s="26"/>
      <c r="G1674" s="140"/>
      <c r="H1674" s="21"/>
      <c r="I1674" s="144"/>
      <c r="J1674" s="174"/>
      <c r="K1674" s="140"/>
    </row>
    <row r="1675" spans="1:11">
      <c r="A1675" s="146"/>
      <c r="B1675" s="119"/>
      <c r="C1675" s="21"/>
      <c r="D1675" s="21"/>
      <c r="E1675" s="168"/>
      <c r="F1675" s="26"/>
      <c r="G1675" s="140"/>
      <c r="H1675" s="21"/>
      <c r="I1675" s="144"/>
      <c r="J1675" s="174"/>
      <c r="K1675" s="140"/>
    </row>
    <row r="1676" spans="1:11">
      <c r="A1676" s="146"/>
      <c r="B1676" s="119"/>
      <c r="C1676" s="21"/>
      <c r="D1676" s="21"/>
      <c r="E1676" s="168"/>
      <c r="F1676" s="26"/>
      <c r="G1676" s="140"/>
      <c r="H1676" s="21"/>
      <c r="I1676" s="144"/>
      <c r="J1676" s="174"/>
      <c r="K1676" s="140"/>
    </row>
    <row r="1677" spans="1:11">
      <c r="A1677" s="146"/>
      <c r="B1677" s="119"/>
      <c r="C1677" s="21"/>
      <c r="D1677" s="21"/>
      <c r="E1677" s="168"/>
      <c r="F1677" s="26"/>
      <c r="G1677" s="140"/>
      <c r="H1677" s="21"/>
      <c r="I1677" s="144"/>
      <c r="J1677" s="174"/>
      <c r="K1677" s="140"/>
    </row>
    <row r="1678" spans="1:11">
      <c r="A1678" s="146"/>
      <c r="B1678" s="119"/>
      <c r="C1678" s="21"/>
      <c r="D1678" s="21"/>
      <c r="E1678" s="168"/>
      <c r="F1678" s="26"/>
      <c r="G1678" s="140"/>
      <c r="H1678" s="21"/>
      <c r="I1678" s="144"/>
      <c r="J1678" s="174"/>
      <c r="K1678" s="140"/>
    </row>
    <row r="1679" spans="1:11">
      <c r="A1679" s="146"/>
      <c r="B1679" s="119"/>
      <c r="C1679" s="21"/>
      <c r="D1679" s="21"/>
      <c r="E1679" s="168"/>
      <c r="F1679" s="26"/>
      <c r="G1679" s="140"/>
      <c r="H1679" s="21"/>
      <c r="I1679" s="144"/>
      <c r="J1679" s="174"/>
      <c r="K1679" s="140"/>
    </row>
    <row r="1680" spans="1:11">
      <c r="A1680" s="146"/>
      <c r="B1680" s="119"/>
      <c r="C1680" s="21"/>
      <c r="D1680" s="21"/>
      <c r="E1680" s="168"/>
      <c r="F1680" s="26"/>
      <c r="G1680" s="140"/>
      <c r="H1680" s="21"/>
      <c r="I1680" s="144"/>
      <c r="J1680" s="174"/>
      <c r="K1680" s="140"/>
    </row>
    <row r="1681" spans="1:32">
      <c r="A1681" s="21"/>
      <c r="B1681" s="29"/>
      <c r="C1681" s="21"/>
      <c r="D1681" s="29"/>
      <c r="E1681" s="40"/>
      <c r="F1681" s="29"/>
      <c r="G1681" s="29"/>
      <c r="H1681" s="29"/>
      <c r="I1681" s="29"/>
      <c r="J1681" s="29"/>
      <c r="K1681" s="29"/>
    </row>
    <row r="1682" spans="1:32">
      <c r="A1682" s="146"/>
      <c r="B1682" s="119"/>
      <c r="C1682" s="21"/>
      <c r="D1682" s="52"/>
      <c r="E1682" s="168"/>
      <c r="F1682" s="26"/>
      <c r="G1682" s="140"/>
      <c r="H1682" s="21"/>
      <c r="I1682" s="144"/>
      <c r="J1682" s="144"/>
      <c r="K1682" s="29"/>
    </row>
    <row r="1683" spans="1:32">
      <c r="A1683" s="32"/>
      <c r="B1683" s="33"/>
      <c r="C1683" s="32"/>
      <c r="D1683" s="33"/>
      <c r="E1683" s="33"/>
      <c r="F1683" s="33"/>
      <c r="G1683" s="33"/>
      <c r="H1683" s="33"/>
      <c r="I1683" s="56">
        <f>SUM(I1656:I1681)</f>
        <v>900000</v>
      </c>
      <c r="J1683" s="56"/>
      <c r="K1683" s="33"/>
    </row>
    <row r="1684" spans="1:32">
      <c r="A1684" s="1"/>
      <c r="B1684" s="4"/>
      <c r="C1684" s="1"/>
      <c r="D1684" s="4"/>
      <c r="E1684" s="4"/>
      <c r="F1684" s="4"/>
      <c r="G1684" s="4"/>
      <c r="H1684" s="4"/>
      <c r="I1684" s="4"/>
      <c r="J1684" s="4"/>
      <c r="K1684" s="4"/>
    </row>
    <row r="1685" spans="1:32">
      <c r="A1685" s="1"/>
      <c r="B1685" s="4"/>
      <c r="C1685" s="1"/>
      <c r="D1685" s="4"/>
      <c r="E1685" s="4"/>
      <c r="F1685" s="4"/>
      <c r="G1685" s="4"/>
      <c r="H1685" s="4"/>
      <c r="I1685" s="4"/>
      <c r="J1685" s="4"/>
      <c r="K1685" s="4"/>
    </row>
    <row r="1686" spans="1:32" ht="16.5">
      <c r="A1686" s="1"/>
      <c r="B1686" s="4"/>
      <c r="C1686" s="1"/>
      <c r="D1686" s="4"/>
      <c r="F1686" s="175" t="s">
        <v>23</v>
      </c>
      <c r="K1686" s="4"/>
    </row>
    <row r="1687" spans="1:32">
      <c r="A1687" s="1"/>
      <c r="B1687" s="4"/>
      <c r="C1687" s="1"/>
      <c r="D1687" s="4"/>
      <c r="K1687" s="4"/>
    </row>
    <row r="1688" spans="1:32">
      <c r="A1688" s="1"/>
      <c r="B1688" s="4"/>
      <c r="C1688" s="1"/>
      <c r="D1688" s="4"/>
      <c r="K1688" s="4"/>
    </row>
    <row r="1689" spans="1:32">
      <c r="A1689" s="1"/>
      <c r="B1689" s="4"/>
      <c r="C1689" s="1"/>
      <c r="D1689" s="4"/>
      <c r="K1689" s="4"/>
    </row>
    <row r="1690" spans="1:32">
      <c r="A1690" s="1"/>
      <c r="B1690" s="4"/>
      <c r="C1690" s="1"/>
      <c r="D1690" s="4"/>
    </row>
    <row r="1691" spans="1:32">
      <c r="A1691" s="1"/>
      <c r="B1691" s="4"/>
      <c r="C1691" s="1"/>
      <c r="D1691" s="4"/>
    </row>
    <row r="1692" spans="1:32" s="128" customFormat="1" ht="12.75" customHeight="1">
      <c r="A1692" s="1"/>
      <c r="B1692" s="4"/>
      <c r="C1692" s="1"/>
      <c r="D1692" s="4"/>
      <c r="E1692" s="8"/>
      <c r="F1692" s="176" t="s">
        <v>404</v>
      </c>
      <c r="G1692" s="55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  <c r="AA1692" s="8"/>
      <c r="AB1692" s="8"/>
      <c r="AC1692" s="8"/>
      <c r="AD1692" s="8"/>
      <c r="AE1692" s="8"/>
      <c r="AF1692" s="8"/>
    </row>
    <row r="1693" spans="1:32" ht="32.25" customHeight="1">
      <c r="A1693" s="1"/>
      <c r="B1693" s="4"/>
      <c r="C1693" s="1"/>
      <c r="D1693" s="4"/>
      <c r="F1693" s="177" t="s">
        <v>396</v>
      </c>
    </row>
    <row r="1695" spans="1:32" s="128" customFormat="1" ht="12.75" customHeight="1">
      <c r="B1695" s="8"/>
      <c r="D1695" s="8"/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  <c r="AA1695" s="8"/>
      <c r="AB1695" s="8"/>
      <c r="AC1695" s="8"/>
      <c r="AD1695" s="8"/>
      <c r="AE1695" s="8"/>
      <c r="AF1695" s="8"/>
    </row>
    <row r="1698" spans="1:32" s="128" customFormat="1" ht="12.75" customHeight="1">
      <c r="B1698" s="8"/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  <c r="AA1698" s="8"/>
      <c r="AB1698" s="8"/>
      <c r="AC1698" s="8"/>
      <c r="AD1698" s="8"/>
      <c r="AE1698" s="8"/>
      <c r="AF1698" s="8"/>
    </row>
    <row r="1699" spans="1:32">
      <c r="A1699" s="271" t="s">
        <v>0</v>
      </c>
      <c r="B1699" s="271"/>
      <c r="C1699" s="271"/>
      <c r="D1699" s="271"/>
      <c r="E1699" s="271"/>
      <c r="F1699" s="271"/>
      <c r="G1699" s="271"/>
      <c r="H1699" s="271"/>
      <c r="I1699" s="271"/>
      <c r="J1699" s="271"/>
      <c r="K1699" s="271"/>
    </row>
    <row r="1700" spans="1:32">
      <c r="A1700" s="272" t="s">
        <v>619</v>
      </c>
      <c r="B1700" s="272"/>
      <c r="C1700" s="272"/>
      <c r="D1700" s="272"/>
      <c r="E1700" s="272"/>
      <c r="F1700" s="272"/>
      <c r="G1700" s="272"/>
      <c r="H1700" s="272"/>
      <c r="I1700" s="272"/>
      <c r="J1700" s="272"/>
      <c r="K1700" s="272"/>
    </row>
    <row r="1701" spans="1:32">
      <c r="A1701" s="272" t="s">
        <v>540</v>
      </c>
      <c r="B1701" s="272"/>
      <c r="C1701" s="272"/>
      <c r="D1701" s="272"/>
      <c r="E1701" s="272"/>
      <c r="F1701" s="272"/>
      <c r="G1701" s="272"/>
      <c r="H1701" s="272"/>
      <c r="I1701" s="272"/>
      <c r="J1701" s="272"/>
      <c r="K1701" s="272"/>
    </row>
    <row r="1702" spans="1:32">
      <c r="A1702" s="9"/>
      <c r="B1702" s="10"/>
      <c r="C1702" s="9"/>
      <c r="D1702" s="10"/>
      <c r="E1702" s="10"/>
      <c r="F1702" s="10"/>
      <c r="G1702" s="10"/>
      <c r="H1702" s="10"/>
      <c r="I1702" s="10"/>
      <c r="J1702" s="10"/>
      <c r="K1702" s="10"/>
    </row>
    <row r="1703" spans="1:32">
      <c r="A1703" s="12" t="s">
        <v>4</v>
      </c>
      <c r="B1703" s="273" t="s">
        <v>5</v>
      </c>
      <c r="C1703" s="274"/>
      <c r="D1703" s="132"/>
      <c r="E1703" s="275" t="s">
        <v>6</v>
      </c>
      <c r="F1703" s="277" t="s">
        <v>7</v>
      </c>
      <c r="G1703" s="278" t="s">
        <v>8</v>
      </c>
      <c r="H1703" s="279"/>
      <c r="I1703" s="280"/>
      <c r="J1703" s="173"/>
      <c r="K1703" s="277" t="s">
        <v>9</v>
      </c>
    </row>
    <row r="1704" spans="1:32">
      <c r="A1704" s="157"/>
      <c r="B1704" s="13" t="s">
        <v>10</v>
      </c>
      <c r="C1704" s="13" t="s">
        <v>11</v>
      </c>
      <c r="D1704" s="13" t="s">
        <v>12</v>
      </c>
      <c r="E1704" s="276"/>
      <c r="F1704" s="276"/>
      <c r="G1704" s="278" t="s">
        <v>13</v>
      </c>
      <c r="H1704" s="280"/>
      <c r="I1704" s="135" t="s">
        <v>14</v>
      </c>
      <c r="J1704" s="13" t="s">
        <v>541</v>
      </c>
      <c r="K1704" s="276"/>
    </row>
    <row r="1705" spans="1:32">
      <c r="A1705" s="146"/>
      <c r="B1705" s="119"/>
      <c r="C1705" s="21"/>
      <c r="D1705" s="52"/>
      <c r="E1705" s="168"/>
      <c r="F1705" s="26"/>
      <c r="G1705" s="140"/>
      <c r="H1705" s="21"/>
      <c r="I1705" s="144"/>
      <c r="J1705" s="174"/>
      <c r="K1705" s="140"/>
    </row>
    <row r="1706" spans="1:32">
      <c r="A1706" s="21"/>
      <c r="B1706" s="29"/>
      <c r="C1706" s="21"/>
      <c r="D1706" s="29"/>
      <c r="E1706" s="40"/>
      <c r="F1706" s="29"/>
      <c r="G1706" s="29"/>
      <c r="H1706" s="29"/>
      <c r="I1706" s="29"/>
      <c r="J1706" s="29"/>
      <c r="K1706" s="29"/>
    </row>
    <row r="1707" spans="1:32">
      <c r="A1707" s="264">
        <v>1</v>
      </c>
      <c r="B1707" s="265" t="s">
        <v>623</v>
      </c>
      <c r="C1707" s="281" t="s">
        <v>624</v>
      </c>
      <c r="D1707" s="267" t="s">
        <v>625</v>
      </c>
      <c r="E1707" s="268" t="s">
        <v>548</v>
      </c>
      <c r="F1707" s="26">
        <v>46190</v>
      </c>
      <c r="G1707" s="269">
        <v>1</v>
      </c>
      <c r="H1707" s="267" t="s">
        <v>264</v>
      </c>
      <c r="I1707" s="270">
        <v>800000</v>
      </c>
      <c r="J1707" s="174"/>
      <c r="K1707" s="140"/>
    </row>
    <row r="1708" spans="1:32">
      <c r="A1708" s="264"/>
      <c r="B1708" s="265"/>
      <c r="C1708" s="267"/>
      <c r="D1708" s="267"/>
      <c r="E1708" s="268"/>
      <c r="F1708" s="26">
        <v>46190</v>
      </c>
      <c r="G1708" s="269"/>
      <c r="H1708" s="267"/>
      <c r="I1708" s="270"/>
      <c r="J1708" s="174"/>
      <c r="K1708" s="140"/>
    </row>
    <row r="1709" spans="1:32">
      <c r="A1709" s="146"/>
      <c r="B1709" s="119"/>
      <c r="C1709" s="21"/>
      <c r="D1709" s="21"/>
      <c r="E1709" s="168"/>
      <c r="F1709" s="26"/>
      <c r="G1709" s="140"/>
      <c r="H1709" s="21"/>
      <c r="I1709" s="144"/>
      <c r="J1709" s="174"/>
      <c r="K1709" s="140"/>
    </row>
    <row r="1710" spans="1:32">
      <c r="A1710" s="264"/>
      <c r="B1710" s="265"/>
      <c r="C1710" s="267"/>
      <c r="D1710" s="267"/>
      <c r="E1710" s="268"/>
      <c r="F1710" s="26"/>
      <c r="G1710" s="269"/>
      <c r="H1710" s="267"/>
      <c r="I1710" s="270"/>
      <c r="J1710" s="174"/>
      <c r="K1710" s="140"/>
    </row>
    <row r="1711" spans="1:32">
      <c r="A1711" s="264"/>
      <c r="B1711" s="265"/>
      <c r="C1711" s="267"/>
      <c r="D1711" s="267"/>
      <c r="E1711" s="268"/>
      <c r="F1711" s="26"/>
      <c r="G1711" s="269"/>
      <c r="H1711" s="267"/>
      <c r="I1711" s="270"/>
      <c r="J1711" s="174"/>
      <c r="K1711" s="140"/>
    </row>
    <row r="1712" spans="1:32">
      <c r="A1712" s="146"/>
      <c r="B1712" s="119"/>
      <c r="C1712" s="21"/>
      <c r="D1712" s="21"/>
      <c r="E1712" s="168"/>
      <c r="F1712" s="26"/>
      <c r="G1712" s="140"/>
      <c r="H1712" s="21"/>
      <c r="I1712" s="144"/>
      <c r="J1712" s="174"/>
      <c r="K1712" s="140"/>
    </row>
    <row r="1713" spans="1:11">
      <c r="A1713" s="264"/>
      <c r="B1713" s="265"/>
      <c r="C1713" s="267"/>
      <c r="D1713" s="267"/>
      <c r="E1713" s="268"/>
      <c r="F1713" s="26"/>
      <c r="G1713" s="269"/>
      <c r="H1713" s="267"/>
      <c r="I1713" s="270"/>
      <c r="J1713" s="174"/>
      <c r="K1713" s="140"/>
    </row>
    <row r="1714" spans="1:11">
      <c r="A1714" s="264"/>
      <c r="B1714" s="265"/>
      <c r="C1714" s="267"/>
      <c r="D1714" s="267"/>
      <c r="E1714" s="268"/>
      <c r="F1714" s="26"/>
      <c r="G1714" s="269"/>
      <c r="H1714" s="267"/>
      <c r="I1714" s="270"/>
      <c r="J1714" s="174"/>
      <c r="K1714" s="140"/>
    </row>
    <row r="1715" spans="1:11">
      <c r="A1715" s="146"/>
      <c r="B1715" s="119"/>
      <c r="C1715" s="21"/>
      <c r="D1715" s="21"/>
      <c r="E1715" s="168"/>
      <c r="F1715" s="26"/>
      <c r="G1715" s="140"/>
      <c r="H1715" s="21"/>
      <c r="I1715" s="144"/>
      <c r="J1715" s="174"/>
      <c r="K1715" s="140"/>
    </row>
    <row r="1716" spans="1:11">
      <c r="A1716" s="264"/>
      <c r="B1716" s="265"/>
      <c r="C1716" s="268"/>
      <c r="D1716" s="267"/>
      <c r="E1716" s="268"/>
      <c r="F1716" s="26"/>
      <c r="G1716" s="269"/>
      <c r="H1716" s="267"/>
      <c r="I1716" s="270"/>
      <c r="J1716" s="174"/>
      <c r="K1716" s="140"/>
    </row>
    <row r="1717" spans="1:11">
      <c r="A1717" s="264"/>
      <c r="B1717" s="265"/>
      <c r="C1717" s="267"/>
      <c r="D1717" s="267"/>
      <c r="E1717" s="268"/>
      <c r="F1717" s="26"/>
      <c r="G1717" s="269"/>
      <c r="H1717" s="267"/>
      <c r="I1717" s="270"/>
      <c r="J1717" s="174"/>
      <c r="K1717" s="140"/>
    </row>
    <row r="1718" spans="1:11">
      <c r="A1718" s="146"/>
      <c r="B1718" s="119"/>
      <c r="C1718" s="21"/>
      <c r="D1718" s="21"/>
      <c r="E1718" s="168"/>
      <c r="F1718" s="26"/>
      <c r="G1718" s="140"/>
      <c r="H1718" s="21"/>
      <c r="I1718" s="144"/>
      <c r="J1718" s="174"/>
      <c r="K1718" s="140"/>
    </row>
    <row r="1719" spans="1:11">
      <c r="A1719" s="146"/>
      <c r="B1719" s="119"/>
      <c r="C1719" s="21"/>
      <c r="D1719" s="21"/>
      <c r="E1719" s="168"/>
      <c r="F1719" s="26"/>
      <c r="G1719" s="140"/>
      <c r="H1719" s="21"/>
      <c r="I1719" s="144"/>
      <c r="J1719" s="174"/>
      <c r="K1719" s="140"/>
    </row>
    <row r="1720" spans="1:11">
      <c r="A1720" s="146"/>
      <c r="B1720" s="119"/>
      <c r="C1720" s="21"/>
      <c r="D1720" s="21"/>
      <c r="E1720" s="168"/>
      <c r="F1720" s="26"/>
      <c r="G1720" s="140"/>
      <c r="H1720" s="21"/>
      <c r="I1720" s="144"/>
      <c r="J1720" s="174"/>
      <c r="K1720" s="140"/>
    </row>
    <row r="1721" spans="1:11">
      <c r="A1721" s="146"/>
      <c r="B1721" s="119"/>
      <c r="C1721" s="21"/>
      <c r="D1721" s="21"/>
      <c r="E1721" s="168"/>
      <c r="F1721" s="26"/>
      <c r="G1721" s="140"/>
      <c r="H1721" s="21"/>
      <c r="I1721" s="144"/>
      <c r="J1721" s="174"/>
      <c r="K1721" s="140"/>
    </row>
    <row r="1722" spans="1:11">
      <c r="A1722" s="146"/>
      <c r="B1722" s="119"/>
      <c r="C1722" s="21"/>
      <c r="D1722" s="21"/>
      <c r="E1722" s="168"/>
      <c r="F1722" s="26"/>
      <c r="G1722" s="140"/>
      <c r="H1722" s="21"/>
      <c r="I1722" s="144"/>
      <c r="J1722" s="174"/>
      <c r="K1722" s="140"/>
    </row>
    <row r="1723" spans="1:11">
      <c r="A1723" s="146"/>
      <c r="B1723" s="119"/>
      <c r="C1723" s="21"/>
      <c r="D1723" s="21"/>
      <c r="E1723" s="168"/>
      <c r="F1723" s="26"/>
      <c r="G1723" s="140"/>
      <c r="H1723" s="21"/>
      <c r="I1723" s="144"/>
      <c r="J1723" s="174"/>
      <c r="K1723" s="140"/>
    </row>
    <row r="1724" spans="1:11">
      <c r="A1724" s="146"/>
      <c r="B1724" s="119"/>
      <c r="C1724" s="21"/>
      <c r="D1724" s="21"/>
      <c r="E1724" s="168"/>
      <c r="F1724" s="26"/>
      <c r="G1724" s="140"/>
      <c r="H1724" s="21"/>
      <c r="I1724" s="144"/>
      <c r="J1724" s="174"/>
      <c r="K1724" s="140"/>
    </row>
    <row r="1725" spans="1:11">
      <c r="A1725" s="146"/>
      <c r="B1725" s="119"/>
      <c r="C1725" s="21"/>
      <c r="D1725" s="21"/>
      <c r="E1725" s="168"/>
      <c r="F1725" s="26"/>
      <c r="G1725" s="140"/>
      <c r="H1725" s="21"/>
      <c r="I1725" s="144"/>
      <c r="J1725" s="174"/>
      <c r="K1725" s="140"/>
    </row>
    <row r="1726" spans="1:11">
      <c r="A1726" s="146"/>
      <c r="B1726" s="119"/>
      <c r="C1726" s="21"/>
      <c r="D1726" s="21"/>
      <c r="E1726" s="168"/>
      <c r="F1726" s="26"/>
      <c r="G1726" s="140"/>
      <c r="H1726" s="21"/>
      <c r="I1726" s="144"/>
      <c r="J1726" s="174"/>
      <c r="K1726" s="140"/>
    </row>
    <row r="1727" spans="1:11">
      <c r="A1727" s="146"/>
      <c r="B1727" s="119"/>
      <c r="C1727" s="21"/>
      <c r="D1727" s="21"/>
      <c r="E1727" s="168"/>
      <c r="F1727" s="26"/>
      <c r="G1727" s="140"/>
      <c r="H1727" s="21"/>
      <c r="I1727" s="144"/>
      <c r="J1727" s="174"/>
      <c r="K1727" s="140"/>
    </row>
    <row r="1728" spans="1:11">
      <c r="A1728" s="146"/>
      <c r="B1728" s="119"/>
      <c r="C1728" s="21"/>
      <c r="D1728" s="21"/>
      <c r="E1728" s="168"/>
      <c r="F1728" s="26"/>
      <c r="G1728" s="140"/>
      <c r="H1728" s="21"/>
      <c r="I1728" s="144"/>
      <c r="J1728" s="174"/>
      <c r="K1728" s="140"/>
    </row>
    <row r="1729" spans="1:11">
      <c r="A1729" s="146"/>
      <c r="B1729" s="119"/>
      <c r="C1729" s="21"/>
      <c r="D1729" s="21"/>
      <c r="E1729" s="168"/>
      <c r="F1729" s="26"/>
      <c r="G1729" s="140"/>
      <c r="H1729" s="21"/>
      <c r="I1729" s="144"/>
      <c r="J1729" s="174"/>
      <c r="K1729" s="140"/>
    </row>
    <row r="1730" spans="1:11">
      <c r="A1730" s="146"/>
      <c r="B1730" s="119"/>
      <c r="C1730" s="21"/>
      <c r="D1730" s="21"/>
      <c r="E1730" s="168"/>
      <c r="F1730" s="26"/>
      <c r="G1730" s="140"/>
      <c r="H1730" s="21"/>
      <c r="I1730" s="144"/>
      <c r="J1730" s="174"/>
      <c r="K1730" s="140"/>
    </row>
    <row r="1731" spans="1:11">
      <c r="A1731" s="21"/>
      <c r="B1731" s="29"/>
      <c r="C1731" s="21"/>
      <c r="D1731" s="29"/>
      <c r="E1731" s="40"/>
      <c r="F1731" s="29"/>
      <c r="G1731" s="29"/>
      <c r="H1731" s="29"/>
      <c r="I1731" s="29"/>
      <c r="J1731" s="29"/>
      <c r="K1731" s="29"/>
    </row>
    <row r="1732" spans="1:11">
      <c r="A1732" s="146"/>
      <c r="B1732" s="119"/>
      <c r="C1732" s="21"/>
      <c r="D1732" s="52"/>
      <c r="E1732" s="168"/>
      <c r="F1732" s="26"/>
      <c r="G1732" s="140"/>
      <c r="H1732" s="21"/>
      <c r="I1732" s="144"/>
      <c r="J1732" s="144"/>
      <c r="K1732" s="29"/>
    </row>
    <row r="1733" spans="1:11">
      <c r="A1733" s="32"/>
      <c r="B1733" s="33"/>
      <c r="C1733" s="32"/>
      <c r="D1733" s="33"/>
      <c r="E1733" s="33"/>
      <c r="F1733" s="33"/>
      <c r="G1733" s="33"/>
      <c r="H1733" s="33"/>
      <c r="I1733" s="56">
        <f>SUM(I1706:I1731)</f>
        <v>800000</v>
      </c>
      <c r="J1733" s="56"/>
      <c r="K1733" s="33"/>
    </row>
    <row r="1734" spans="1:11">
      <c r="A1734" s="1"/>
      <c r="B1734" s="4"/>
      <c r="C1734" s="1"/>
      <c r="D1734" s="4"/>
      <c r="E1734" s="4"/>
      <c r="F1734" s="4"/>
      <c r="G1734" s="4"/>
      <c r="H1734" s="4"/>
      <c r="I1734" s="4"/>
      <c r="J1734" s="4"/>
      <c r="K1734" s="4"/>
    </row>
    <row r="1735" spans="1:11">
      <c r="A1735" s="1"/>
      <c r="B1735" s="4"/>
      <c r="C1735" s="1"/>
      <c r="D1735" s="4"/>
      <c r="E1735" s="4"/>
      <c r="F1735" s="4"/>
      <c r="G1735" s="4"/>
      <c r="H1735" s="4"/>
      <c r="I1735" s="4"/>
      <c r="J1735" s="4"/>
      <c r="K1735" s="4"/>
    </row>
    <row r="1736" spans="1:11" ht="16.5">
      <c r="A1736" s="1"/>
      <c r="B1736" s="4"/>
      <c r="C1736" s="1"/>
      <c r="D1736" s="4"/>
      <c r="F1736" s="175" t="s">
        <v>23</v>
      </c>
      <c r="K1736" s="4"/>
    </row>
    <row r="1737" spans="1:11">
      <c r="A1737" s="1"/>
      <c r="B1737" s="4"/>
      <c r="C1737" s="1"/>
      <c r="D1737" s="4"/>
      <c r="K1737" s="4"/>
    </row>
    <row r="1738" spans="1:11">
      <c r="A1738" s="1"/>
      <c r="B1738" s="4"/>
      <c r="C1738" s="1"/>
      <c r="D1738" s="4"/>
      <c r="K1738" s="4"/>
    </row>
    <row r="1739" spans="1:11">
      <c r="A1739" s="1"/>
      <c r="B1739" s="4"/>
      <c r="C1739" s="1"/>
      <c r="D1739" s="4"/>
      <c r="K1739" s="4"/>
    </row>
    <row r="1740" spans="1:11">
      <c r="A1740" s="1"/>
      <c r="B1740" s="4"/>
      <c r="C1740" s="1"/>
      <c r="D1740" s="4"/>
    </row>
    <row r="1741" spans="1:11">
      <c r="A1741" s="1"/>
      <c r="B1741" s="4"/>
      <c r="C1741" s="1"/>
      <c r="D1741" s="4"/>
    </row>
    <row r="1742" spans="1:11" ht="16.5">
      <c r="A1742" s="1"/>
      <c r="B1742" s="4"/>
      <c r="C1742" s="1"/>
      <c r="D1742" s="4"/>
      <c r="F1742" s="176" t="s">
        <v>404</v>
      </c>
      <c r="G1742" s="55"/>
    </row>
    <row r="1743" spans="1:11" ht="15.75">
      <c r="A1743" s="1"/>
      <c r="B1743" s="4"/>
      <c r="C1743" s="1"/>
      <c r="D1743" s="4"/>
      <c r="F1743" s="177" t="s">
        <v>396</v>
      </c>
    </row>
    <row r="1749" spans="1:11">
      <c r="A1749" s="271" t="s">
        <v>0</v>
      </c>
      <c r="B1749" s="271"/>
      <c r="C1749" s="271"/>
      <c r="D1749" s="271"/>
      <c r="E1749" s="271"/>
      <c r="F1749" s="271"/>
      <c r="G1749" s="271"/>
      <c r="H1749" s="271"/>
      <c r="I1749" s="271"/>
      <c r="J1749" s="271"/>
      <c r="K1749" s="271"/>
    </row>
    <row r="1750" spans="1:11">
      <c r="A1750" s="272" t="s">
        <v>553</v>
      </c>
      <c r="B1750" s="272"/>
      <c r="C1750" s="272"/>
      <c r="D1750" s="272"/>
      <c r="E1750" s="272"/>
      <c r="F1750" s="272"/>
      <c r="G1750" s="272"/>
      <c r="H1750" s="272"/>
      <c r="I1750" s="272"/>
      <c r="J1750" s="272"/>
      <c r="K1750" s="272"/>
    </row>
    <row r="1751" spans="1:11">
      <c r="A1751" s="272" t="s">
        <v>540</v>
      </c>
      <c r="B1751" s="272"/>
      <c r="C1751" s="272"/>
      <c r="D1751" s="272"/>
      <c r="E1751" s="272"/>
      <c r="F1751" s="272"/>
      <c r="G1751" s="272"/>
      <c r="H1751" s="272"/>
      <c r="I1751" s="272"/>
      <c r="J1751" s="272"/>
      <c r="K1751" s="272"/>
    </row>
    <row r="1752" spans="1:11">
      <c r="A1752" s="9"/>
      <c r="B1752" s="10"/>
      <c r="C1752" s="9"/>
      <c r="D1752" s="10"/>
      <c r="E1752" s="10"/>
      <c r="F1752" s="10"/>
      <c r="G1752" s="10"/>
      <c r="H1752" s="10"/>
      <c r="I1752" s="10"/>
      <c r="J1752" s="10"/>
      <c r="K1752" s="10"/>
    </row>
    <row r="1753" spans="1:11">
      <c r="A1753" s="12" t="s">
        <v>4</v>
      </c>
      <c r="B1753" s="273" t="s">
        <v>5</v>
      </c>
      <c r="C1753" s="274"/>
      <c r="D1753" s="132"/>
      <c r="E1753" s="275" t="s">
        <v>6</v>
      </c>
      <c r="F1753" s="277" t="s">
        <v>7</v>
      </c>
      <c r="G1753" s="278" t="s">
        <v>8</v>
      </c>
      <c r="H1753" s="279"/>
      <c r="I1753" s="280"/>
      <c r="J1753" s="173"/>
      <c r="K1753" s="277" t="s">
        <v>9</v>
      </c>
    </row>
    <row r="1754" spans="1:11">
      <c r="A1754" s="157"/>
      <c r="B1754" s="13" t="s">
        <v>10</v>
      </c>
      <c r="C1754" s="13" t="s">
        <v>11</v>
      </c>
      <c r="D1754" s="13" t="s">
        <v>12</v>
      </c>
      <c r="E1754" s="276"/>
      <c r="F1754" s="276"/>
      <c r="G1754" s="278" t="s">
        <v>13</v>
      </c>
      <c r="H1754" s="280"/>
      <c r="I1754" s="135" t="s">
        <v>14</v>
      </c>
      <c r="J1754" s="13" t="s">
        <v>541</v>
      </c>
      <c r="K1754" s="276"/>
    </row>
    <row r="1755" spans="1:11">
      <c r="A1755" s="146"/>
      <c r="B1755" s="119"/>
      <c r="C1755" s="21"/>
      <c r="D1755" s="52"/>
      <c r="E1755" s="168"/>
      <c r="F1755" s="26"/>
      <c r="G1755" s="140"/>
      <c r="H1755" s="21"/>
      <c r="I1755" s="144"/>
      <c r="J1755" s="174"/>
      <c r="K1755" s="140"/>
    </row>
    <row r="1756" spans="1:11">
      <c r="A1756" s="21"/>
      <c r="B1756" s="29"/>
      <c r="C1756" s="21"/>
      <c r="D1756" s="29"/>
      <c r="E1756" s="40"/>
      <c r="F1756" s="29"/>
      <c r="G1756" s="29"/>
      <c r="H1756" s="29"/>
      <c r="I1756" s="29"/>
      <c r="J1756" s="29"/>
      <c r="K1756" s="29"/>
    </row>
    <row r="1757" spans="1:11">
      <c r="A1757" s="264">
        <v>1</v>
      </c>
      <c r="B1757" s="265" t="s">
        <v>161</v>
      </c>
      <c r="C1757" s="281" t="s">
        <v>162</v>
      </c>
      <c r="D1757" s="267" t="s">
        <v>113</v>
      </c>
      <c r="E1757" s="268" t="s">
        <v>550</v>
      </c>
      <c r="F1757" s="26">
        <v>46192</v>
      </c>
      <c r="G1757" s="269">
        <v>1</v>
      </c>
      <c r="H1757" s="267" t="s">
        <v>264</v>
      </c>
      <c r="I1757" s="270">
        <v>410000</v>
      </c>
      <c r="J1757" s="174"/>
      <c r="K1757" s="140"/>
    </row>
    <row r="1758" spans="1:11" ht="24.75" customHeight="1">
      <c r="A1758" s="264"/>
      <c r="B1758" s="265"/>
      <c r="C1758" s="267"/>
      <c r="D1758" s="267"/>
      <c r="E1758" s="268"/>
      <c r="F1758" s="26">
        <v>46192</v>
      </c>
      <c r="G1758" s="269"/>
      <c r="H1758" s="267"/>
      <c r="I1758" s="270"/>
      <c r="J1758" s="174"/>
      <c r="K1758" s="140"/>
    </row>
    <row r="1759" spans="1:11">
      <c r="A1759" s="146"/>
      <c r="B1759" s="119"/>
      <c r="C1759" s="21"/>
      <c r="D1759" s="21"/>
      <c r="E1759" s="168"/>
      <c r="F1759" s="26"/>
      <c r="G1759" s="140"/>
      <c r="H1759" s="21"/>
      <c r="I1759" s="144"/>
      <c r="J1759" s="174"/>
      <c r="K1759" s="140"/>
    </row>
    <row r="1760" spans="1:11" ht="12.75" customHeight="1">
      <c r="A1760" s="264">
        <v>2</v>
      </c>
      <c r="B1760" s="265" t="s">
        <v>153</v>
      </c>
      <c r="C1760" s="266" t="s">
        <v>154</v>
      </c>
      <c r="D1760" s="267" t="s">
        <v>48</v>
      </c>
      <c r="E1760" s="268" t="s">
        <v>550</v>
      </c>
      <c r="F1760" s="26">
        <v>46192</v>
      </c>
      <c r="G1760" s="269">
        <v>1</v>
      </c>
      <c r="H1760" s="267" t="s">
        <v>264</v>
      </c>
      <c r="I1760" s="270">
        <v>510000</v>
      </c>
      <c r="J1760" s="174"/>
      <c r="K1760" s="140"/>
    </row>
    <row r="1761" spans="1:32" s="128" customFormat="1" ht="24" customHeight="1">
      <c r="A1761" s="264"/>
      <c r="B1761" s="265"/>
      <c r="C1761" s="267"/>
      <c r="D1761" s="267"/>
      <c r="E1761" s="268"/>
      <c r="F1761" s="26">
        <v>46192</v>
      </c>
      <c r="G1761" s="269"/>
      <c r="H1761" s="267"/>
      <c r="I1761" s="270"/>
      <c r="J1761" s="174"/>
      <c r="K1761" s="140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  <c r="AA1761" s="8"/>
      <c r="AB1761" s="8"/>
      <c r="AC1761" s="8"/>
      <c r="AD1761" s="8"/>
      <c r="AE1761" s="8"/>
      <c r="AF1761" s="8"/>
    </row>
    <row r="1762" spans="1:32" s="128" customFormat="1" ht="12.75" customHeight="1">
      <c r="A1762" s="146"/>
      <c r="B1762" s="119"/>
      <c r="C1762" s="21"/>
      <c r="D1762" s="21"/>
      <c r="E1762" s="168"/>
      <c r="F1762" s="26"/>
      <c r="G1762" s="140"/>
      <c r="H1762" s="21"/>
      <c r="I1762" s="144"/>
      <c r="J1762" s="174"/>
      <c r="K1762" s="140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  <c r="AA1762" s="8"/>
      <c r="AB1762" s="8"/>
      <c r="AC1762" s="8"/>
      <c r="AD1762" s="8"/>
      <c r="AE1762" s="8"/>
      <c r="AF1762" s="8"/>
    </row>
    <row r="1763" spans="1:32" s="128" customFormat="1" ht="12.75" customHeight="1">
      <c r="A1763" s="264">
        <v>3</v>
      </c>
      <c r="B1763" s="265" t="s">
        <v>565</v>
      </c>
      <c r="C1763" s="266" t="s">
        <v>566</v>
      </c>
      <c r="D1763" s="267" t="s">
        <v>17</v>
      </c>
      <c r="E1763" s="268" t="s">
        <v>550</v>
      </c>
      <c r="F1763" s="26">
        <v>46192</v>
      </c>
      <c r="G1763" s="269">
        <v>1</v>
      </c>
      <c r="H1763" s="267" t="s">
        <v>264</v>
      </c>
      <c r="I1763" s="270">
        <v>410000</v>
      </c>
      <c r="J1763" s="174"/>
      <c r="K1763" s="140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  <c r="AA1763" s="8"/>
      <c r="AB1763" s="8"/>
      <c r="AC1763" s="8"/>
      <c r="AD1763" s="8"/>
      <c r="AE1763" s="8"/>
      <c r="AF1763" s="8"/>
    </row>
    <row r="1764" spans="1:32" ht="24" customHeight="1">
      <c r="A1764" s="264"/>
      <c r="B1764" s="265"/>
      <c r="C1764" s="267"/>
      <c r="D1764" s="267"/>
      <c r="E1764" s="268"/>
      <c r="F1764" s="26">
        <v>46192</v>
      </c>
      <c r="G1764" s="269"/>
      <c r="H1764" s="267"/>
      <c r="I1764" s="270"/>
      <c r="J1764" s="174"/>
      <c r="K1764" s="140"/>
    </row>
    <row r="1765" spans="1:32" s="128" customFormat="1" ht="13.5" customHeight="1">
      <c r="A1765" s="146"/>
      <c r="B1765" s="119"/>
      <c r="C1765" s="21"/>
      <c r="D1765" s="21"/>
      <c r="E1765" s="168"/>
      <c r="F1765" s="26"/>
      <c r="G1765" s="140"/>
      <c r="H1765" s="21"/>
      <c r="I1765" s="144"/>
      <c r="J1765" s="174"/>
      <c r="K1765" s="140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  <c r="AA1765" s="8"/>
      <c r="AB1765" s="8"/>
      <c r="AC1765" s="8"/>
      <c r="AD1765" s="8"/>
      <c r="AE1765" s="8"/>
      <c r="AF1765" s="8"/>
    </row>
    <row r="1766" spans="1:32" s="128" customFormat="1" ht="12.75" customHeight="1">
      <c r="A1766" s="264"/>
      <c r="B1766" s="265"/>
      <c r="C1766" s="268"/>
      <c r="D1766" s="267"/>
      <c r="E1766" s="268"/>
      <c r="F1766" s="26"/>
      <c r="G1766" s="269"/>
      <c r="H1766" s="267"/>
      <c r="I1766" s="270"/>
      <c r="J1766" s="174"/>
      <c r="K1766" s="140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  <c r="AA1766" s="8"/>
      <c r="AB1766" s="8"/>
      <c r="AC1766" s="8"/>
      <c r="AD1766" s="8"/>
      <c r="AE1766" s="8"/>
      <c r="AF1766" s="8"/>
    </row>
    <row r="1767" spans="1:32">
      <c r="A1767" s="264"/>
      <c r="B1767" s="265"/>
      <c r="C1767" s="267"/>
      <c r="D1767" s="267"/>
      <c r="E1767" s="268"/>
      <c r="F1767" s="26"/>
      <c r="G1767" s="269"/>
      <c r="H1767" s="267"/>
      <c r="I1767" s="270"/>
      <c r="J1767" s="174"/>
      <c r="K1767" s="140"/>
    </row>
    <row r="1768" spans="1:32">
      <c r="A1768" s="146"/>
      <c r="B1768" s="119"/>
      <c r="C1768" s="21"/>
      <c r="D1768" s="21"/>
      <c r="E1768" s="168"/>
      <c r="F1768" s="26"/>
      <c r="G1768" s="140"/>
      <c r="H1768" s="21"/>
      <c r="I1768" s="144"/>
      <c r="J1768" s="174"/>
      <c r="K1768" s="140"/>
    </row>
    <row r="1769" spans="1:32" s="128" customFormat="1" ht="12.75" customHeight="1">
      <c r="A1769" s="146"/>
      <c r="B1769" s="119"/>
      <c r="C1769" s="21"/>
      <c r="D1769" s="21"/>
      <c r="E1769" s="168"/>
      <c r="F1769" s="26"/>
      <c r="G1769" s="140"/>
      <c r="H1769" s="21"/>
      <c r="I1769" s="144"/>
      <c r="J1769" s="174"/>
      <c r="K1769" s="140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  <c r="AA1769" s="8"/>
      <c r="AB1769" s="8"/>
      <c r="AC1769" s="8"/>
      <c r="AD1769" s="8"/>
      <c r="AE1769" s="8"/>
      <c r="AF1769" s="8"/>
    </row>
    <row r="1770" spans="1:32" s="128" customFormat="1" ht="24.75" customHeight="1">
      <c r="A1770" s="146"/>
      <c r="B1770" s="119"/>
      <c r="C1770" s="21"/>
      <c r="D1770" s="21"/>
      <c r="E1770" s="168"/>
      <c r="F1770" s="26"/>
      <c r="G1770" s="140"/>
      <c r="H1770" s="21"/>
      <c r="I1770" s="144"/>
      <c r="J1770" s="174"/>
      <c r="K1770" s="140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  <c r="AA1770" s="8"/>
      <c r="AB1770" s="8"/>
      <c r="AC1770" s="8"/>
      <c r="AD1770" s="8"/>
      <c r="AE1770" s="8"/>
      <c r="AF1770" s="8"/>
    </row>
    <row r="1771" spans="1:32">
      <c r="A1771" s="146"/>
      <c r="B1771" s="119"/>
      <c r="C1771" s="21"/>
      <c r="D1771" s="21"/>
      <c r="E1771" s="168"/>
      <c r="F1771" s="26"/>
      <c r="G1771" s="140"/>
      <c r="H1771" s="21"/>
      <c r="I1771" s="144"/>
      <c r="J1771" s="174"/>
      <c r="K1771" s="140"/>
    </row>
    <row r="1772" spans="1:32">
      <c r="A1772" s="146"/>
      <c r="B1772" s="119"/>
      <c r="C1772" s="21"/>
      <c r="D1772" s="21"/>
      <c r="E1772" s="168"/>
      <c r="F1772" s="26"/>
      <c r="G1772" s="140"/>
      <c r="H1772" s="21"/>
      <c r="I1772" s="144"/>
      <c r="J1772" s="174"/>
      <c r="K1772" s="140"/>
    </row>
    <row r="1773" spans="1:32">
      <c r="A1773" s="146"/>
      <c r="B1773" s="119"/>
      <c r="C1773" s="21"/>
      <c r="D1773" s="21"/>
      <c r="E1773" s="168"/>
      <c r="F1773" s="26"/>
      <c r="G1773" s="140"/>
      <c r="H1773" s="21"/>
      <c r="I1773" s="144"/>
      <c r="J1773" s="174"/>
      <c r="K1773" s="140"/>
    </row>
    <row r="1774" spans="1:32">
      <c r="A1774" s="146"/>
      <c r="B1774" s="119"/>
      <c r="C1774" s="21"/>
      <c r="D1774" s="21"/>
      <c r="E1774" s="168"/>
      <c r="F1774" s="26"/>
      <c r="G1774" s="140"/>
      <c r="H1774" s="21"/>
      <c r="I1774" s="144"/>
      <c r="J1774" s="174"/>
      <c r="K1774" s="140"/>
    </row>
    <row r="1775" spans="1:32">
      <c r="A1775" s="146"/>
      <c r="B1775" s="119"/>
      <c r="C1775" s="21"/>
      <c r="D1775" s="21"/>
      <c r="E1775" s="168"/>
      <c r="F1775" s="26"/>
      <c r="G1775" s="140"/>
      <c r="H1775" s="21"/>
      <c r="I1775" s="144"/>
      <c r="J1775" s="174"/>
      <c r="K1775" s="140"/>
    </row>
    <row r="1776" spans="1:32">
      <c r="A1776" s="146"/>
      <c r="B1776" s="119"/>
      <c r="C1776" s="21"/>
      <c r="D1776" s="21"/>
      <c r="E1776" s="168"/>
      <c r="F1776" s="26"/>
      <c r="G1776" s="140"/>
      <c r="H1776" s="21"/>
      <c r="I1776" s="144"/>
      <c r="J1776" s="174"/>
      <c r="K1776" s="140"/>
    </row>
    <row r="1777" spans="1:11">
      <c r="A1777" s="146"/>
      <c r="B1777" s="119"/>
      <c r="C1777" s="21"/>
      <c r="D1777" s="21"/>
      <c r="E1777" s="168"/>
      <c r="F1777" s="26"/>
      <c r="G1777" s="140"/>
      <c r="H1777" s="21"/>
      <c r="I1777" s="144"/>
      <c r="J1777" s="174"/>
      <c r="K1777" s="140"/>
    </row>
    <row r="1778" spans="1:11">
      <c r="A1778" s="146"/>
      <c r="B1778" s="119"/>
      <c r="C1778" s="21"/>
      <c r="D1778" s="21"/>
      <c r="E1778" s="168"/>
      <c r="F1778" s="26"/>
      <c r="G1778" s="140"/>
      <c r="H1778" s="21"/>
      <c r="I1778" s="144"/>
      <c r="J1778" s="174"/>
      <c r="K1778" s="140"/>
    </row>
    <row r="1779" spans="1:11">
      <c r="A1779" s="146"/>
      <c r="B1779" s="119"/>
      <c r="C1779" s="21"/>
      <c r="D1779" s="21"/>
      <c r="E1779" s="168"/>
      <c r="F1779" s="26"/>
      <c r="G1779" s="140"/>
      <c r="H1779" s="21"/>
      <c r="I1779" s="144"/>
      <c r="J1779" s="174"/>
      <c r="K1779" s="140"/>
    </row>
    <row r="1780" spans="1:11">
      <c r="A1780" s="146"/>
      <c r="B1780" s="119"/>
      <c r="C1780" s="21"/>
      <c r="D1780" s="21"/>
      <c r="E1780" s="168"/>
      <c r="F1780" s="26"/>
      <c r="G1780" s="140"/>
      <c r="H1780" s="21"/>
      <c r="I1780" s="144"/>
      <c r="J1780" s="174"/>
      <c r="K1780" s="140"/>
    </row>
    <row r="1781" spans="1:11">
      <c r="A1781" s="21"/>
      <c r="B1781" s="29"/>
      <c r="C1781" s="21"/>
      <c r="D1781" s="29"/>
      <c r="E1781" s="40"/>
      <c r="F1781" s="29"/>
      <c r="G1781" s="29"/>
      <c r="H1781" s="29"/>
      <c r="I1781" s="29"/>
      <c r="J1781" s="29"/>
      <c r="K1781" s="29"/>
    </row>
    <row r="1782" spans="1:11">
      <c r="A1782" s="146"/>
      <c r="B1782" s="119"/>
      <c r="C1782" s="21"/>
      <c r="D1782" s="52"/>
      <c r="E1782" s="168"/>
      <c r="F1782" s="26"/>
      <c r="G1782" s="140"/>
      <c r="H1782" s="21"/>
      <c r="I1782" s="144"/>
      <c r="J1782" s="144"/>
      <c r="K1782" s="29"/>
    </row>
    <row r="1783" spans="1:11">
      <c r="A1783" s="32"/>
      <c r="B1783" s="33"/>
      <c r="C1783" s="32"/>
      <c r="D1783" s="33"/>
      <c r="E1783" s="33"/>
      <c r="F1783" s="33"/>
      <c r="G1783" s="33"/>
      <c r="H1783" s="33"/>
      <c r="I1783" s="56">
        <f>SUM(I1756:I1781)</f>
        <v>1330000</v>
      </c>
      <c r="J1783" s="56"/>
      <c r="K1783" s="33"/>
    </row>
    <row r="1784" spans="1:11">
      <c r="A1784" s="1"/>
      <c r="B1784" s="4"/>
      <c r="C1784" s="1"/>
      <c r="D1784" s="4"/>
      <c r="E1784" s="4"/>
      <c r="F1784" s="4"/>
      <c r="G1784" s="4"/>
      <c r="H1784" s="4"/>
      <c r="I1784" s="4"/>
      <c r="J1784" s="4"/>
      <c r="K1784" s="4"/>
    </row>
    <row r="1785" spans="1:11">
      <c r="A1785" s="1"/>
      <c r="B1785" s="4"/>
      <c r="C1785" s="1"/>
      <c r="D1785" s="4"/>
      <c r="E1785" s="4"/>
      <c r="F1785" s="4"/>
      <c r="G1785" s="4"/>
      <c r="H1785" s="4"/>
      <c r="I1785" s="4"/>
      <c r="J1785" s="4"/>
      <c r="K1785" s="4"/>
    </row>
    <row r="1786" spans="1:11" ht="16.5">
      <c r="A1786" s="1"/>
      <c r="B1786" s="4"/>
      <c r="C1786" s="1"/>
      <c r="D1786" s="4"/>
      <c r="F1786" s="175" t="s">
        <v>23</v>
      </c>
      <c r="K1786" s="4"/>
    </row>
    <row r="1787" spans="1:11">
      <c r="A1787" s="1"/>
      <c r="B1787" s="4"/>
      <c r="C1787" s="1"/>
      <c r="D1787" s="4"/>
      <c r="K1787" s="4"/>
    </row>
    <row r="1788" spans="1:11">
      <c r="A1788" s="1"/>
      <c r="B1788" s="4"/>
      <c r="C1788" s="1"/>
      <c r="D1788" s="4"/>
      <c r="K1788" s="4"/>
    </row>
    <row r="1789" spans="1:11">
      <c r="A1789" s="1"/>
      <c r="B1789" s="4"/>
      <c r="C1789" s="1"/>
      <c r="D1789" s="4"/>
      <c r="K1789" s="4"/>
    </row>
    <row r="1790" spans="1:11">
      <c r="A1790" s="1"/>
      <c r="B1790" s="4"/>
      <c r="C1790" s="1"/>
      <c r="D1790" s="4"/>
    </row>
    <row r="1791" spans="1:11">
      <c r="A1791" s="1"/>
      <c r="B1791" s="4"/>
      <c r="C1791" s="1"/>
      <c r="D1791" s="4"/>
    </row>
    <row r="1792" spans="1:11" ht="16.5">
      <c r="A1792" s="1"/>
      <c r="B1792" s="4"/>
      <c r="C1792" s="1"/>
      <c r="D1792" s="4"/>
      <c r="F1792" s="176" t="s">
        <v>404</v>
      </c>
      <c r="G1792" s="55"/>
    </row>
    <row r="1793" spans="1:11" ht="15.75">
      <c r="A1793" s="1"/>
      <c r="B1793" s="4"/>
      <c r="C1793" s="1"/>
      <c r="D1793" s="4"/>
      <c r="F1793" s="177" t="s">
        <v>396</v>
      </c>
    </row>
    <row r="1802" spans="1:11">
      <c r="A1802" s="271" t="s">
        <v>0</v>
      </c>
      <c r="B1802" s="271"/>
      <c r="C1802" s="271"/>
      <c r="D1802" s="271"/>
      <c r="E1802" s="271"/>
      <c r="F1802" s="271"/>
      <c r="G1802" s="271"/>
      <c r="H1802" s="271"/>
      <c r="I1802" s="271"/>
      <c r="J1802" s="271"/>
      <c r="K1802" s="271"/>
    </row>
    <row r="1803" spans="1:11">
      <c r="A1803" s="272" t="s">
        <v>626</v>
      </c>
      <c r="B1803" s="272"/>
      <c r="C1803" s="272"/>
      <c r="D1803" s="272"/>
      <c r="E1803" s="272"/>
      <c r="F1803" s="272"/>
      <c r="G1803" s="272"/>
      <c r="H1803" s="272"/>
      <c r="I1803" s="272"/>
      <c r="J1803" s="272"/>
      <c r="K1803" s="272"/>
    </row>
    <row r="1804" spans="1:11">
      <c r="A1804" s="272" t="s">
        <v>540</v>
      </c>
      <c r="B1804" s="272"/>
      <c r="C1804" s="272"/>
      <c r="D1804" s="272"/>
      <c r="E1804" s="272"/>
      <c r="F1804" s="272"/>
      <c r="G1804" s="272"/>
      <c r="H1804" s="272"/>
      <c r="I1804" s="272"/>
      <c r="J1804" s="272"/>
      <c r="K1804" s="272"/>
    </row>
    <row r="1805" spans="1:11">
      <c r="A1805" s="9"/>
      <c r="B1805" s="10"/>
      <c r="C1805" s="9"/>
      <c r="D1805" s="10"/>
      <c r="E1805" s="10"/>
      <c r="F1805" s="10"/>
      <c r="G1805" s="10"/>
      <c r="H1805" s="10"/>
      <c r="I1805" s="10"/>
      <c r="J1805" s="10"/>
      <c r="K1805" s="10"/>
    </row>
    <row r="1806" spans="1:11">
      <c r="A1806" s="12" t="s">
        <v>4</v>
      </c>
      <c r="B1806" s="273" t="s">
        <v>5</v>
      </c>
      <c r="C1806" s="274"/>
      <c r="D1806" s="132"/>
      <c r="E1806" s="275" t="s">
        <v>6</v>
      </c>
      <c r="F1806" s="277" t="s">
        <v>7</v>
      </c>
      <c r="G1806" s="278" t="s">
        <v>8</v>
      </c>
      <c r="H1806" s="279"/>
      <c r="I1806" s="280"/>
      <c r="J1806" s="173"/>
      <c r="K1806" s="277" t="s">
        <v>9</v>
      </c>
    </row>
    <row r="1807" spans="1:11">
      <c r="A1807" s="157"/>
      <c r="B1807" s="13" t="s">
        <v>10</v>
      </c>
      <c r="C1807" s="13" t="s">
        <v>11</v>
      </c>
      <c r="D1807" s="13" t="s">
        <v>12</v>
      </c>
      <c r="E1807" s="276"/>
      <c r="F1807" s="276"/>
      <c r="G1807" s="278" t="s">
        <v>13</v>
      </c>
      <c r="H1807" s="280"/>
      <c r="I1807" s="135" t="s">
        <v>14</v>
      </c>
      <c r="J1807" s="13" t="s">
        <v>541</v>
      </c>
      <c r="K1807" s="276"/>
    </row>
    <row r="1808" spans="1:11">
      <c r="A1808" s="146"/>
      <c r="B1808" s="119"/>
      <c r="C1808" s="21"/>
      <c r="D1808" s="52"/>
      <c r="E1808" s="168"/>
      <c r="F1808" s="26"/>
      <c r="G1808" s="140"/>
      <c r="H1808" s="21"/>
      <c r="I1808" s="144"/>
      <c r="J1808" s="174"/>
      <c r="K1808" s="140"/>
    </row>
    <row r="1809" spans="1:11">
      <c r="A1809" s="21"/>
      <c r="B1809" s="29"/>
      <c r="C1809" s="21"/>
      <c r="D1809" s="29"/>
      <c r="E1809" s="40"/>
      <c r="F1809" s="29"/>
      <c r="G1809" s="29"/>
      <c r="H1809" s="29"/>
      <c r="I1809" s="29"/>
      <c r="J1809" s="29"/>
      <c r="K1809" s="29"/>
    </row>
    <row r="1810" spans="1:11">
      <c r="A1810" s="264">
        <v>1</v>
      </c>
      <c r="B1810" s="265" t="s">
        <v>161</v>
      </c>
      <c r="C1810" s="281" t="s">
        <v>162</v>
      </c>
      <c r="D1810" s="267" t="s">
        <v>113</v>
      </c>
      <c r="E1810" s="268" t="s">
        <v>550</v>
      </c>
      <c r="F1810" s="26">
        <v>46191</v>
      </c>
      <c r="G1810" s="269">
        <v>1</v>
      </c>
      <c r="H1810" s="267" t="s">
        <v>264</v>
      </c>
      <c r="I1810" s="270">
        <v>410000</v>
      </c>
      <c r="J1810" s="174"/>
      <c r="K1810" s="140"/>
    </row>
    <row r="1811" spans="1:11" ht="24.75" customHeight="1">
      <c r="A1811" s="264"/>
      <c r="B1811" s="265"/>
      <c r="C1811" s="267"/>
      <c r="D1811" s="267"/>
      <c r="E1811" s="268"/>
      <c r="F1811" s="26">
        <v>46191</v>
      </c>
      <c r="G1811" s="269"/>
      <c r="H1811" s="267"/>
      <c r="I1811" s="270"/>
      <c r="J1811" s="174"/>
      <c r="K1811" s="140"/>
    </row>
    <row r="1812" spans="1:11">
      <c r="A1812" s="146"/>
      <c r="B1812" s="119"/>
      <c r="C1812" s="21"/>
      <c r="D1812" s="21"/>
      <c r="E1812" s="168"/>
      <c r="F1812" s="26"/>
      <c r="G1812" s="140"/>
      <c r="H1812" s="21"/>
      <c r="I1812" s="144"/>
      <c r="J1812" s="174"/>
      <c r="K1812" s="140"/>
    </row>
    <row r="1813" spans="1:11">
      <c r="A1813" s="264">
        <v>2</v>
      </c>
      <c r="B1813" s="265" t="s">
        <v>135</v>
      </c>
      <c r="C1813" s="266" t="s">
        <v>136</v>
      </c>
      <c r="D1813" s="267" t="s">
        <v>38</v>
      </c>
      <c r="E1813" s="268" t="s">
        <v>550</v>
      </c>
      <c r="F1813" s="26">
        <v>46191</v>
      </c>
      <c r="G1813" s="269">
        <v>1</v>
      </c>
      <c r="H1813" s="267" t="s">
        <v>264</v>
      </c>
      <c r="I1813" s="270">
        <v>560000</v>
      </c>
      <c r="J1813" s="174"/>
      <c r="K1813" s="140"/>
    </row>
    <row r="1814" spans="1:11" ht="27.75" customHeight="1">
      <c r="A1814" s="264"/>
      <c r="B1814" s="265"/>
      <c r="C1814" s="267"/>
      <c r="D1814" s="267"/>
      <c r="E1814" s="268"/>
      <c r="F1814" s="26">
        <v>46191</v>
      </c>
      <c r="G1814" s="269"/>
      <c r="H1814" s="267"/>
      <c r="I1814" s="270"/>
      <c r="J1814" s="174"/>
      <c r="K1814" s="140"/>
    </row>
    <row r="1815" spans="1:11">
      <c r="A1815" s="146"/>
      <c r="B1815" s="119"/>
      <c r="C1815" s="21"/>
      <c r="D1815" s="21"/>
      <c r="E1815" s="168"/>
      <c r="F1815" s="26"/>
      <c r="G1815" s="140"/>
      <c r="H1815" s="21"/>
      <c r="I1815" s="144"/>
      <c r="J1815" s="174"/>
      <c r="K1815" s="140"/>
    </row>
    <row r="1816" spans="1:11">
      <c r="A1816" s="264"/>
      <c r="B1816" s="265"/>
      <c r="C1816" s="267"/>
      <c r="D1816" s="267"/>
      <c r="E1816" s="268"/>
      <c r="F1816" s="26"/>
      <c r="G1816" s="269"/>
      <c r="H1816" s="267"/>
      <c r="I1816" s="270"/>
      <c r="J1816" s="174"/>
      <c r="K1816" s="140"/>
    </row>
    <row r="1817" spans="1:11">
      <c r="A1817" s="264"/>
      <c r="B1817" s="265"/>
      <c r="C1817" s="267"/>
      <c r="D1817" s="267"/>
      <c r="E1817" s="268"/>
      <c r="F1817" s="26"/>
      <c r="G1817" s="269"/>
      <c r="H1817" s="267"/>
      <c r="I1817" s="270"/>
      <c r="J1817" s="174"/>
      <c r="K1817" s="140"/>
    </row>
    <row r="1818" spans="1:11">
      <c r="A1818" s="146"/>
      <c r="B1818" s="119"/>
      <c r="C1818" s="21"/>
      <c r="D1818" s="21"/>
      <c r="E1818" s="168"/>
      <c r="F1818" s="26"/>
      <c r="G1818" s="140"/>
      <c r="H1818" s="21"/>
      <c r="I1818" s="144"/>
      <c r="J1818" s="174"/>
      <c r="K1818" s="140"/>
    </row>
    <row r="1819" spans="1:11">
      <c r="A1819" s="264"/>
      <c r="B1819" s="265"/>
      <c r="C1819" s="268"/>
      <c r="D1819" s="267"/>
      <c r="E1819" s="268"/>
      <c r="F1819" s="26"/>
      <c r="G1819" s="269"/>
      <c r="H1819" s="267"/>
      <c r="I1819" s="270"/>
      <c r="J1819" s="174"/>
      <c r="K1819" s="140"/>
    </row>
    <row r="1820" spans="1:11" ht="12.75" customHeight="1">
      <c r="A1820" s="264"/>
      <c r="B1820" s="265"/>
      <c r="C1820" s="267"/>
      <c r="D1820" s="267"/>
      <c r="E1820" s="268"/>
      <c r="F1820" s="26"/>
      <c r="G1820" s="269"/>
      <c r="H1820" s="267"/>
      <c r="I1820" s="270"/>
      <c r="J1820" s="174"/>
      <c r="K1820" s="140"/>
    </row>
    <row r="1821" spans="1:11">
      <c r="A1821" s="146"/>
      <c r="B1821" s="119"/>
      <c r="C1821" s="21"/>
      <c r="D1821" s="21"/>
      <c r="E1821" s="168"/>
      <c r="F1821" s="26"/>
      <c r="G1821" s="140"/>
      <c r="H1821" s="21"/>
      <c r="I1821" s="144"/>
      <c r="J1821" s="174"/>
      <c r="K1821" s="140"/>
    </row>
    <row r="1822" spans="1:11">
      <c r="A1822" s="146"/>
      <c r="B1822" s="119"/>
      <c r="C1822" s="21"/>
      <c r="D1822" s="21"/>
      <c r="E1822" s="168"/>
      <c r="F1822" s="26"/>
      <c r="G1822" s="140"/>
      <c r="H1822" s="21"/>
      <c r="I1822" s="144"/>
      <c r="J1822" s="174"/>
      <c r="K1822" s="140"/>
    </row>
    <row r="1823" spans="1:11">
      <c r="A1823" s="146"/>
      <c r="B1823" s="119"/>
      <c r="C1823" s="21"/>
      <c r="D1823" s="21"/>
      <c r="E1823" s="168"/>
      <c r="F1823" s="26"/>
      <c r="G1823" s="140"/>
      <c r="H1823" s="21"/>
      <c r="I1823" s="144"/>
      <c r="J1823" s="174"/>
      <c r="K1823" s="140"/>
    </row>
    <row r="1824" spans="1:11">
      <c r="A1824" s="146"/>
      <c r="B1824" s="119"/>
      <c r="C1824" s="21"/>
      <c r="D1824" s="21"/>
      <c r="E1824" s="168"/>
      <c r="F1824" s="26"/>
      <c r="G1824" s="140"/>
      <c r="H1824" s="21"/>
      <c r="I1824" s="144"/>
      <c r="J1824" s="174"/>
      <c r="K1824" s="140"/>
    </row>
    <row r="1825" spans="1:11">
      <c r="A1825" s="146"/>
      <c r="B1825" s="119"/>
      <c r="C1825" s="21"/>
      <c r="D1825" s="21"/>
      <c r="E1825" s="168"/>
      <c r="F1825" s="26"/>
      <c r="G1825" s="140"/>
      <c r="H1825" s="21"/>
      <c r="I1825" s="144"/>
      <c r="J1825" s="174"/>
      <c r="K1825" s="140"/>
    </row>
    <row r="1826" spans="1:11">
      <c r="A1826" s="146"/>
      <c r="B1826" s="119"/>
      <c r="C1826" s="21"/>
      <c r="D1826" s="21"/>
      <c r="E1826" s="168"/>
      <c r="F1826" s="26"/>
      <c r="G1826" s="140"/>
      <c r="H1826" s="21"/>
      <c r="I1826" s="144"/>
      <c r="J1826" s="174"/>
      <c r="K1826" s="140"/>
    </row>
    <row r="1827" spans="1:11">
      <c r="A1827" s="146"/>
      <c r="B1827" s="119"/>
      <c r="C1827" s="21"/>
      <c r="D1827" s="21"/>
      <c r="E1827" s="168"/>
      <c r="F1827" s="26"/>
      <c r="G1827" s="140"/>
      <c r="H1827" s="21"/>
      <c r="I1827" s="144"/>
      <c r="J1827" s="174"/>
      <c r="K1827" s="140"/>
    </row>
    <row r="1828" spans="1:11">
      <c r="A1828" s="146"/>
      <c r="B1828" s="119"/>
      <c r="C1828" s="21"/>
      <c r="D1828" s="21"/>
      <c r="E1828" s="168"/>
      <c r="F1828" s="26"/>
      <c r="G1828" s="140"/>
      <c r="H1828" s="21"/>
      <c r="I1828" s="144"/>
      <c r="J1828" s="174"/>
      <c r="K1828" s="140"/>
    </row>
    <row r="1829" spans="1:11">
      <c r="A1829" s="146"/>
      <c r="B1829" s="119"/>
      <c r="C1829" s="21"/>
      <c r="D1829" s="21"/>
      <c r="E1829" s="168"/>
      <c r="F1829" s="26"/>
      <c r="G1829" s="140"/>
      <c r="H1829" s="21"/>
      <c r="I1829" s="144"/>
      <c r="J1829" s="174"/>
      <c r="K1829" s="140"/>
    </row>
    <row r="1830" spans="1:11">
      <c r="A1830" s="146"/>
      <c r="B1830" s="119"/>
      <c r="C1830" s="21"/>
      <c r="D1830" s="21"/>
      <c r="E1830" s="168"/>
      <c r="F1830" s="26"/>
      <c r="G1830" s="140"/>
      <c r="H1830" s="21"/>
      <c r="I1830" s="144"/>
      <c r="J1830" s="174"/>
      <c r="K1830" s="140"/>
    </row>
    <row r="1831" spans="1:11">
      <c r="A1831" s="146"/>
      <c r="B1831" s="119"/>
      <c r="C1831" s="21"/>
      <c r="D1831" s="21"/>
      <c r="E1831" s="168"/>
      <c r="F1831" s="26"/>
      <c r="G1831" s="140"/>
      <c r="H1831" s="21"/>
      <c r="I1831" s="144"/>
      <c r="J1831" s="174"/>
      <c r="K1831" s="140"/>
    </row>
    <row r="1832" spans="1:11">
      <c r="A1832" s="146"/>
      <c r="B1832" s="119"/>
      <c r="C1832" s="21"/>
      <c r="D1832" s="21"/>
      <c r="E1832" s="168"/>
      <c r="F1832" s="26"/>
      <c r="G1832" s="140"/>
      <c r="H1832" s="21"/>
      <c r="I1832" s="144"/>
      <c r="J1832" s="174"/>
      <c r="K1832" s="140"/>
    </row>
    <row r="1833" spans="1:11">
      <c r="A1833" s="146"/>
      <c r="B1833" s="119"/>
      <c r="C1833" s="21"/>
      <c r="D1833" s="21"/>
      <c r="E1833" s="168"/>
      <c r="F1833" s="26"/>
      <c r="G1833" s="140"/>
      <c r="H1833" s="21"/>
      <c r="I1833" s="144"/>
      <c r="J1833" s="174"/>
      <c r="K1833" s="140"/>
    </row>
    <row r="1834" spans="1:11">
      <c r="A1834" s="21"/>
      <c r="B1834" s="29"/>
      <c r="C1834" s="21"/>
      <c r="D1834" s="29"/>
      <c r="E1834" s="40"/>
      <c r="F1834" s="29"/>
      <c r="G1834" s="29"/>
      <c r="H1834" s="29"/>
      <c r="I1834" s="29"/>
      <c r="J1834" s="29"/>
      <c r="K1834" s="29"/>
    </row>
    <row r="1835" spans="1:11">
      <c r="A1835" s="146"/>
      <c r="B1835" s="119"/>
      <c r="C1835" s="21"/>
      <c r="D1835" s="52"/>
      <c r="E1835" s="168"/>
      <c r="F1835" s="26"/>
      <c r="G1835" s="140"/>
      <c r="H1835" s="21"/>
      <c r="I1835" s="144"/>
      <c r="J1835" s="144"/>
      <c r="K1835" s="29"/>
    </row>
    <row r="1836" spans="1:11">
      <c r="A1836" s="32"/>
      <c r="B1836" s="33"/>
      <c r="C1836" s="32"/>
      <c r="D1836" s="33"/>
      <c r="E1836" s="33"/>
      <c r="F1836" s="33"/>
      <c r="G1836" s="33"/>
      <c r="H1836" s="33"/>
      <c r="I1836" s="56">
        <f>SUM(I1809:I1834)</f>
        <v>970000</v>
      </c>
      <c r="J1836" s="56"/>
      <c r="K1836" s="33"/>
    </row>
    <row r="1837" spans="1:11">
      <c r="A1837" s="1"/>
      <c r="B1837" s="4"/>
      <c r="C1837" s="1"/>
      <c r="D1837" s="4"/>
      <c r="E1837" s="4"/>
      <c r="F1837" s="4"/>
      <c r="G1837" s="4"/>
      <c r="H1837" s="4"/>
      <c r="I1837" s="4"/>
      <c r="J1837" s="4"/>
      <c r="K1837" s="4"/>
    </row>
    <row r="1838" spans="1:11">
      <c r="A1838" s="1"/>
      <c r="B1838" s="4"/>
      <c r="C1838" s="1"/>
      <c r="D1838" s="4"/>
      <c r="E1838" s="4"/>
      <c r="F1838" s="4"/>
      <c r="G1838" s="4"/>
      <c r="H1838" s="4"/>
      <c r="I1838" s="4"/>
      <c r="J1838" s="4"/>
      <c r="K1838" s="4"/>
    </row>
    <row r="1839" spans="1:11" ht="16.5">
      <c r="A1839" s="1"/>
      <c r="B1839" s="4"/>
      <c r="C1839" s="1"/>
      <c r="D1839" s="4"/>
      <c r="F1839" s="175" t="s">
        <v>23</v>
      </c>
      <c r="K1839" s="4"/>
    </row>
    <row r="1840" spans="1:11">
      <c r="A1840" s="1"/>
      <c r="B1840" s="4"/>
      <c r="C1840" s="1"/>
      <c r="D1840" s="4"/>
      <c r="K1840" s="4"/>
    </row>
    <row r="1841" spans="1:11">
      <c r="A1841" s="1"/>
      <c r="B1841" s="4"/>
      <c r="C1841" s="1"/>
      <c r="D1841" s="4"/>
      <c r="K1841" s="4"/>
    </row>
    <row r="1842" spans="1:11">
      <c r="A1842" s="1"/>
      <c r="B1842" s="4"/>
      <c r="C1842" s="1"/>
      <c r="D1842" s="4"/>
      <c r="K1842" s="4"/>
    </row>
    <row r="1843" spans="1:11">
      <c r="A1843" s="1"/>
      <c r="B1843" s="4"/>
      <c r="C1843" s="1"/>
      <c r="D1843" s="4"/>
    </row>
    <row r="1844" spans="1:11">
      <c r="A1844" s="1"/>
      <c r="B1844" s="4"/>
      <c r="C1844" s="1"/>
      <c r="D1844" s="4"/>
    </row>
    <row r="1845" spans="1:11" ht="16.5">
      <c r="A1845" s="1"/>
      <c r="B1845" s="4"/>
      <c r="C1845" s="1"/>
      <c r="D1845" s="4"/>
      <c r="F1845" s="176" t="s">
        <v>404</v>
      </c>
      <c r="G1845" s="55"/>
    </row>
    <row r="1846" spans="1:11" ht="15.75">
      <c r="A1846" s="1"/>
      <c r="B1846" s="4"/>
      <c r="C1846" s="1"/>
      <c r="D1846" s="4"/>
      <c r="F1846" s="177" t="s">
        <v>396</v>
      </c>
    </row>
    <row r="1855" spans="1:11">
      <c r="A1855" s="271" t="s">
        <v>0</v>
      </c>
      <c r="B1855" s="271"/>
      <c r="C1855" s="271"/>
      <c r="D1855" s="271"/>
      <c r="E1855" s="271"/>
      <c r="F1855" s="271"/>
      <c r="G1855" s="271"/>
      <c r="H1855" s="271"/>
      <c r="I1855" s="271"/>
      <c r="J1855" s="271"/>
      <c r="K1855" s="271"/>
    </row>
    <row r="1856" spans="1:11">
      <c r="A1856" s="272" t="s">
        <v>549</v>
      </c>
      <c r="B1856" s="272"/>
      <c r="C1856" s="272"/>
      <c r="D1856" s="272"/>
      <c r="E1856" s="272"/>
      <c r="F1856" s="272"/>
      <c r="G1856" s="272"/>
      <c r="H1856" s="272"/>
      <c r="I1856" s="272"/>
      <c r="J1856" s="272"/>
      <c r="K1856" s="272"/>
    </row>
    <row r="1857" spans="1:11">
      <c r="A1857" s="272" t="s">
        <v>540</v>
      </c>
      <c r="B1857" s="272"/>
      <c r="C1857" s="272"/>
      <c r="D1857" s="272"/>
      <c r="E1857" s="272"/>
      <c r="F1857" s="272"/>
      <c r="G1857" s="272"/>
      <c r="H1857" s="272"/>
      <c r="I1857" s="272"/>
      <c r="J1857" s="272"/>
      <c r="K1857" s="272"/>
    </row>
    <row r="1858" spans="1:11">
      <c r="A1858" s="9"/>
      <c r="B1858" s="10"/>
      <c r="C1858" s="9"/>
      <c r="D1858" s="10"/>
      <c r="E1858" s="10"/>
      <c r="F1858" s="10"/>
      <c r="G1858" s="10"/>
      <c r="H1858" s="10"/>
      <c r="I1858" s="10"/>
      <c r="J1858" s="10"/>
      <c r="K1858" s="10"/>
    </row>
    <row r="1859" spans="1:11">
      <c r="A1859" s="12" t="s">
        <v>4</v>
      </c>
      <c r="B1859" s="273" t="s">
        <v>5</v>
      </c>
      <c r="C1859" s="274"/>
      <c r="D1859" s="132"/>
      <c r="E1859" s="275" t="s">
        <v>6</v>
      </c>
      <c r="F1859" s="277" t="s">
        <v>7</v>
      </c>
      <c r="G1859" s="278" t="s">
        <v>8</v>
      </c>
      <c r="H1859" s="279"/>
      <c r="I1859" s="280"/>
      <c r="J1859" s="173"/>
      <c r="K1859" s="277" t="s">
        <v>9</v>
      </c>
    </row>
    <row r="1860" spans="1:11">
      <c r="A1860" s="157"/>
      <c r="B1860" s="13" t="s">
        <v>10</v>
      </c>
      <c r="C1860" s="13" t="s">
        <v>11</v>
      </c>
      <c r="D1860" s="13" t="s">
        <v>12</v>
      </c>
      <c r="E1860" s="276"/>
      <c r="F1860" s="276"/>
      <c r="G1860" s="278" t="s">
        <v>13</v>
      </c>
      <c r="H1860" s="280"/>
      <c r="I1860" s="135" t="s">
        <v>14</v>
      </c>
      <c r="J1860" s="13" t="s">
        <v>541</v>
      </c>
      <c r="K1860" s="276"/>
    </row>
    <row r="1861" spans="1:11">
      <c r="A1861" s="146"/>
      <c r="B1861" s="119"/>
      <c r="C1861" s="21"/>
      <c r="D1861" s="52"/>
      <c r="E1861" s="168"/>
      <c r="F1861" s="26"/>
      <c r="G1861" s="140"/>
      <c r="H1861" s="21"/>
      <c r="I1861" s="144"/>
      <c r="J1861" s="174"/>
      <c r="K1861" s="140"/>
    </row>
    <row r="1862" spans="1:11">
      <c r="A1862" s="21"/>
      <c r="B1862" s="29"/>
      <c r="C1862" s="21"/>
      <c r="D1862" s="29"/>
      <c r="E1862" s="40"/>
      <c r="F1862" s="29"/>
      <c r="G1862" s="29"/>
      <c r="H1862" s="29"/>
      <c r="I1862" s="29"/>
      <c r="J1862" s="29"/>
      <c r="K1862" s="29"/>
    </row>
    <row r="1863" spans="1:11">
      <c r="A1863" s="264">
        <v>1</v>
      </c>
      <c r="B1863" s="265" t="s">
        <v>161</v>
      </c>
      <c r="C1863" s="281" t="s">
        <v>162</v>
      </c>
      <c r="D1863" s="267" t="s">
        <v>113</v>
      </c>
      <c r="E1863" s="268" t="s">
        <v>550</v>
      </c>
      <c r="F1863" s="26">
        <v>46199</v>
      </c>
      <c r="G1863" s="269">
        <v>1</v>
      </c>
      <c r="H1863" s="267" t="s">
        <v>264</v>
      </c>
      <c r="I1863" s="270">
        <v>410000</v>
      </c>
      <c r="J1863" s="174"/>
      <c r="K1863" s="140"/>
    </row>
    <row r="1864" spans="1:11" ht="23.25" customHeight="1">
      <c r="A1864" s="264"/>
      <c r="B1864" s="265"/>
      <c r="C1864" s="267"/>
      <c r="D1864" s="267"/>
      <c r="E1864" s="268"/>
      <c r="F1864" s="26">
        <v>46199</v>
      </c>
      <c r="G1864" s="269"/>
      <c r="H1864" s="267"/>
      <c r="I1864" s="270"/>
      <c r="J1864" s="174"/>
      <c r="K1864" s="140"/>
    </row>
    <row r="1865" spans="1:11">
      <c r="A1865" s="146"/>
      <c r="B1865" s="119"/>
      <c r="C1865" s="21"/>
      <c r="D1865" s="21"/>
      <c r="E1865" s="168"/>
      <c r="F1865" s="26"/>
      <c r="G1865" s="140"/>
      <c r="H1865" s="21"/>
      <c r="I1865" s="144"/>
      <c r="J1865" s="174"/>
      <c r="K1865" s="140"/>
    </row>
    <row r="1866" spans="1:11" ht="12.75" customHeight="1">
      <c r="A1866" s="264"/>
      <c r="B1866" s="265"/>
      <c r="C1866" s="267"/>
      <c r="D1866" s="267"/>
      <c r="E1866" s="268"/>
      <c r="F1866" s="26"/>
      <c r="G1866" s="269"/>
      <c r="H1866" s="267"/>
      <c r="I1866" s="270"/>
      <c r="J1866" s="174"/>
      <c r="K1866" s="140"/>
    </row>
    <row r="1867" spans="1:11">
      <c r="A1867" s="264"/>
      <c r="B1867" s="265"/>
      <c r="C1867" s="267"/>
      <c r="D1867" s="267"/>
      <c r="E1867" s="268"/>
      <c r="F1867" s="26"/>
      <c r="G1867" s="269"/>
      <c r="H1867" s="267"/>
      <c r="I1867" s="270"/>
      <c r="J1867" s="174"/>
      <c r="K1867" s="140"/>
    </row>
    <row r="1868" spans="1:11">
      <c r="A1868" s="146"/>
      <c r="B1868" s="119"/>
      <c r="C1868" s="21"/>
      <c r="D1868" s="21"/>
      <c r="E1868" s="168"/>
      <c r="F1868" s="26"/>
      <c r="G1868" s="140"/>
      <c r="H1868" s="21"/>
      <c r="I1868" s="144"/>
      <c r="J1868" s="174"/>
      <c r="K1868" s="140"/>
    </row>
    <row r="1869" spans="1:11" ht="12.75" customHeight="1">
      <c r="A1869" s="264"/>
      <c r="B1869" s="265"/>
      <c r="C1869" s="267"/>
      <c r="D1869" s="267"/>
      <c r="E1869" s="268"/>
      <c r="F1869" s="26"/>
      <c r="G1869" s="269"/>
      <c r="H1869" s="267"/>
      <c r="I1869" s="270"/>
      <c r="J1869" s="174"/>
      <c r="K1869" s="140"/>
    </row>
    <row r="1870" spans="1:11">
      <c r="A1870" s="264"/>
      <c r="B1870" s="265"/>
      <c r="C1870" s="267"/>
      <c r="D1870" s="267"/>
      <c r="E1870" s="268"/>
      <c r="F1870" s="26"/>
      <c r="G1870" s="269"/>
      <c r="H1870" s="267"/>
      <c r="I1870" s="270"/>
      <c r="J1870" s="174"/>
      <c r="K1870" s="140"/>
    </row>
    <row r="1871" spans="1:11">
      <c r="A1871" s="146"/>
      <c r="B1871" s="119"/>
      <c r="C1871" s="21"/>
      <c r="D1871" s="21"/>
      <c r="E1871" s="168"/>
      <c r="F1871" s="26"/>
      <c r="G1871" s="140"/>
      <c r="H1871" s="21"/>
      <c r="I1871" s="144"/>
      <c r="J1871" s="174"/>
      <c r="K1871" s="140"/>
    </row>
    <row r="1872" spans="1:11" ht="12.75" customHeight="1">
      <c r="A1872" s="264"/>
      <c r="B1872" s="265"/>
      <c r="C1872" s="268"/>
      <c r="D1872" s="267"/>
      <c r="E1872" s="268"/>
      <c r="F1872" s="26"/>
      <c r="G1872" s="269"/>
      <c r="H1872" s="267"/>
      <c r="I1872" s="270"/>
      <c r="J1872" s="174"/>
      <c r="K1872" s="140"/>
    </row>
    <row r="1873" spans="1:11">
      <c r="A1873" s="264"/>
      <c r="B1873" s="265"/>
      <c r="C1873" s="267"/>
      <c r="D1873" s="267"/>
      <c r="E1873" s="268"/>
      <c r="F1873" s="26"/>
      <c r="G1873" s="269"/>
      <c r="H1873" s="267"/>
      <c r="I1873" s="270"/>
      <c r="J1873" s="174"/>
      <c r="K1873" s="140"/>
    </row>
    <row r="1874" spans="1:11">
      <c r="A1874" s="146"/>
      <c r="B1874" s="119"/>
      <c r="C1874" s="21"/>
      <c r="D1874" s="21"/>
      <c r="E1874" s="168"/>
      <c r="F1874" s="26"/>
      <c r="G1874" s="140"/>
      <c r="H1874" s="21"/>
      <c r="I1874" s="144"/>
      <c r="J1874" s="174"/>
      <c r="K1874" s="140"/>
    </row>
    <row r="1875" spans="1:11">
      <c r="A1875" s="146"/>
      <c r="B1875" s="119"/>
      <c r="C1875" s="21"/>
      <c r="D1875" s="21"/>
      <c r="E1875" s="168"/>
      <c r="F1875" s="26"/>
      <c r="G1875" s="140"/>
      <c r="H1875" s="21"/>
      <c r="I1875" s="144"/>
      <c r="J1875" s="174"/>
      <c r="K1875" s="140"/>
    </row>
    <row r="1876" spans="1:11">
      <c r="A1876" s="146"/>
      <c r="B1876" s="119"/>
      <c r="C1876" s="21"/>
      <c r="D1876" s="21"/>
      <c r="E1876" s="168"/>
      <c r="F1876" s="26"/>
      <c r="G1876" s="140"/>
      <c r="H1876" s="21"/>
      <c r="I1876" s="144"/>
      <c r="J1876" s="174"/>
      <c r="K1876" s="140"/>
    </row>
    <row r="1877" spans="1:11">
      <c r="A1877" s="146"/>
      <c r="B1877" s="119"/>
      <c r="C1877" s="21"/>
      <c r="D1877" s="21"/>
      <c r="E1877" s="168"/>
      <c r="F1877" s="26"/>
      <c r="G1877" s="140"/>
      <c r="H1877" s="21"/>
      <c r="I1877" s="144"/>
      <c r="J1877" s="174"/>
      <c r="K1877" s="140"/>
    </row>
    <row r="1878" spans="1:11">
      <c r="A1878" s="146"/>
      <c r="B1878" s="119"/>
      <c r="C1878" s="21"/>
      <c r="D1878" s="21"/>
      <c r="E1878" s="168"/>
      <c r="F1878" s="26"/>
      <c r="G1878" s="140"/>
      <c r="H1878" s="21"/>
      <c r="I1878" s="144"/>
      <c r="J1878" s="174"/>
      <c r="K1878" s="140"/>
    </row>
    <row r="1879" spans="1:11">
      <c r="A1879" s="146"/>
      <c r="B1879" s="119"/>
      <c r="C1879" s="21"/>
      <c r="D1879" s="21"/>
      <c r="E1879" s="168"/>
      <c r="F1879" s="26"/>
      <c r="G1879" s="140"/>
      <c r="H1879" s="21"/>
      <c r="I1879" s="144"/>
      <c r="J1879" s="174"/>
      <c r="K1879" s="140"/>
    </row>
    <row r="1880" spans="1:11">
      <c r="A1880" s="146"/>
      <c r="B1880" s="119"/>
      <c r="C1880" s="21"/>
      <c r="D1880" s="21"/>
      <c r="E1880" s="168"/>
      <c r="F1880" s="26"/>
      <c r="G1880" s="140"/>
      <c r="H1880" s="21"/>
      <c r="I1880" s="144"/>
      <c r="J1880" s="174"/>
      <c r="K1880" s="140"/>
    </row>
    <row r="1881" spans="1:11">
      <c r="A1881" s="146"/>
      <c r="B1881" s="119"/>
      <c r="C1881" s="21"/>
      <c r="D1881" s="21"/>
      <c r="E1881" s="168"/>
      <c r="F1881" s="26"/>
      <c r="G1881" s="140"/>
      <c r="H1881" s="21"/>
      <c r="I1881" s="144"/>
      <c r="J1881" s="174"/>
      <c r="K1881" s="140"/>
    </row>
    <row r="1882" spans="1:11">
      <c r="A1882" s="146"/>
      <c r="B1882" s="119"/>
      <c r="C1882" s="21"/>
      <c r="D1882" s="21"/>
      <c r="E1882" s="168"/>
      <c r="F1882" s="26"/>
      <c r="G1882" s="140"/>
      <c r="H1882" s="21"/>
      <c r="I1882" s="144"/>
      <c r="J1882" s="174"/>
      <c r="K1882" s="140"/>
    </row>
    <row r="1883" spans="1:11">
      <c r="A1883" s="146"/>
      <c r="B1883" s="119"/>
      <c r="C1883" s="21"/>
      <c r="D1883" s="21"/>
      <c r="E1883" s="168"/>
      <c r="F1883" s="26"/>
      <c r="G1883" s="140"/>
      <c r="H1883" s="21"/>
      <c r="I1883" s="144"/>
      <c r="J1883" s="174"/>
      <c r="K1883" s="140"/>
    </row>
    <row r="1884" spans="1:11">
      <c r="A1884" s="146"/>
      <c r="B1884" s="119"/>
      <c r="C1884" s="21"/>
      <c r="D1884" s="21"/>
      <c r="E1884" s="168"/>
      <c r="F1884" s="26"/>
      <c r="G1884" s="140"/>
      <c r="H1884" s="21"/>
      <c r="I1884" s="144"/>
      <c r="J1884" s="174"/>
      <c r="K1884" s="140"/>
    </row>
    <row r="1885" spans="1:11">
      <c r="A1885" s="146"/>
      <c r="B1885" s="119"/>
      <c r="C1885" s="21"/>
      <c r="D1885" s="21"/>
      <c r="E1885" s="168"/>
      <c r="F1885" s="26"/>
      <c r="G1885" s="140"/>
      <c r="H1885" s="21"/>
      <c r="I1885" s="144"/>
      <c r="J1885" s="174"/>
      <c r="K1885" s="140"/>
    </row>
    <row r="1886" spans="1:11">
      <c r="A1886" s="146"/>
      <c r="B1886" s="119"/>
      <c r="C1886" s="21"/>
      <c r="D1886" s="21"/>
      <c r="E1886" s="168"/>
      <c r="F1886" s="26"/>
      <c r="G1886" s="140"/>
      <c r="H1886" s="21"/>
      <c r="I1886" s="144"/>
      <c r="J1886" s="174"/>
      <c r="K1886" s="140"/>
    </row>
    <row r="1887" spans="1:11">
      <c r="A1887" s="21"/>
      <c r="B1887" s="29"/>
      <c r="C1887" s="21"/>
      <c r="D1887" s="29"/>
      <c r="E1887" s="40"/>
      <c r="F1887" s="29"/>
      <c r="G1887" s="29"/>
      <c r="H1887" s="29"/>
      <c r="I1887" s="29"/>
      <c r="J1887" s="29"/>
      <c r="K1887" s="29"/>
    </row>
    <row r="1888" spans="1:11">
      <c r="A1888" s="146"/>
      <c r="B1888" s="119"/>
      <c r="C1888" s="21"/>
      <c r="D1888" s="52"/>
      <c r="E1888" s="168"/>
      <c r="F1888" s="26"/>
      <c r="G1888" s="140"/>
      <c r="H1888" s="21"/>
      <c r="I1888" s="144"/>
      <c r="J1888" s="144"/>
      <c r="K1888" s="29"/>
    </row>
    <row r="1889" spans="1:11">
      <c r="A1889" s="32"/>
      <c r="B1889" s="33"/>
      <c r="C1889" s="32"/>
      <c r="D1889" s="33"/>
      <c r="E1889" s="33"/>
      <c r="F1889" s="33"/>
      <c r="G1889" s="33"/>
      <c r="H1889" s="33"/>
      <c r="I1889" s="56">
        <f>SUM(I1862:I1887)</f>
        <v>410000</v>
      </c>
      <c r="J1889" s="56"/>
      <c r="K1889" s="33"/>
    </row>
    <row r="1890" spans="1:11">
      <c r="A1890" s="1"/>
      <c r="B1890" s="4"/>
      <c r="C1890" s="1"/>
      <c r="D1890" s="4"/>
      <c r="E1890" s="4"/>
      <c r="F1890" s="4"/>
      <c r="G1890" s="4"/>
      <c r="H1890" s="4"/>
      <c r="I1890" s="4"/>
      <c r="J1890" s="4"/>
      <c r="K1890" s="4"/>
    </row>
    <row r="1891" spans="1:11">
      <c r="A1891" s="1"/>
      <c r="B1891" s="4"/>
      <c r="C1891" s="1"/>
      <c r="D1891" s="4"/>
      <c r="E1891" s="4"/>
      <c r="F1891" s="4"/>
      <c r="G1891" s="4"/>
      <c r="H1891" s="4"/>
      <c r="I1891" s="4"/>
      <c r="J1891" s="4"/>
      <c r="K1891" s="4"/>
    </row>
    <row r="1892" spans="1:11" ht="16.5">
      <c r="A1892" s="1"/>
      <c r="B1892" s="4"/>
      <c r="C1892" s="1"/>
      <c r="D1892" s="4"/>
      <c r="F1892" s="175" t="s">
        <v>23</v>
      </c>
      <c r="K1892" s="4"/>
    </row>
    <row r="1893" spans="1:11">
      <c r="A1893" s="1"/>
      <c r="B1893" s="4"/>
      <c r="C1893" s="1"/>
      <c r="D1893" s="4"/>
      <c r="K1893" s="4"/>
    </row>
    <row r="1894" spans="1:11">
      <c r="A1894" s="1"/>
      <c r="B1894" s="4"/>
      <c r="C1894" s="1"/>
      <c r="D1894" s="4"/>
      <c r="K1894" s="4"/>
    </row>
    <row r="1895" spans="1:11">
      <c r="A1895" s="1"/>
      <c r="B1895" s="4"/>
      <c r="C1895" s="1"/>
      <c r="D1895" s="4"/>
      <c r="K1895" s="4"/>
    </row>
    <row r="1896" spans="1:11" ht="12.75" customHeight="1">
      <c r="A1896" s="1"/>
      <c r="B1896" s="4"/>
      <c r="C1896" s="1"/>
      <c r="D1896" s="4"/>
    </row>
    <row r="1897" spans="1:11" ht="12.75" customHeight="1">
      <c r="A1897" s="1"/>
      <c r="B1897" s="4"/>
      <c r="C1897" s="1"/>
      <c r="D1897" s="4"/>
    </row>
    <row r="1898" spans="1:11" ht="12.75" customHeight="1">
      <c r="A1898" s="1"/>
      <c r="B1898" s="4"/>
      <c r="C1898" s="1"/>
      <c r="D1898" s="4"/>
      <c r="F1898" s="176" t="s">
        <v>404</v>
      </c>
      <c r="G1898" s="55"/>
    </row>
    <row r="1899" spans="1:11" ht="15.75">
      <c r="A1899" s="1"/>
      <c r="B1899" s="4"/>
      <c r="C1899" s="1"/>
      <c r="D1899" s="4"/>
      <c r="F1899" s="177" t="s">
        <v>396</v>
      </c>
    </row>
    <row r="1900" spans="1:11" ht="13.5" customHeight="1"/>
    <row r="1901" spans="1:11" ht="12.75" customHeight="1"/>
    <row r="1904" spans="1:11" ht="12.75" customHeight="1">
      <c r="A1904" s="271" t="s">
        <v>0</v>
      </c>
      <c r="B1904" s="271"/>
      <c r="C1904" s="271"/>
      <c r="D1904" s="271"/>
      <c r="E1904" s="271"/>
      <c r="F1904" s="271"/>
      <c r="G1904" s="271"/>
      <c r="H1904" s="271"/>
      <c r="I1904" s="271"/>
      <c r="J1904" s="271"/>
      <c r="K1904" s="271"/>
    </row>
    <row r="1905" spans="1:11">
      <c r="A1905" s="272" t="s">
        <v>627</v>
      </c>
      <c r="B1905" s="272"/>
      <c r="C1905" s="272"/>
      <c r="D1905" s="272"/>
      <c r="E1905" s="272"/>
      <c r="F1905" s="272"/>
      <c r="G1905" s="272"/>
      <c r="H1905" s="272"/>
      <c r="I1905" s="272"/>
      <c r="J1905" s="272"/>
      <c r="K1905" s="272"/>
    </row>
    <row r="1906" spans="1:11">
      <c r="A1906" s="272" t="s">
        <v>540</v>
      </c>
      <c r="B1906" s="272"/>
      <c r="C1906" s="272"/>
      <c r="D1906" s="272"/>
      <c r="E1906" s="272"/>
      <c r="F1906" s="272"/>
      <c r="G1906" s="272"/>
      <c r="H1906" s="272"/>
      <c r="I1906" s="272"/>
      <c r="J1906" s="272"/>
      <c r="K1906" s="272"/>
    </row>
    <row r="1907" spans="1:11">
      <c r="A1907" s="9"/>
      <c r="B1907" s="10"/>
      <c r="C1907" s="9"/>
      <c r="D1907" s="10"/>
      <c r="E1907" s="10"/>
      <c r="F1907" s="10"/>
      <c r="G1907" s="10"/>
      <c r="H1907" s="10"/>
      <c r="I1907" s="10"/>
      <c r="J1907" s="10"/>
      <c r="K1907" s="10"/>
    </row>
    <row r="1908" spans="1:11">
      <c r="A1908" s="12" t="s">
        <v>4</v>
      </c>
      <c r="B1908" s="273" t="s">
        <v>5</v>
      </c>
      <c r="C1908" s="274"/>
      <c r="D1908" s="132"/>
      <c r="E1908" s="275" t="s">
        <v>6</v>
      </c>
      <c r="F1908" s="277" t="s">
        <v>7</v>
      </c>
      <c r="G1908" s="278" t="s">
        <v>8</v>
      </c>
      <c r="H1908" s="279"/>
      <c r="I1908" s="280"/>
      <c r="J1908" s="173"/>
      <c r="K1908" s="277" t="s">
        <v>9</v>
      </c>
    </row>
    <row r="1909" spans="1:11">
      <c r="A1909" s="157"/>
      <c r="B1909" s="13" t="s">
        <v>10</v>
      </c>
      <c r="C1909" s="13" t="s">
        <v>11</v>
      </c>
      <c r="D1909" s="13" t="s">
        <v>12</v>
      </c>
      <c r="E1909" s="276"/>
      <c r="F1909" s="276"/>
      <c r="G1909" s="278" t="s">
        <v>13</v>
      </c>
      <c r="H1909" s="280"/>
      <c r="I1909" s="135" t="s">
        <v>14</v>
      </c>
      <c r="J1909" s="13" t="s">
        <v>541</v>
      </c>
      <c r="K1909" s="276"/>
    </row>
    <row r="1910" spans="1:11">
      <c r="A1910" s="146"/>
      <c r="B1910" s="119"/>
      <c r="C1910" s="21"/>
      <c r="D1910" s="52"/>
      <c r="E1910" s="168"/>
      <c r="F1910" s="26"/>
      <c r="G1910" s="140"/>
      <c r="H1910" s="21"/>
      <c r="I1910" s="144"/>
      <c r="J1910" s="174"/>
      <c r="K1910" s="140"/>
    </row>
    <row r="1911" spans="1:11">
      <c r="A1911" s="146"/>
      <c r="B1911" s="119"/>
      <c r="C1911" s="21"/>
      <c r="D1911" s="21"/>
      <c r="E1911" s="168"/>
      <c r="F1911" s="26"/>
      <c r="G1911" s="140"/>
      <c r="H1911" s="21"/>
      <c r="I1911" s="144"/>
      <c r="J1911" s="174"/>
      <c r="K1911" s="140"/>
    </row>
    <row r="1912" spans="1:11">
      <c r="A1912" s="264">
        <v>1</v>
      </c>
      <c r="B1912" s="265" t="s">
        <v>135</v>
      </c>
      <c r="C1912" s="266" t="s">
        <v>136</v>
      </c>
      <c r="D1912" s="267" t="s">
        <v>38</v>
      </c>
      <c r="E1912" s="268" t="s">
        <v>550</v>
      </c>
      <c r="F1912" s="26">
        <v>46199</v>
      </c>
      <c r="G1912" s="269">
        <v>1</v>
      </c>
      <c r="H1912" s="267" t="s">
        <v>264</v>
      </c>
      <c r="I1912" s="270">
        <v>410000</v>
      </c>
      <c r="J1912" s="174"/>
      <c r="K1912" s="140"/>
    </row>
    <row r="1913" spans="1:11" ht="24.75" customHeight="1">
      <c r="A1913" s="264"/>
      <c r="B1913" s="265"/>
      <c r="C1913" s="267"/>
      <c r="D1913" s="267"/>
      <c r="E1913" s="268"/>
      <c r="F1913" s="26">
        <v>46199</v>
      </c>
      <c r="G1913" s="269"/>
      <c r="H1913" s="267"/>
      <c r="I1913" s="270"/>
      <c r="J1913" s="174"/>
      <c r="K1913" s="140"/>
    </row>
    <row r="1914" spans="1:11">
      <c r="A1914" s="146"/>
      <c r="B1914" s="119"/>
      <c r="C1914" s="21"/>
      <c r="D1914" s="21"/>
      <c r="E1914" s="168"/>
      <c r="F1914" s="26"/>
      <c r="G1914" s="140"/>
      <c r="H1914" s="21"/>
      <c r="I1914" s="144"/>
      <c r="J1914" s="174"/>
      <c r="K1914" s="140"/>
    </row>
    <row r="1915" spans="1:11" ht="12.75" customHeight="1">
      <c r="A1915" s="264">
        <v>2</v>
      </c>
      <c r="B1915" s="265" t="s">
        <v>153</v>
      </c>
      <c r="C1915" s="266" t="s">
        <v>154</v>
      </c>
      <c r="D1915" s="267" t="s">
        <v>48</v>
      </c>
      <c r="E1915" s="268" t="s">
        <v>550</v>
      </c>
      <c r="F1915" s="26">
        <v>46199</v>
      </c>
      <c r="G1915" s="269">
        <v>1</v>
      </c>
      <c r="H1915" s="267" t="s">
        <v>264</v>
      </c>
      <c r="I1915" s="270">
        <v>510000</v>
      </c>
      <c r="J1915" s="174"/>
      <c r="K1915" s="140"/>
    </row>
    <row r="1916" spans="1:11" ht="26.25" customHeight="1">
      <c r="A1916" s="264"/>
      <c r="B1916" s="265"/>
      <c r="C1916" s="267"/>
      <c r="D1916" s="267"/>
      <c r="E1916" s="268"/>
      <c r="F1916" s="26">
        <v>46199</v>
      </c>
      <c r="G1916" s="269"/>
      <c r="H1916" s="267"/>
      <c r="I1916" s="270"/>
      <c r="J1916" s="174"/>
      <c r="K1916" s="140"/>
    </row>
    <row r="1917" spans="1:11">
      <c r="A1917" s="146"/>
      <c r="B1917" s="119"/>
      <c r="C1917" s="21"/>
      <c r="D1917" s="21"/>
      <c r="E1917" s="168"/>
      <c r="F1917" s="26"/>
      <c r="G1917" s="140"/>
      <c r="H1917" s="21"/>
      <c r="I1917" s="144"/>
      <c r="J1917" s="174"/>
      <c r="K1917" s="140"/>
    </row>
    <row r="1918" spans="1:11">
      <c r="A1918" s="264"/>
      <c r="B1918" s="265"/>
      <c r="C1918" s="268"/>
      <c r="D1918" s="267"/>
      <c r="E1918" s="268"/>
      <c r="F1918" s="26"/>
      <c r="G1918" s="269"/>
      <c r="H1918" s="267"/>
      <c r="I1918" s="270"/>
      <c r="J1918" s="174"/>
      <c r="K1918" s="140"/>
    </row>
    <row r="1919" spans="1:11">
      <c r="A1919" s="264"/>
      <c r="B1919" s="265"/>
      <c r="C1919" s="267"/>
      <c r="D1919" s="267"/>
      <c r="E1919" s="268"/>
      <c r="F1919" s="26"/>
      <c r="G1919" s="269"/>
      <c r="H1919" s="267"/>
      <c r="I1919" s="270"/>
      <c r="J1919" s="174"/>
      <c r="K1919" s="140"/>
    </row>
    <row r="1920" spans="1:11">
      <c r="A1920" s="146"/>
      <c r="B1920" s="119"/>
      <c r="C1920" s="21"/>
      <c r="D1920" s="21"/>
      <c r="E1920" s="168"/>
      <c r="F1920" s="26"/>
      <c r="G1920" s="140"/>
      <c r="H1920" s="21"/>
      <c r="I1920" s="144"/>
      <c r="J1920" s="174"/>
      <c r="K1920" s="140"/>
    </row>
    <row r="1921" spans="1:11">
      <c r="A1921" s="146"/>
      <c r="B1921" s="119"/>
      <c r="C1921" s="21"/>
      <c r="D1921" s="21"/>
      <c r="E1921" s="168"/>
      <c r="F1921" s="26"/>
      <c r="G1921" s="140"/>
      <c r="H1921" s="21"/>
      <c r="I1921" s="144"/>
      <c r="J1921" s="174"/>
      <c r="K1921" s="140"/>
    </row>
    <row r="1922" spans="1:11">
      <c r="A1922" s="146"/>
      <c r="B1922" s="119"/>
      <c r="C1922" s="21"/>
      <c r="D1922" s="21"/>
      <c r="E1922" s="168"/>
      <c r="F1922" s="26"/>
      <c r="G1922" s="140"/>
      <c r="H1922" s="21"/>
      <c r="I1922" s="144"/>
      <c r="J1922" s="174"/>
      <c r="K1922" s="140"/>
    </row>
    <row r="1923" spans="1:11">
      <c r="A1923" s="146"/>
      <c r="B1923" s="119"/>
      <c r="C1923" s="21"/>
      <c r="D1923" s="21"/>
      <c r="E1923" s="168"/>
      <c r="F1923" s="26"/>
      <c r="G1923" s="140"/>
      <c r="H1923" s="21"/>
      <c r="I1923" s="144"/>
      <c r="J1923" s="174"/>
      <c r="K1923" s="140"/>
    </row>
    <row r="1924" spans="1:11">
      <c r="A1924" s="146"/>
      <c r="B1924" s="119"/>
      <c r="C1924" s="21"/>
      <c r="D1924" s="21"/>
      <c r="E1924" s="168"/>
      <c r="F1924" s="26"/>
      <c r="G1924" s="140"/>
      <c r="H1924" s="21"/>
      <c r="I1924" s="144"/>
      <c r="J1924" s="174"/>
      <c r="K1924" s="140"/>
    </row>
    <row r="1925" spans="1:11">
      <c r="A1925" s="146"/>
      <c r="B1925" s="119"/>
      <c r="C1925" s="21"/>
      <c r="D1925" s="21"/>
      <c r="E1925" s="168"/>
      <c r="F1925" s="26"/>
      <c r="G1925" s="140"/>
      <c r="H1925" s="21"/>
      <c r="I1925" s="144"/>
      <c r="J1925" s="174"/>
      <c r="K1925" s="140"/>
    </row>
    <row r="1926" spans="1:11">
      <c r="A1926" s="146"/>
      <c r="B1926" s="119"/>
      <c r="C1926" s="21"/>
      <c r="D1926" s="21"/>
      <c r="E1926" s="168"/>
      <c r="F1926" s="26"/>
      <c r="G1926" s="140"/>
      <c r="H1926" s="21"/>
      <c r="I1926" s="144"/>
      <c r="J1926" s="174"/>
      <c r="K1926" s="140"/>
    </row>
    <row r="1927" spans="1:11">
      <c r="A1927" s="146"/>
      <c r="B1927" s="119"/>
      <c r="C1927" s="21"/>
      <c r="D1927" s="21"/>
      <c r="E1927" s="168"/>
      <c r="F1927" s="26"/>
      <c r="G1927" s="140"/>
      <c r="H1927" s="21"/>
      <c r="I1927" s="144"/>
      <c r="J1927" s="174"/>
      <c r="K1927" s="140"/>
    </row>
    <row r="1928" spans="1:11">
      <c r="A1928" s="146"/>
      <c r="B1928" s="119"/>
      <c r="C1928" s="21"/>
      <c r="D1928" s="21"/>
      <c r="E1928" s="168"/>
      <c r="F1928" s="26"/>
      <c r="G1928" s="140"/>
      <c r="H1928" s="21"/>
      <c r="I1928" s="144"/>
      <c r="J1928" s="174"/>
      <c r="K1928" s="140"/>
    </row>
    <row r="1929" spans="1:11">
      <c r="A1929" s="146"/>
      <c r="B1929" s="119"/>
      <c r="C1929" s="21"/>
      <c r="D1929" s="21"/>
      <c r="E1929" s="168"/>
      <c r="F1929" s="26"/>
      <c r="G1929" s="140"/>
      <c r="H1929" s="21"/>
      <c r="I1929" s="144"/>
      <c r="J1929" s="174"/>
      <c r="K1929" s="140"/>
    </row>
    <row r="1930" spans="1:11">
      <c r="A1930" s="146"/>
      <c r="B1930" s="119"/>
      <c r="C1930" s="21"/>
      <c r="D1930" s="21"/>
      <c r="E1930" s="168"/>
      <c r="F1930" s="26"/>
      <c r="G1930" s="140"/>
      <c r="H1930" s="21"/>
      <c r="I1930" s="144"/>
      <c r="J1930" s="174"/>
      <c r="K1930" s="140"/>
    </row>
    <row r="1931" spans="1:11">
      <c r="A1931" s="146"/>
      <c r="B1931" s="119"/>
      <c r="C1931" s="21"/>
      <c r="D1931" s="21"/>
      <c r="E1931" s="168"/>
      <c r="F1931" s="26"/>
      <c r="G1931" s="140"/>
      <c r="H1931" s="21"/>
      <c r="I1931" s="144"/>
      <c r="J1931" s="174"/>
      <c r="K1931" s="140"/>
    </row>
    <row r="1932" spans="1:11">
      <c r="A1932" s="146"/>
      <c r="B1932" s="119"/>
      <c r="C1932" s="21"/>
      <c r="D1932" s="21"/>
      <c r="E1932" s="168"/>
      <c r="F1932" s="26"/>
      <c r="G1932" s="140"/>
      <c r="H1932" s="21"/>
      <c r="I1932" s="144"/>
      <c r="J1932" s="174"/>
      <c r="K1932" s="140"/>
    </row>
    <row r="1933" spans="1:11">
      <c r="A1933" s="21"/>
      <c r="B1933" s="29"/>
      <c r="C1933" s="21"/>
      <c r="D1933" s="29"/>
      <c r="E1933" s="40"/>
      <c r="F1933" s="29"/>
      <c r="G1933" s="29"/>
      <c r="H1933" s="29"/>
      <c r="I1933" s="29"/>
      <c r="J1933" s="29"/>
      <c r="K1933" s="29"/>
    </row>
    <row r="1934" spans="1:11">
      <c r="A1934" s="146"/>
      <c r="B1934" s="119"/>
      <c r="C1934" s="21"/>
      <c r="D1934" s="52"/>
      <c r="E1934" s="168"/>
      <c r="F1934" s="26"/>
      <c r="G1934" s="140"/>
      <c r="H1934" s="21"/>
      <c r="I1934" s="144"/>
      <c r="J1934" s="144"/>
      <c r="K1934" s="29"/>
    </row>
    <row r="1935" spans="1:11">
      <c r="A1935" s="32"/>
      <c r="B1935" s="33"/>
      <c r="C1935" s="32"/>
      <c r="D1935" s="33"/>
      <c r="E1935" s="33"/>
      <c r="F1935" s="33"/>
      <c r="G1935" s="33"/>
      <c r="H1935" s="33"/>
      <c r="I1935" s="56">
        <f>SUM(I1911:I1933)</f>
        <v>920000</v>
      </c>
      <c r="J1935" s="56"/>
      <c r="K1935" s="33"/>
    </row>
    <row r="1936" spans="1:11">
      <c r="A1936" s="1"/>
      <c r="B1936" s="4"/>
      <c r="C1936" s="1"/>
      <c r="D1936" s="4"/>
      <c r="E1936" s="4"/>
      <c r="F1936" s="4"/>
      <c r="G1936" s="4"/>
      <c r="H1936" s="4"/>
      <c r="I1936" s="4"/>
      <c r="J1936" s="4"/>
      <c r="K1936" s="4"/>
    </row>
    <row r="1937" spans="1:11">
      <c r="A1937" s="1"/>
      <c r="B1937" s="4"/>
      <c r="C1937" s="1"/>
      <c r="D1937" s="4"/>
      <c r="E1937" s="4"/>
      <c r="F1937" s="4"/>
      <c r="G1937" s="4"/>
      <c r="H1937" s="4"/>
      <c r="I1937" s="4"/>
      <c r="J1937" s="4"/>
      <c r="K1937" s="4"/>
    </row>
    <row r="1938" spans="1:11" ht="16.5">
      <c r="A1938" s="1"/>
      <c r="B1938" s="4"/>
      <c r="C1938" s="1"/>
      <c r="D1938" s="4"/>
      <c r="F1938" s="175" t="s">
        <v>23</v>
      </c>
      <c r="K1938" s="4"/>
    </row>
    <row r="1939" spans="1:11">
      <c r="A1939" s="1"/>
      <c r="B1939" s="4"/>
      <c r="C1939" s="1"/>
      <c r="D1939" s="4"/>
      <c r="K1939" s="4"/>
    </row>
    <row r="1940" spans="1:11">
      <c r="A1940" s="1"/>
      <c r="B1940" s="4"/>
      <c r="C1940" s="1"/>
      <c r="D1940" s="4"/>
      <c r="K1940" s="4"/>
    </row>
    <row r="1941" spans="1:11">
      <c r="A1941" s="1"/>
      <c r="B1941" s="4"/>
      <c r="C1941" s="1"/>
      <c r="D1941" s="4"/>
      <c r="K1941" s="4"/>
    </row>
    <row r="1942" spans="1:11">
      <c r="A1942" s="1"/>
      <c r="B1942" s="4"/>
      <c r="C1942" s="1"/>
      <c r="D1942" s="4"/>
    </row>
    <row r="1943" spans="1:11">
      <c r="A1943" s="1"/>
      <c r="B1943" s="4"/>
      <c r="C1943" s="1"/>
      <c r="D1943" s="4"/>
    </row>
    <row r="1944" spans="1:11" ht="16.5">
      <c r="A1944" s="1"/>
      <c r="B1944" s="4"/>
      <c r="C1944" s="1"/>
      <c r="D1944" s="4"/>
      <c r="F1944" s="176" t="s">
        <v>404</v>
      </c>
      <c r="G1944" s="55"/>
    </row>
    <row r="1945" spans="1:11" ht="15.75">
      <c r="A1945" s="1"/>
      <c r="B1945" s="4"/>
      <c r="C1945" s="1"/>
      <c r="D1945" s="4"/>
      <c r="F1945" s="177" t="s">
        <v>396</v>
      </c>
    </row>
    <row r="1952" spans="1:11">
      <c r="A1952" s="271" t="s">
        <v>0</v>
      </c>
      <c r="B1952" s="271"/>
      <c r="C1952" s="271"/>
      <c r="D1952" s="271"/>
      <c r="E1952" s="271"/>
      <c r="F1952" s="271"/>
      <c r="G1952" s="271"/>
      <c r="H1952" s="271"/>
      <c r="I1952" s="271"/>
      <c r="J1952" s="271"/>
      <c r="K1952" s="271"/>
    </row>
    <row r="1953" spans="1:11">
      <c r="A1953" s="272" t="s">
        <v>626</v>
      </c>
      <c r="B1953" s="272"/>
      <c r="C1953" s="272"/>
      <c r="D1953" s="272"/>
      <c r="E1953" s="272"/>
      <c r="F1953" s="272"/>
      <c r="G1953" s="272"/>
      <c r="H1953" s="272"/>
      <c r="I1953" s="272"/>
      <c r="J1953" s="272"/>
      <c r="K1953" s="272"/>
    </row>
    <row r="1954" spans="1:11">
      <c r="A1954" s="272" t="s">
        <v>540</v>
      </c>
      <c r="B1954" s="272"/>
      <c r="C1954" s="272"/>
      <c r="D1954" s="272"/>
      <c r="E1954" s="272"/>
      <c r="F1954" s="272"/>
      <c r="G1954" s="272"/>
      <c r="H1954" s="272"/>
      <c r="I1954" s="272"/>
      <c r="J1954" s="272"/>
      <c r="K1954" s="272"/>
    </row>
    <row r="1955" spans="1:11">
      <c r="A1955" s="9"/>
      <c r="B1955" s="10"/>
      <c r="C1955" s="9"/>
      <c r="D1955" s="10"/>
      <c r="E1955" s="10"/>
      <c r="F1955" s="10"/>
      <c r="G1955" s="10"/>
      <c r="H1955" s="10"/>
      <c r="I1955" s="10"/>
      <c r="J1955" s="10"/>
      <c r="K1955" s="10"/>
    </row>
    <row r="1956" spans="1:11">
      <c r="A1956" s="12" t="s">
        <v>4</v>
      </c>
      <c r="B1956" s="273" t="s">
        <v>5</v>
      </c>
      <c r="C1956" s="274"/>
      <c r="D1956" s="132"/>
      <c r="E1956" s="275" t="s">
        <v>6</v>
      </c>
      <c r="F1956" s="277" t="s">
        <v>7</v>
      </c>
      <c r="G1956" s="278" t="s">
        <v>8</v>
      </c>
      <c r="H1956" s="279"/>
      <c r="I1956" s="280"/>
      <c r="J1956" s="173"/>
      <c r="K1956" s="277" t="s">
        <v>9</v>
      </c>
    </row>
    <row r="1957" spans="1:11">
      <c r="A1957" s="157"/>
      <c r="B1957" s="13" t="s">
        <v>10</v>
      </c>
      <c r="C1957" s="13" t="s">
        <v>11</v>
      </c>
      <c r="D1957" s="13" t="s">
        <v>12</v>
      </c>
      <c r="E1957" s="276"/>
      <c r="F1957" s="276"/>
      <c r="G1957" s="278" t="s">
        <v>13</v>
      </c>
      <c r="H1957" s="280"/>
      <c r="I1957" s="135" t="s">
        <v>14</v>
      </c>
      <c r="J1957" s="13" t="s">
        <v>541</v>
      </c>
      <c r="K1957" s="276"/>
    </row>
    <row r="1958" spans="1:11">
      <c r="A1958" s="146"/>
      <c r="B1958" s="119"/>
      <c r="C1958" s="21"/>
      <c r="D1958" s="52"/>
      <c r="E1958" s="168"/>
      <c r="F1958" s="26"/>
      <c r="G1958" s="140"/>
      <c r="H1958" s="21"/>
      <c r="I1958" s="144"/>
      <c r="J1958" s="174"/>
      <c r="K1958" s="140"/>
    </row>
    <row r="1959" spans="1:11">
      <c r="A1959" s="21"/>
      <c r="B1959" s="29"/>
      <c r="C1959" s="21"/>
      <c r="D1959" s="29"/>
      <c r="E1959" s="40"/>
      <c r="F1959" s="29"/>
      <c r="G1959" s="29"/>
      <c r="H1959" s="29"/>
      <c r="I1959" s="29"/>
      <c r="J1959" s="29"/>
      <c r="K1959" s="29"/>
    </row>
    <row r="1960" spans="1:11">
      <c r="A1960" s="264">
        <v>1</v>
      </c>
      <c r="B1960" s="265" t="s">
        <v>161</v>
      </c>
      <c r="C1960" s="281" t="s">
        <v>162</v>
      </c>
      <c r="D1960" s="267" t="s">
        <v>113</v>
      </c>
      <c r="E1960" s="268" t="s">
        <v>554</v>
      </c>
      <c r="F1960" s="26">
        <v>46197</v>
      </c>
      <c r="G1960" s="269">
        <v>2</v>
      </c>
      <c r="H1960" s="267" t="s">
        <v>264</v>
      </c>
      <c r="I1960" s="270">
        <v>1190000</v>
      </c>
      <c r="J1960" s="174"/>
      <c r="K1960" s="140"/>
    </row>
    <row r="1961" spans="1:11" ht="27" customHeight="1">
      <c r="A1961" s="264"/>
      <c r="B1961" s="265"/>
      <c r="C1961" s="267"/>
      <c r="D1961" s="267"/>
      <c r="E1961" s="268"/>
      <c r="F1961" s="26">
        <v>46198</v>
      </c>
      <c r="G1961" s="269"/>
      <c r="H1961" s="267"/>
      <c r="I1961" s="270"/>
      <c r="J1961" s="174"/>
      <c r="K1961" s="140"/>
    </row>
    <row r="1962" spans="1:11">
      <c r="A1962" s="146"/>
      <c r="B1962" s="119"/>
      <c r="C1962" s="21"/>
      <c r="D1962" s="21"/>
      <c r="E1962" s="168"/>
      <c r="F1962" s="26"/>
      <c r="G1962" s="140"/>
      <c r="H1962" s="21"/>
      <c r="I1962" s="144"/>
      <c r="J1962" s="174"/>
      <c r="K1962" s="140"/>
    </row>
    <row r="1963" spans="1:11" ht="12.75" customHeight="1">
      <c r="A1963" s="264">
        <v>2</v>
      </c>
      <c r="B1963" s="265" t="s">
        <v>135</v>
      </c>
      <c r="C1963" s="266" t="s">
        <v>136</v>
      </c>
      <c r="D1963" s="267" t="s">
        <v>38</v>
      </c>
      <c r="E1963" s="268" t="s">
        <v>554</v>
      </c>
      <c r="F1963" s="26">
        <v>46197</v>
      </c>
      <c r="G1963" s="269">
        <v>2</v>
      </c>
      <c r="H1963" s="267" t="s">
        <v>264</v>
      </c>
      <c r="I1963" s="270">
        <v>1440000</v>
      </c>
      <c r="J1963" s="174"/>
      <c r="K1963" s="140"/>
    </row>
    <row r="1964" spans="1:11" ht="24" customHeight="1">
      <c r="A1964" s="264"/>
      <c r="B1964" s="265"/>
      <c r="C1964" s="267"/>
      <c r="D1964" s="267"/>
      <c r="E1964" s="268"/>
      <c r="F1964" s="26">
        <v>46198</v>
      </c>
      <c r="G1964" s="269"/>
      <c r="H1964" s="267"/>
      <c r="I1964" s="270"/>
      <c r="J1964" s="174"/>
      <c r="K1964" s="140"/>
    </row>
    <row r="1965" spans="1:11">
      <c r="A1965" s="146"/>
      <c r="B1965" s="119"/>
      <c r="C1965" s="21"/>
      <c r="D1965" s="21"/>
      <c r="E1965" s="168"/>
      <c r="F1965" s="26"/>
      <c r="G1965" s="140"/>
      <c r="H1965" s="21"/>
      <c r="I1965" s="144"/>
      <c r="J1965" s="174"/>
      <c r="K1965" s="140"/>
    </row>
    <row r="1966" spans="1:11">
      <c r="A1966" s="264"/>
      <c r="B1966" s="265"/>
      <c r="C1966" s="267"/>
      <c r="D1966" s="267"/>
      <c r="E1966" s="268"/>
      <c r="F1966" s="26"/>
      <c r="G1966" s="269"/>
      <c r="H1966" s="267"/>
      <c r="I1966" s="270"/>
      <c r="J1966" s="174"/>
      <c r="K1966" s="140"/>
    </row>
    <row r="1967" spans="1:11">
      <c r="A1967" s="264"/>
      <c r="B1967" s="265"/>
      <c r="C1967" s="267"/>
      <c r="D1967" s="267"/>
      <c r="E1967" s="268"/>
      <c r="F1967" s="26"/>
      <c r="G1967" s="269"/>
      <c r="H1967" s="267"/>
      <c r="I1967" s="270"/>
      <c r="J1967" s="174"/>
      <c r="K1967" s="140"/>
    </row>
    <row r="1968" spans="1:11">
      <c r="A1968" s="146"/>
      <c r="B1968" s="119"/>
      <c r="C1968" s="21"/>
      <c r="D1968" s="21"/>
      <c r="E1968" s="168"/>
      <c r="F1968" s="26"/>
      <c r="G1968" s="140"/>
      <c r="H1968" s="21"/>
      <c r="I1968" s="144"/>
      <c r="J1968" s="174"/>
      <c r="K1968" s="140"/>
    </row>
    <row r="1969" spans="1:11">
      <c r="A1969" s="264"/>
      <c r="B1969" s="265"/>
      <c r="C1969" s="268"/>
      <c r="D1969" s="267"/>
      <c r="E1969" s="268"/>
      <c r="F1969" s="26"/>
      <c r="G1969" s="269"/>
      <c r="H1969" s="267"/>
      <c r="I1969" s="270"/>
      <c r="J1969" s="174"/>
      <c r="K1969" s="140"/>
    </row>
    <row r="1970" spans="1:11">
      <c r="A1970" s="264"/>
      <c r="B1970" s="265"/>
      <c r="C1970" s="267"/>
      <c r="D1970" s="267"/>
      <c r="E1970" s="268"/>
      <c r="F1970" s="26"/>
      <c r="G1970" s="269"/>
      <c r="H1970" s="267"/>
      <c r="I1970" s="270"/>
      <c r="J1970" s="174"/>
      <c r="K1970" s="140"/>
    </row>
    <row r="1971" spans="1:11">
      <c r="A1971" s="146"/>
      <c r="B1971" s="119"/>
      <c r="C1971" s="21"/>
      <c r="D1971" s="21"/>
      <c r="E1971" s="168"/>
      <c r="F1971" s="26"/>
      <c r="G1971" s="140"/>
      <c r="H1971" s="21"/>
      <c r="I1971" s="144"/>
      <c r="J1971" s="174"/>
      <c r="K1971" s="140"/>
    </row>
    <row r="1972" spans="1:11">
      <c r="A1972" s="146"/>
      <c r="B1972" s="119"/>
      <c r="C1972" s="21"/>
      <c r="D1972" s="21"/>
      <c r="E1972" s="168"/>
      <c r="F1972" s="26"/>
      <c r="G1972" s="140"/>
      <c r="H1972" s="21"/>
      <c r="I1972" s="144"/>
      <c r="J1972" s="174"/>
      <c r="K1972" s="140"/>
    </row>
    <row r="1973" spans="1:11">
      <c r="A1973" s="146"/>
      <c r="B1973" s="119"/>
      <c r="C1973" s="21"/>
      <c r="D1973" s="21"/>
      <c r="E1973" s="168"/>
      <c r="F1973" s="26"/>
      <c r="G1973" s="140"/>
      <c r="H1973" s="21"/>
      <c r="I1973" s="144"/>
      <c r="J1973" s="174"/>
      <c r="K1973" s="140"/>
    </row>
    <row r="1974" spans="1:11">
      <c r="A1974" s="146"/>
      <c r="B1974" s="119"/>
      <c r="C1974" s="21"/>
      <c r="D1974" s="21"/>
      <c r="E1974" s="168"/>
      <c r="F1974" s="26"/>
      <c r="G1974" s="140"/>
      <c r="H1974" s="21"/>
      <c r="I1974" s="144"/>
      <c r="J1974" s="174"/>
      <c r="K1974" s="140"/>
    </row>
    <row r="1975" spans="1:11">
      <c r="A1975" s="146"/>
      <c r="B1975" s="119"/>
      <c r="C1975" s="21"/>
      <c r="D1975" s="21"/>
      <c r="E1975" s="168"/>
      <c r="F1975" s="26"/>
      <c r="G1975" s="140"/>
      <c r="H1975" s="21"/>
      <c r="I1975" s="144"/>
      <c r="J1975" s="174"/>
      <c r="K1975" s="140"/>
    </row>
    <row r="1976" spans="1:11">
      <c r="A1976" s="146"/>
      <c r="B1976" s="119"/>
      <c r="C1976" s="21"/>
      <c r="D1976" s="21"/>
      <c r="E1976" s="168"/>
      <c r="F1976" s="26"/>
      <c r="G1976" s="140"/>
      <c r="H1976" s="21"/>
      <c r="I1976" s="144"/>
      <c r="J1976" s="174"/>
      <c r="K1976" s="140"/>
    </row>
    <row r="1977" spans="1:11">
      <c r="A1977" s="146"/>
      <c r="B1977" s="119"/>
      <c r="C1977" s="21"/>
      <c r="D1977" s="21"/>
      <c r="E1977" s="168"/>
      <c r="F1977" s="26"/>
      <c r="G1977" s="140"/>
      <c r="H1977" s="21"/>
      <c r="I1977" s="144"/>
      <c r="J1977" s="174"/>
      <c r="K1977" s="140"/>
    </row>
    <row r="1978" spans="1:11">
      <c r="A1978" s="146"/>
      <c r="B1978" s="119"/>
      <c r="C1978" s="21"/>
      <c r="D1978" s="21"/>
      <c r="E1978" s="168"/>
      <c r="F1978" s="26"/>
      <c r="G1978" s="140"/>
      <c r="H1978" s="21"/>
      <c r="I1978" s="144"/>
      <c r="J1978" s="174"/>
      <c r="K1978" s="140"/>
    </row>
    <row r="1979" spans="1:11">
      <c r="A1979" s="146"/>
      <c r="B1979" s="119"/>
      <c r="C1979" s="21"/>
      <c r="D1979" s="21"/>
      <c r="E1979" s="168"/>
      <c r="F1979" s="26"/>
      <c r="G1979" s="140"/>
      <c r="H1979" s="21"/>
      <c r="I1979" s="144"/>
      <c r="J1979" s="174"/>
      <c r="K1979" s="140"/>
    </row>
    <row r="1980" spans="1:11">
      <c r="A1980" s="146"/>
      <c r="B1980" s="119"/>
      <c r="C1980" s="21"/>
      <c r="D1980" s="21"/>
      <c r="E1980" s="168"/>
      <c r="F1980" s="26"/>
      <c r="G1980" s="140"/>
      <c r="H1980" s="21"/>
      <c r="I1980" s="144"/>
      <c r="J1980" s="174"/>
      <c r="K1980" s="140"/>
    </row>
    <row r="1981" spans="1:11">
      <c r="A1981" s="146"/>
      <c r="B1981" s="119"/>
      <c r="C1981" s="21"/>
      <c r="D1981" s="21"/>
      <c r="E1981" s="168"/>
      <c r="F1981" s="26"/>
      <c r="G1981" s="140"/>
      <c r="H1981" s="21"/>
      <c r="I1981" s="144"/>
      <c r="J1981" s="174"/>
      <c r="K1981" s="140"/>
    </row>
    <row r="1982" spans="1:11">
      <c r="A1982" s="146"/>
      <c r="B1982" s="119"/>
      <c r="C1982" s="21"/>
      <c r="D1982" s="21"/>
      <c r="E1982" s="168"/>
      <c r="F1982" s="26"/>
      <c r="G1982" s="140"/>
      <c r="H1982" s="21"/>
      <c r="I1982" s="144"/>
      <c r="J1982" s="174"/>
      <c r="K1982" s="140"/>
    </row>
    <row r="1983" spans="1:11">
      <c r="A1983" s="146"/>
      <c r="B1983" s="119"/>
      <c r="C1983" s="21"/>
      <c r="D1983" s="21"/>
      <c r="E1983" s="168"/>
      <c r="F1983" s="26"/>
      <c r="G1983" s="140"/>
      <c r="H1983" s="21"/>
      <c r="I1983" s="144"/>
      <c r="J1983" s="174"/>
      <c r="K1983" s="140"/>
    </row>
    <row r="1984" spans="1:11">
      <c r="A1984" s="21"/>
      <c r="B1984" s="29"/>
      <c r="C1984" s="21"/>
      <c r="D1984" s="29"/>
      <c r="E1984" s="40"/>
      <c r="F1984" s="29"/>
      <c r="G1984" s="29"/>
      <c r="H1984" s="29"/>
      <c r="I1984" s="29"/>
      <c r="J1984" s="29"/>
      <c r="K1984" s="29"/>
    </row>
    <row r="1985" spans="1:11" ht="33.75" customHeight="1">
      <c r="A1985" s="146"/>
      <c r="B1985" s="119"/>
      <c r="C1985" s="21"/>
      <c r="D1985" s="52"/>
      <c r="E1985" s="168"/>
      <c r="F1985" s="26"/>
      <c r="G1985" s="140"/>
      <c r="H1985" s="21"/>
      <c r="I1985" s="144"/>
      <c r="J1985" s="144"/>
      <c r="K1985" s="29"/>
    </row>
    <row r="1986" spans="1:11">
      <c r="A1986" s="32"/>
      <c r="B1986" s="33"/>
      <c r="C1986" s="32"/>
      <c r="D1986" s="33"/>
      <c r="E1986" s="33"/>
      <c r="F1986" s="33"/>
      <c r="G1986" s="33"/>
      <c r="H1986" s="33"/>
      <c r="I1986" s="56">
        <f>SUM(I1959:I1984)</f>
        <v>2630000</v>
      </c>
      <c r="J1986" s="56"/>
      <c r="K1986" s="33"/>
    </row>
    <row r="1987" spans="1:11">
      <c r="A1987" s="1"/>
      <c r="B1987" s="4"/>
      <c r="C1987" s="1"/>
      <c r="D1987" s="4"/>
      <c r="E1987" s="4"/>
      <c r="F1987" s="4"/>
      <c r="G1987" s="4"/>
      <c r="H1987" s="4"/>
      <c r="I1987" s="4"/>
      <c r="J1987" s="4"/>
      <c r="K1987" s="4"/>
    </row>
    <row r="1988" spans="1:11">
      <c r="A1988" s="1"/>
      <c r="B1988" s="4"/>
      <c r="C1988" s="1"/>
      <c r="D1988" s="4"/>
      <c r="E1988" s="4"/>
      <c r="F1988" s="4"/>
      <c r="G1988" s="4"/>
      <c r="H1988" s="4"/>
      <c r="I1988" s="4"/>
      <c r="J1988" s="4"/>
      <c r="K1988" s="4"/>
    </row>
    <row r="1989" spans="1:11" ht="16.5">
      <c r="A1989" s="1"/>
      <c r="B1989" s="4"/>
      <c r="C1989" s="1"/>
      <c r="D1989" s="4"/>
      <c r="F1989" s="175" t="s">
        <v>23</v>
      </c>
      <c r="K1989" s="4"/>
    </row>
    <row r="1990" spans="1:11">
      <c r="A1990" s="1"/>
      <c r="B1990" s="4"/>
      <c r="C1990" s="1"/>
      <c r="D1990" s="4"/>
      <c r="K1990" s="4"/>
    </row>
    <row r="1991" spans="1:11">
      <c r="A1991" s="1"/>
      <c r="B1991" s="4"/>
      <c r="C1991" s="1"/>
      <c r="D1991" s="4"/>
      <c r="K1991" s="4"/>
    </row>
    <row r="1992" spans="1:11">
      <c r="A1992" s="1"/>
      <c r="B1992" s="4"/>
      <c r="C1992" s="1"/>
      <c r="D1992" s="4"/>
      <c r="K1992" s="4"/>
    </row>
    <row r="1993" spans="1:11">
      <c r="A1993" s="1"/>
      <c r="B1993" s="4"/>
      <c r="C1993" s="1"/>
      <c r="D1993" s="4"/>
    </row>
    <row r="1994" spans="1:11">
      <c r="A1994" s="1"/>
      <c r="B1994" s="4"/>
      <c r="C1994" s="1"/>
      <c r="D1994" s="4"/>
    </row>
    <row r="1995" spans="1:11" ht="16.5">
      <c r="A1995" s="1"/>
      <c r="B1995" s="4"/>
      <c r="C1995" s="1"/>
      <c r="D1995" s="4"/>
      <c r="F1995" s="176" t="s">
        <v>404</v>
      </c>
      <c r="G1995" s="55"/>
    </row>
    <row r="1996" spans="1:11" ht="15.75">
      <c r="A1996" s="1"/>
      <c r="B1996" s="4"/>
      <c r="C1996" s="1"/>
      <c r="D1996" s="4"/>
      <c r="F1996" s="177" t="s">
        <v>396</v>
      </c>
    </row>
    <row r="2007" spans="1:11">
      <c r="A2007" s="271" t="s">
        <v>0</v>
      </c>
      <c r="B2007" s="271"/>
      <c r="C2007" s="271"/>
      <c r="D2007" s="271"/>
      <c r="E2007" s="271"/>
      <c r="F2007" s="271"/>
      <c r="G2007" s="271"/>
      <c r="H2007" s="271"/>
      <c r="I2007" s="271"/>
      <c r="J2007" s="271"/>
      <c r="K2007" s="271"/>
    </row>
    <row r="2008" spans="1:11">
      <c r="A2008" s="272" t="s">
        <v>619</v>
      </c>
      <c r="B2008" s="272"/>
      <c r="C2008" s="272"/>
      <c r="D2008" s="272"/>
      <c r="E2008" s="272"/>
      <c r="F2008" s="272"/>
      <c r="G2008" s="272"/>
      <c r="H2008" s="272"/>
      <c r="I2008" s="272"/>
      <c r="J2008" s="272"/>
      <c r="K2008" s="272"/>
    </row>
    <row r="2009" spans="1:11">
      <c r="A2009" s="272" t="s">
        <v>540</v>
      </c>
      <c r="B2009" s="272"/>
      <c r="C2009" s="272"/>
      <c r="D2009" s="272"/>
      <c r="E2009" s="272"/>
      <c r="F2009" s="272"/>
      <c r="G2009" s="272"/>
      <c r="H2009" s="272"/>
      <c r="I2009" s="272"/>
      <c r="J2009" s="272"/>
      <c r="K2009" s="272"/>
    </row>
    <row r="2010" spans="1:11">
      <c r="A2010" s="9"/>
      <c r="B2010" s="10"/>
      <c r="C2010" s="9"/>
      <c r="D2010" s="10"/>
      <c r="E2010" s="10"/>
      <c r="F2010" s="10"/>
      <c r="G2010" s="10"/>
      <c r="H2010" s="10"/>
      <c r="I2010" s="10"/>
      <c r="J2010" s="10"/>
      <c r="K2010" s="10"/>
    </row>
    <row r="2011" spans="1:11">
      <c r="A2011" s="12" t="s">
        <v>4</v>
      </c>
      <c r="B2011" s="273" t="s">
        <v>5</v>
      </c>
      <c r="C2011" s="274"/>
      <c r="D2011" s="132"/>
      <c r="E2011" s="275" t="s">
        <v>6</v>
      </c>
      <c r="F2011" s="277" t="s">
        <v>7</v>
      </c>
      <c r="G2011" s="278" t="s">
        <v>8</v>
      </c>
      <c r="H2011" s="279"/>
      <c r="I2011" s="280"/>
      <c r="J2011" s="173"/>
      <c r="K2011" s="277" t="s">
        <v>9</v>
      </c>
    </row>
    <row r="2012" spans="1:11">
      <c r="A2012" s="157"/>
      <c r="B2012" s="13" t="s">
        <v>10</v>
      </c>
      <c r="C2012" s="13" t="s">
        <v>11</v>
      </c>
      <c r="D2012" s="13" t="s">
        <v>12</v>
      </c>
      <c r="E2012" s="276"/>
      <c r="F2012" s="276"/>
      <c r="G2012" s="278" t="s">
        <v>13</v>
      </c>
      <c r="H2012" s="280"/>
      <c r="I2012" s="135" t="s">
        <v>14</v>
      </c>
      <c r="J2012" s="13" t="s">
        <v>541</v>
      </c>
      <c r="K2012" s="276"/>
    </row>
    <row r="2013" spans="1:11">
      <c r="A2013" s="146"/>
      <c r="B2013" s="119"/>
      <c r="C2013" s="21"/>
      <c r="D2013" s="52"/>
      <c r="E2013" s="168"/>
      <c r="F2013" s="26"/>
      <c r="G2013" s="140"/>
      <c r="H2013" s="21"/>
      <c r="I2013" s="144"/>
      <c r="J2013" s="174"/>
      <c r="K2013" s="140"/>
    </row>
    <row r="2014" spans="1:11">
      <c r="A2014" s="21"/>
      <c r="B2014" s="29"/>
      <c r="C2014" s="21"/>
      <c r="D2014" s="29"/>
      <c r="E2014" s="40"/>
      <c r="F2014" s="29"/>
      <c r="G2014" s="29"/>
      <c r="H2014" s="29"/>
      <c r="I2014" s="29"/>
      <c r="J2014" s="29"/>
      <c r="K2014" s="29"/>
    </row>
    <row r="2015" spans="1:11">
      <c r="A2015" s="264">
        <v>1</v>
      </c>
      <c r="B2015" s="265" t="s">
        <v>628</v>
      </c>
      <c r="C2015" s="281" t="s">
        <v>629</v>
      </c>
      <c r="D2015" s="267" t="s">
        <v>38</v>
      </c>
      <c r="E2015" s="268" t="s">
        <v>587</v>
      </c>
      <c r="F2015" s="26">
        <v>46198</v>
      </c>
      <c r="G2015" s="269">
        <v>1</v>
      </c>
      <c r="H2015" s="267" t="s">
        <v>264</v>
      </c>
      <c r="I2015" s="270">
        <v>800000</v>
      </c>
      <c r="J2015" s="174"/>
      <c r="K2015" s="140"/>
    </row>
    <row r="2016" spans="1:11" ht="28.5" customHeight="1">
      <c r="A2016" s="264"/>
      <c r="B2016" s="265"/>
      <c r="C2016" s="267"/>
      <c r="D2016" s="267"/>
      <c r="E2016" s="268"/>
      <c r="F2016" s="26">
        <v>46198</v>
      </c>
      <c r="G2016" s="269"/>
      <c r="H2016" s="267"/>
      <c r="I2016" s="270"/>
      <c r="J2016" s="174"/>
      <c r="K2016" s="140"/>
    </row>
    <row r="2017" spans="1:11">
      <c r="A2017" s="146"/>
      <c r="B2017" s="119"/>
      <c r="C2017" s="21"/>
      <c r="D2017" s="21"/>
      <c r="E2017" s="168"/>
      <c r="F2017" s="26"/>
      <c r="G2017" s="140"/>
      <c r="H2017" s="21"/>
      <c r="I2017" s="144"/>
      <c r="J2017" s="174"/>
      <c r="K2017" s="140"/>
    </row>
    <row r="2018" spans="1:11">
      <c r="A2018" s="264"/>
      <c r="B2018" s="265"/>
      <c r="C2018" s="267"/>
      <c r="D2018" s="267"/>
      <c r="E2018" s="268"/>
      <c r="F2018" s="26"/>
      <c r="G2018" s="269"/>
      <c r="H2018" s="267"/>
      <c r="I2018" s="270"/>
      <c r="J2018" s="174"/>
      <c r="K2018" s="140"/>
    </row>
    <row r="2019" spans="1:11">
      <c r="A2019" s="264"/>
      <c r="B2019" s="265"/>
      <c r="C2019" s="267"/>
      <c r="D2019" s="267"/>
      <c r="E2019" s="268"/>
      <c r="F2019" s="26"/>
      <c r="G2019" s="269"/>
      <c r="H2019" s="267"/>
      <c r="I2019" s="270"/>
      <c r="J2019" s="174"/>
      <c r="K2019" s="140"/>
    </row>
    <row r="2020" spans="1:11">
      <c r="A2020" s="146"/>
      <c r="B2020" s="119"/>
      <c r="C2020" s="21"/>
      <c r="D2020" s="21"/>
      <c r="E2020" s="168"/>
      <c r="F2020" s="26"/>
      <c r="G2020" s="140"/>
      <c r="H2020" s="21"/>
      <c r="I2020" s="144"/>
      <c r="J2020" s="174"/>
      <c r="K2020" s="140"/>
    </row>
    <row r="2021" spans="1:11">
      <c r="A2021" s="264"/>
      <c r="B2021" s="265"/>
      <c r="C2021" s="267"/>
      <c r="D2021" s="267"/>
      <c r="E2021" s="268"/>
      <c r="F2021" s="26"/>
      <c r="G2021" s="269"/>
      <c r="H2021" s="267"/>
      <c r="I2021" s="270"/>
      <c r="J2021" s="174"/>
      <c r="K2021" s="140"/>
    </row>
    <row r="2022" spans="1:11">
      <c r="A2022" s="264"/>
      <c r="B2022" s="265"/>
      <c r="C2022" s="267"/>
      <c r="D2022" s="267"/>
      <c r="E2022" s="268"/>
      <c r="F2022" s="26"/>
      <c r="G2022" s="269"/>
      <c r="H2022" s="267"/>
      <c r="I2022" s="270"/>
      <c r="J2022" s="174"/>
      <c r="K2022" s="140"/>
    </row>
    <row r="2023" spans="1:11">
      <c r="A2023" s="146"/>
      <c r="B2023" s="119"/>
      <c r="C2023" s="21"/>
      <c r="D2023" s="21"/>
      <c r="E2023" s="168"/>
      <c r="F2023" s="26"/>
      <c r="G2023" s="140"/>
      <c r="H2023" s="21"/>
      <c r="I2023" s="144"/>
      <c r="J2023" s="174"/>
      <c r="K2023" s="140"/>
    </row>
    <row r="2024" spans="1:11">
      <c r="A2024" s="264"/>
      <c r="B2024" s="265"/>
      <c r="C2024" s="268"/>
      <c r="D2024" s="267"/>
      <c r="E2024" s="268"/>
      <c r="F2024" s="26"/>
      <c r="G2024" s="269"/>
      <c r="H2024" s="267"/>
      <c r="I2024" s="270"/>
      <c r="J2024" s="174"/>
      <c r="K2024" s="140"/>
    </row>
    <row r="2025" spans="1:11">
      <c r="A2025" s="264"/>
      <c r="B2025" s="265"/>
      <c r="C2025" s="267"/>
      <c r="D2025" s="267"/>
      <c r="E2025" s="268"/>
      <c r="F2025" s="26"/>
      <c r="G2025" s="269"/>
      <c r="H2025" s="267"/>
      <c r="I2025" s="270"/>
      <c r="J2025" s="174"/>
      <c r="K2025" s="140"/>
    </row>
    <row r="2026" spans="1:11">
      <c r="A2026" s="146"/>
      <c r="B2026" s="119"/>
      <c r="C2026" s="21"/>
      <c r="D2026" s="21"/>
      <c r="E2026" s="168"/>
      <c r="F2026" s="26"/>
      <c r="G2026" s="140"/>
      <c r="H2026" s="21"/>
      <c r="I2026" s="144"/>
      <c r="J2026" s="174"/>
      <c r="K2026" s="140"/>
    </row>
    <row r="2027" spans="1:11">
      <c r="A2027" s="146"/>
      <c r="B2027" s="119"/>
      <c r="C2027" s="21"/>
      <c r="D2027" s="21"/>
      <c r="E2027" s="168"/>
      <c r="F2027" s="26"/>
      <c r="G2027" s="140"/>
      <c r="H2027" s="21"/>
      <c r="I2027" s="144"/>
      <c r="J2027" s="174"/>
      <c r="K2027" s="140"/>
    </row>
    <row r="2028" spans="1:11">
      <c r="A2028" s="146"/>
      <c r="B2028" s="119"/>
      <c r="C2028" s="21"/>
      <c r="D2028" s="21"/>
      <c r="E2028" s="168"/>
      <c r="F2028" s="26"/>
      <c r="G2028" s="140"/>
      <c r="H2028" s="21"/>
      <c r="I2028" s="144"/>
      <c r="J2028" s="174"/>
      <c r="K2028" s="140"/>
    </row>
    <row r="2029" spans="1:11">
      <c r="A2029" s="146"/>
      <c r="B2029" s="119"/>
      <c r="C2029" s="21"/>
      <c r="D2029" s="21"/>
      <c r="E2029" s="168"/>
      <c r="F2029" s="26"/>
      <c r="G2029" s="140"/>
      <c r="H2029" s="21"/>
      <c r="I2029" s="144"/>
      <c r="J2029" s="174"/>
      <c r="K2029" s="140"/>
    </row>
    <row r="2030" spans="1:11" ht="17.25" customHeight="1">
      <c r="A2030" s="146"/>
      <c r="B2030" s="119"/>
      <c r="C2030" s="21"/>
      <c r="D2030" s="21"/>
      <c r="E2030" s="168"/>
      <c r="F2030" s="26"/>
      <c r="G2030" s="140"/>
      <c r="H2030" s="21"/>
      <c r="I2030" s="144"/>
      <c r="J2030" s="174"/>
      <c r="K2030" s="140"/>
    </row>
    <row r="2031" spans="1:11">
      <c r="A2031" s="146"/>
      <c r="B2031" s="119"/>
      <c r="C2031" s="21"/>
      <c r="D2031" s="21"/>
      <c r="E2031" s="168"/>
      <c r="F2031" s="26"/>
      <c r="G2031" s="140"/>
      <c r="H2031" s="21"/>
      <c r="I2031" s="144"/>
      <c r="J2031" s="174"/>
      <c r="K2031" s="140"/>
    </row>
    <row r="2032" spans="1:11">
      <c r="A2032" s="146"/>
      <c r="B2032" s="119"/>
      <c r="C2032" s="21"/>
      <c r="D2032" s="21"/>
      <c r="E2032" s="168"/>
      <c r="F2032" s="26"/>
      <c r="G2032" s="140"/>
      <c r="H2032" s="21"/>
      <c r="I2032" s="144"/>
      <c r="J2032" s="174"/>
      <c r="K2032" s="140"/>
    </row>
    <row r="2033" spans="1:11">
      <c r="A2033" s="146"/>
      <c r="B2033" s="119"/>
      <c r="C2033" s="21"/>
      <c r="D2033" s="21"/>
      <c r="E2033" s="168"/>
      <c r="F2033" s="26"/>
      <c r="G2033" s="140"/>
      <c r="H2033" s="21"/>
      <c r="I2033" s="144"/>
      <c r="J2033" s="174"/>
      <c r="K2033" s="140"/>
    </row>
    <row r="2034" spans="1:11">
      <c r="A2034" s="146"/>
      <c r="B2034" s="119"/>
      <c r="C2034" s="21"/>
      <c r="D2034" s="21"/>
      <c r="E2034" s="168"/>
      <c r="F2034" s="26"/>
      <c r="G2034" s="140"/>
      <c r="H2034" s="21"/>
      <c r="I2034" s="144"/>
      <c r="J2034" s="174"/>
      <c r="K2034" s="140"/>
    </row>
    <row r="2035" spans="1:11">
      <c r="A2035" s="146"/>
      <c r="B2035" s="119"/>
      <c r="C2035" s="21"/>
      <c r="D2035" s="21"/>
      <c r="E2035" s="168"/>
      <c r="F2035" s="26"/>
      <c r="G2035" s="140"/>
      <c r="H2035" s="21"/>
      <c r="I2035" s="144"/>
      <c r="J2035" s="174"/>
      <c r="K2035" s="140"/>
    </row>
    <row r="2036" spans="1:11">
      <c r="A2036" s="146"/>
      <c r="B2036" s="119"/>
      <c r="C2036" s="21"/>
      <c r="D2036" s="21"/>
      <c r="E2036" s="168"/>
      <c r="F2036" s="26"/>
      <c r="G2036" s="140"/>
      <c r="H2036" s="21"/>
      <c r="I2036" s="144"/>
      <c r="J2036" s="174"/>
      <c r="K2036" s="140"/>
    </row>
    <row r="2037" spans="1:11">
      <c r="A2037" s="146"/>
      <c r="B2037" s="119"/>
      <c r="C2037" s="21"/>
      <c r="D2037" s="21"/>
      <c r="E2037" s="168"/>
      <c r="F2037" s="26"/>
      <c r="G2037" s="140"/>
      <c r="H2037" s="21"/>
      <c r="I2037" s="144"/>
      <c r="J2037" s="174"/>
      <c r="K2037" s="140"/>
    </row>
    <row r="2038" spans="1:11">
      <c r="A2038" s="146"/>
      <c r="B2038" s="119"/>
      <c r="C2038" s="21"/>
      <c r="D2038" s="21"/>
      <c r="E2038" s="168"/>
      <c r="F2038" s="26"/>
      <c r="G2038" s="140"/>
      <c r="H2038" s="21"/>
      <c r="I2038" s="144"/>
      <c r="J2038" s="174"/>
      <c r="K2038" s="140"/>
    </row>
    <row r="2039" spans="1:11">
      <c r="A2039" s="21"/>
      <c r="B2039" s="29"/>
      <c r="C2039" s="21"/>
      <c r="D2039" s="29"/>
      <c r="E2039" s="40"/>
      <c r="F2039" s="29"/>
      <c r="G2039" s="29"/>
      <c r="H2039" s="29"/>
      <c r="I2039" s="29"/>
      <c r="J2039" s="29"/>
      <c r="K2039" s="29"/>
    </row>
    <row r="2040" spans="1:11">
      <c r="A2040" s="146"/>
      <c r="B2040" s="119"/>
      <c r="C2040" s="21"/>
      <c r="D2040" s="52"/>
      <c r="E2040" s="168"/>
      <c r="F2040" s="26"/>
      <c r="G2040" s="140"/>
      <c r="H2040" s="21"/>
      <c r="I2040" s="144"/>
      <c r="J2040" s="144"/>
      <c r="K2040" s="29"/>
    </row>
    <row r="2041" spans="1:11">
      <c r="A2041" s="32"/>
      <c r="B2041" s="33"/>
      <c r="C2041" s="32"/>
      <c r="D2041" s="33"/>
      <c r="E2041" s="33"/>
      <c r="F2041" s="33"/>
      <c r="G2041" s="33"/>
      <c r="H2041" s="33"/>
      <c r="I2041" s="56">
        <f>SUM(I2014:I2039)</f>
        <v>800000</v>
      </c>
      <c r="J2041" s="56"/>
      <c r="K2041" s="33"/>
    </row>
    <row r="2042" spans="1:11">
      <c r="A2042" s="1"/>
      <c r="B2042" s="4"/>
      <c r="C2042" s="1"/>
      <c r="D2042" s="4"/>
      <c r="E2042" s="4"/>
      <c r="F2042" s="4"/>
      <c r="G2042" s="4"/>
      <c r="H2042" s="4"/>
      <c r="I2042" s="4"/>
      <c r="J2042" s="4"/>
      <c r="K2042" s="4"/>
    </row>
    <row r="2043" spans="1:11">
      <c r="A2043" s="1"/>
      <c r="B2043" s="4"/>
      <c r="C2043" s="1"/>
      <c r="D2043" s="4"/>
      <c r="E2043" s="4"/>
      <c r="F2043" s="4"/>
      <c r="G2043" s="4"/>
      <c r="H2043" s="4"/>
      <c r="I2043" s="4"/>
      <c r="J2043" s="4"/>
      <c r="K2043" s="4"/>
    </row>
    <row r="2044" spans="1:11" ht="16.5">
      <c r="A2044" s="1"/>
      <c r="B2044" s="4"/>
      <c r="C2044" s="1"/>
      <c r="D2044" s="4"/>
      <c r="F2044" s="175" t="s">
        <v>23</v>
      </c>
      <c r="K2044" s="4"/>
    </row>
    <row r="2045" spans="1:11">
      <c r="A2045" s="1"/>
      <c r="B2045" s="4"/>
      <c r="C2045" s="1"/>
      <c r="D2045" s="4"/>
      <c r="K2045" s="4"/>
    </row>
    <row r="2046" spans="1:11">
      <c r="A2046" s="1"/>
      <c r="B2046" s="4"/>
      <c r="C2046" s="1"/>
      <c r="D2046" s="4"/>
      <c r="K2046" s="4"/>
    </row>
    <row r="2047" spans="1:11">
      <c r="A2047" s="1"/>
      <c r="B2047" s="4"/>
      <c r="C2047" s="1"/>
      <c r="D2047" s="4"/>
      <c r="K2047" s="4"/>
    </row>
    <row r="2048" spans="1:11">
      <c r="A2048" s="1"/>
      <c r="B2048" s="4"/>
      <c r="C2048" s="1"/>
      <c r="D2048" s="4"/>
    </row>
    <row r="2049" spans="1:32">
      <c r="A2049" s="1"/>
      <c r="B2049" s="4"/>
      <c r="C2049" s="1"/>
      <c r="D2049" s="4"/>
    </row>
    <row r="2050" spans="1:32" ht="16.5">
      <c r="A2050" s="1"/>
      <c r="B2050" s="4"/>
      <c r="C2050" s="1"/>
      <c r="D2050" s="4"/>
      <c r="F2050" s="176" t="s">
        <v>404</v>
      </c>
      <c r="G2050" s="55"/>
    </row>
    <row r="2051" spans="1:32" ht="15.75">
      <c r="A2051" s="1"/>
      <c r="B2051" s="4"/>
      <c r="C2051" s="1"/>
      <c r="D2051" s="4"/>
      <c r="F2051" s="177" t="s">
        <v>396</v>
      </c>
    </row>
    <row r="2055" spans="1:32">
      <c r="A2055" s="271" t="s">
        <v>0</v>
      </c>
      <c r="B2055" s="271"/>
      <c r="C2055" s="271"/>
      <c r="D2055" s="271"/>
      <c r="E2055" s="271"/>
      <c r="F2055" s="271"/>
      <c r="G2055" s="271"/>
      <c r="H2055" s="271"/>
      <c r="I2055" s="271"/>
      <c r="J2055" s="271"/>
      <c r="K2055" s="271"/>
    </row>
    <row r="2056" spans="1:32">
      <c r="A2056" s="272" t="s">
        <v>626</v>
      </c>
      <c r="B2056" s="272"/>
      <c r="C2056" s="272"/>
      <c r="D2056" s="272"/>
      <c r="E2056" s="272"/>
      <c r="F2056" s="272"/>
      <c r="G2056" s="272"/>
      <c r="H2056" s="272"/>
      <c r="I2056" s="272"/>
      <c r="J2056" s="272"/>
      <c r="K2056" s="272"/>
    </row>
    <row r="2057" spans="1:32">
      <c r="A2057" s="272" t="s">
        <v>540</v>
      </c>
      <c r="B2057" s="272"/>
      <c r="C2057" s="272"/>
      <c r="D2057" s="272"/>
      <c r="E2057" s="272"/>
      <c r="F2057" s="272"/>
      <c r="G2057" s="272"/>
      <c r="H2057" s="272"/>
      <c r="I2057" s="272"/>
      <c r="J2057" s="272"/>
      <c r="K2057" s="272"/>
    </row>
    <row r="2058" spans="1:32">
      <c r="A2058" s="9"/>
      <c r="B2058" s="10"/>
      <c r="C2058" s="9"/>
      <c r="D2058" s="10"/>
      <c r="E2058" s="10"/>
      <c r="F2058" s="10"/>
      <c r="G2058" s="10"/>
      <c r="H2058" s="10"/>
      <c r="I2058" s="10"/>
      <c r="J2058" s="10"/>
      <c r="K2058" s="10"/>
    </row>
    <row r="2059" spans="1:32" s="128" customFormat="1" ht="12.75" customHeight="1">
      <c r="A2059" s="12" t="s">
        <v>4</v>
      </c>
      <c r="B2059" s="273" t="s">
        <v>5</v>
      </c>
      <c r="C2059" s="274"/>
      <c r="D2059" s="132"/>
      <c r="E2059" s="275" t="s">
        <v>6</v>
      </c>
      <c r="F2059" s="277" t="s">
        <v>7</v>
      </c>
      <c r="G2059" s="278" t="s">
        <v>8</v>
      </c>
      <c r="H2059" s="279"/>
      <c r="I2059" s="280"/>
      <c r="J2059" s="173"/>
      <c r="K2059" s="277" t="s">
        <v>9</v>
      </c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  <c r="AA2059" s="8"/>
      <c r="AB2059" s="8"/>
      <c r="AC2059" s="8"/>
      <c r="AD2059" s="8"/>
      <c r="AE2059" s="8"/>
      <c r="AF2059" s="8"/>
    </row>
    <row r="2060" spans="1:32">
      <c r="A2060" s="157"/>
      <c r="B2060" s="13" t="s">
        <v>10</v>
      </c>
      <c r="C2060" s="13" t="s">
        <v>11</v>
      </c>
      <c r="D2060" s="13" t="s">
        <v>12</v>
      </c>
      <c r="E2060" s="276"/>
      <c r="F2060" s="276"/>
      <c r="G2060" s="278" t="s">
        <v>13</v>
      </c>
      <c r="H2060" s="280"/>
      <c r="I2060" s="135" t="s">
        <v>14</v>
      </c>
      <c r="J2060" s="13" t="s">
        <v>541</v>
      </c>
      <c r="K2060" s="276"/>
    </row>
    <row r="2061" spans="1:32">
      <c r="A2061" s="146"/>
      <c r="B2061" s="119"/>
      <c r="C2061" s="21"/>
      <c r="D2061" s="52"/>
      <c r="E2061" s="168"/>
      <c r="F2061" s="26"/>
      <c r="G2061" s="140"/>
      <c r="H2061" s="21"/>
      <c r="I2061" s="144"/>
      <c r="J2061" s="174"/>
      <c r="K2061" s="140"/>
    </row>
    <row r="2062" spans="1:32">
      <c r="A2062" s="21"/>
      <c r="B2062" s="29"/>
      <c r="C2062" s="21"/>
      <c r="D2062" s="29"/>
      <c r="E2062" s="40"/>
      <c r="F2062" s="29"/>
      <c r="G2062" s="29"/>
      <c r="H2062" s="29"/>
      <c r="I2062" s="29"/>
      <c r="J2062" s="29"/>
      <c r="K2062" s="29"/>
    </row>
    <row r="2063" spans="1:32">
      <c r="A2063" s="264">
        <v>1</v>
      </c>
      <c r="B2063" s="265" t="s">
        <v>161</v>
      </c>
      <c r="C2063" s="281" t="s">
        <v>162</v>
      </c>
      <c r="D2063" s="267" t="s">
        <v>113</v>
      </c>
      <c r="E2063" s="268" t="s">
        <v>562</v>
      </c>
      <c r="F2063" s="26">
        <v>46205</v>
      </c>
      <c r="G2063" s="269">
        <v>1</v>
      </c>
      <c r="H2063" s="267" t="s">
        <v>264</v>
      </c>
      <c r="I2063" s="270">
        <v>410000</v>
      </c>
      <c r="J2063" s="174"/>
      <c r="K2063" s="140"/>
    </row>
    <row r="2064" spans="1:32">
      <c r="A2064" s="264"/>
      <c r="B2064" s="265"/>
      <c r="C2064" s="267"/>
      <c r="D2064" s="267"/>
      <c r="E2064" s="268"/>
      <c r="F2064" s="26">
        <v>46205</v>
      </c>
      <c r="G2064" s="269"/>
      <c r="H2064" s="267"/>
      <c r="I2064" s="270"/>
      <c r="J2064" s="174"/>
      <c r="K2064" s="140"/>
    </row>
    <row r="2065" spans="1:11">
      <c r="A2065" s="146"/>
      <c r="B2065" s="119"/>
      <c r="C2065" s="21"/>
      <c r="D2065" s="21"/>
      <c r="E2065" s="168"/>
      <c r="F2065" s="26"/>
      <c r="G2065" s="140"/>
      <c r="H2065" s="21"/>
      <c r="I2065" s="144"/>
      <c r="J2065" s="174"/>
      <c r="K2065" s="140"/>
    </row>
    <row r="2066" spans="1:11" ht="12.75" customHeight="1">
      <c r="A2066" s="264">
        <v>2</v>
      </c>
      <c r="B2066" s="265" t="s">
        <v>135</v>
      </c>
      <c r="C2066" s="266" t="s">
        <v>136</v>
      </c>
      <c r="D2066" s="267" t="s">
        <v>38</v>
      </c>
      <c r="E2066" s="268" t="s">
        <v>562</v>
      </c>
      <c r="F2066" s="26">
        <v>46205</v>
      </c>
      <c r="G2066" s="269">
        <v>1</v>
      </c>
      <c r="H2066" s="267" t="s">
        <v>264</v>
      </c>
      <c r="I2066" s="270">
        <v>530000</v>
      </c>
      <c r="J2066" s="174"/>
      <c r="K2066" s="140"/>
    </row>
    <row r="2067" spans="1:11">
      <c r="A2067" s="264"/>
      <c r="B2067" s="265"/>
      <c r="C2067" s="267"/>
      <c r="D2067" s="267"/>
      <c r="E2067" s="268"/>
      <c r="F2067" s="26">
        <v>46205</v>
      </c>
      <c r="G2067" s="269"/>
      <c r="H2067" s="267"/>
      <c r="I2067" s="270"/>
      <c r="J2067" s="174"/>
      <c r="K2067" s="140"/>
    </row>
    <row r="2068" spans="1:11">
      <c r="A2068" s="146"/>
      <c r="B2068" s="119"/>
      <c r="C2068" s="21"/>
      <c r="D2068" s="21"/>
      <c r="E2068" s="168"/>
      <c r="F2068" s="26"/>
      <c r="G2068" s="140"/>
      <c r="H2068" s="21"/>
      <c r="I2068" s="144"/>
      <c r="J2068" s="174"/>
      <c r="K2068" s="140"/>
    </row>
    <row r="2069" spans="1:11">
      <c r="A2069" s="264"/>
      <c r="B2069" s="265"/>
      <c r="C2069" s="267"/>
      <c r="D2069" s="267"/>
      <c r="E2069" s="268"/>
      <c r="F2069" s="26"/>
      <c r="G2069" s="269"/>
      <c r="H2069" s="267"/>
      <c r="I2069" s="270"/>
      <c r="J2069" s="174"/>
      <c r="K2069" s="140"/>
    </row>
    <row r="2070" spans="1:11">
      <c r="A2070" s="264"/>
      <c r="B2070" s="265"/>
      <c r="C2070" s="267"/>
      <c r="D2070" s="267"/>
      <c r="E2070" s="268"/>
      <c r="F2070" s="26"/>
      <c r="G2070" s="269"/>
      <c r="H2070" s="267"/>
      <c r="I2070" s="270"/>
      <c r="J2070" s="174"/>
      <c r="K2070" s="140"/>
    </row>
    <row r="2071" spans="1:11">
      <c r="A2071" s="146"/>
      <c r="B2071" s="119"/>
      <c r="C2071" s="21"/>
      <c r="D2071" s="21"/>
      <c r="E2071" s="168"/>
      <c r="F2071" s="26"/>
      <c r="G2071" s="140"/>
      <c r="H2071" s="21"/>
      <c r="I2071" s="144"/>
      <c r="J2071" s="174"/>
      <c r="K2071" s="140"/>
    </row>
    <row r="2072" spans="1:11">
      <c r="A2072" s="264"/>
      <c r="B2072" s="265"/>
      <c r="C2072" s="268"/>
      <c r="D2072" s="267"/>
      <c r="E2072" s="268"/>
      <c r="F2072" s="26"/>
      <c r="G2072" s="269"/>
      <c r="H2072" s="267"/>
      <c r="I2072" s="270"/>
      <c r="J2072" s="174"/>
      <c r="K2072" s="140"/>
    </row>
    <row r="2073" spans="1:11">
      <c r="A2073" s="264"/>
      <c r="B2073" s="265"/>
      <c r="C2073" s="267"/>
      <c r="D2073" s="267"/>
      <c r="E2073" s="268"/>
      <c r="F2073" s="26"/>
      <c r="G2073" s="269"/>
      <c r="H2073" s="267"/>
      <c r="I2073" s="270"/>
      <c r="J2073" s="174"/>
      <c r="K2073" s="140"/>
    </row>
    <row r="2074" spans="1:11">
      <c r="A2074" s="146"/>
      <c r="B2074" s="119"/>
      <c r="C2074" s="21"/>
      <c r="D2074" s="21"/>
      <c r="E2074" s="168"/>
      <c r="F2074" s="26"/>
      <c r="G2074" s="140"/>
      <c r="H2074" s="21"/>
      <c r="I2074" s="144"/>
      <c r="J2074" s="174"/>
      <c r="K2074" s="140"/>
    </row>
    <row r="2075" spans="1:11">
      <c r="A2075" s="146"/>
      <c r="B2075" s="119"/>
      <c r="C2075" s="21"/>
      <c r="D2075" s="21"/>
      <c r="E2075" s="168"/>
      <c r="F2075" s="26"/>
      <c r="G2075" s="140"/>
      <c r="H2075" s="21"/>
      <c r="I2075" s="144"/>
      <c r="J2075" s="174"/>
      <c r="K2075" s="140"/>
    </row>
    <row r="2076" spans="1:11">
      <c r="A2076" s="146"/>
      <c r="B2076" s="119"/>
      <c r="C2076" s="21"/>
      <c r="D2076" s="21"/>
      <c r="E2076" s="168"/>
      <c r="F2076" s="26"/>
      <c r="G2076" s="140"/>
      <c r="H2076" s="21"/>
      <c r="I2076" s="144"/>
      <c r="J2076" s="174"/>
      <c r="K2076" s="140"/>
    </row>
    <row r="2077" spans="1:11">
      <c r="A2077" s="146"/>
      <c r="B2077" s="119"/>
      <c r="C2077" s="21"/>
      <c r="D2077" s="21"/>
      <c r="E2077" s="168"/>
      <c r="F2077" s="26"/>
      <c r="G2077" s="140"/>
      <c r="H2077" s="21"/>
      <c r="I2077" s="144"/>
      <c r="J2077" s="174"/>
      <c r="K2077" s="140"/>
    </row>
    <row r="2078" spans="1:11">
      <c r="A2078" s="146"/>
      <c r="B2078" s="119"/>
      <c r="C2078" s="21"/>
      <c r="D2078" s="21"/>
      <c r="E2078" s="168"/>
      <c r="F2078" s="26"/>
      <c r="G2078" s="140"/>
      <c r="H2078" s="21"/>
      <c r="I2078" s="144"/>
      <c r="J2078" s="174"/>
      <c r="K2078" s="140"/>
    </row>
    <row r="2079" spans="1:11">
      <c r="A2079" s="146"/>
      <c r="B2079" s="119"/>
      <c r="C2079" s="21"/>
      <c r="D2079" s="21"/>
      <c r="E2079" s="168"/>
      <c r="F2079" s="26"/>
      <c r="G2079" s="140"/>
      <c r="H2079" s="21"/>
      <c r="I2079" s="144"/>
      <c r="J2079" s="174"/>
      <c r="K2079" s="140"/>
    </row>
    <row r="2080" spans="1:11">
      <c r="A2080" s="146"/>
      <c r="B2080" s="119"/>
      <c r="C2080" s="21"/>
      <c r="D2080" s="21"/>
      <c r="E2080" s="168"/>
      <c r="F2080" s="26"/>
      <c r="G2080" s="140"/>
      <c r="H2080" s="21"/>
      <c r="I2080" s="144"/>
      <c r="J2080" s="174"/>
      <c r="K2080" s="140"/>
    </row>
    <row r="2081" spans="1:11">
      <c r="A2081" s="146"/>
      <c r="B2081" s="119"/>
      <c r="C2081" s="21"/>
      <c r="D2081" s="21"/>
      <c r="E2081" s="168"/>
      <c r="F2081" s="26"/>
      <c r="G2081" s="140"/>
      <c r="H2081" s="21"/>
      <c r="I2081" s="144"/>
      <c r="J2081" s="174"/>
      <c r="K2081" s="140"/>
    </row>
    <row r="2082" spans="1:11">
      <c r="A2082" s="146"/>
      <c r="B2082" s="119"/>
      <c r="C2082" s="21"/>
      <c r="D2082" s="21"/>
      <c r="E2082" s="168"/>
      <c r="F2082" s="26"/>
      <c r="G2082" s="140"/>
      <c r="H2082" s="21"/>
      <c r="I2082" s="144"/>
      <c r="J2082" s="174"/>
      <c r="K2082" s="140"/>
    </row>
    <row r="2083" spans="1:11">
      <c r="A2083" s="146"/>
      <c r="B2083" s="119"/>
      <c r="C2083" s="21"/>
      <c r="D2083" s="21"/>
      <c r="E2083" s="168"/>
      <c r="F2083" s="26"/>
      <c r="G2083" s="140"/>
      <c r="H2083" s="21"/>
      <c r="I2083" s="144"/>
      <c r="J2083" s="174"/>
      <c r="K2083" s="140"/>
    </row>
    <row r="2084" spans="1:11">
      <c r="A2084" s="146"/>
      <c r="B2084" s="119"/>
      <c r="C2084" s="21"/>
      <c r="D2084" s="21"/>
      <c r="E2084" s="168"/>
      <c r="F2084" s="26"/>
      <c r="G2084" s="140"/>
      <c r="H2084" s="21"/>
      <c r="I2084" s="144"/>
      <c r="J2084" s="174"/>
      <c r="K2084" s="140"/>
    </row>
    <row r="2085" spans="1:11">
      <c r="A2085" s="146"/>
      <c r="B2085" s="119"/>
      <c r="C2085" s="21"/>
      <c r="D2085" s="21"/>
      <c r="E2085" s="168"/>
      <c r="F2085" s="26"/>
      <c r="G2085" s="140"/>
      <c r="H2085" s="21"/>
      <c r="I2085" s="144"/>
      <c r="J2085" s="174"/>
      <c r="K2085" s="140"/>
    </row>
    <row r="2086" spans="1:11">
      <c r="A2086" s="146"/>
      <c r="B2086" s="119"/>
      <c r="C2086" s="21"/>
      <c r="D2086" s="21"/>
      <c r="E2086" s="168"/>
      <c r="F2086" s="26"/>
      <c r="G2086" s="140"/>
      <c r="H2086" s="21"/>
      <c r="I2086" s="144"/>
      <c r="J2086" s="174"/>
      <c r="K2086" s="140"/>
    </row>
    <row r="2087" spans="1:11">
      <c r="A2087" s="21"/>
      <c r="B2087" s="29"/>
      <c r="C2087" s="21"/>
      <c r="D2087" s="29"/>
      <c r="E2087" s="40"/>
      <c r="F2087" s="29"/>
      <c r="G2087" s="29"/>
      <c r="H2087" s="29"/>
      <c r="I2087" s="29"/>
      <c r="J2087" s="29"/>
      <c r="K2087" s="29"/>
    </row>
    <row r="2088" spans="1:11">
      <c r="A2088" s="146"/>
      <c r="B2088" s="119"/>
      <c r="C2088" s="21"/>
      <c r="D2088" s="52"/>
      <c r="E2088" s="168"/>
      <c r="F2088" s="26"/>
      <c r="G2088" s="140"/>
      <c r="H2088" s="21"/>
      <c r="I2088" s="144"/>
      <c r="J2088" s="144"/>
      <c r="K2088" s="29"/>
    </row>
    <row r="2089" spans="1:11">
      <c r="A2089" s="32"/>
      <c r="B2089" s="33"/>
      <c r="C2089" s="32"/>
      <c r="D2089" s="33"/>
      <c r="E2089" s="33"/>
      <c r="F2089" s="33"/>
      <c r="G2089" s="33"/>
      <c r="H2089" s="33"/>
      <c r="I2089" s="56">
        <f>SUM(I2062:I2087)</f>
        <v>940000</v>
      </c>
      <c r="J2089" s="56"/>
      <c r="K2089" s="33"/>
    </row>
    <row r="2090" spans="1:11">
      <c r="A2090" s="1"/>
      <c r="B2090" s="4"/>
      <c r="C2090" s="1"/>
      <c r="D2090" s="4"/>
      <c r="E2090" s="4"/>
      <c r="F2090" s="4"/>
      <c r="G2090" s="4"/>
      <c r="H2090" s="4"/>
      <c r="I2090" s="4"/>
      <c r="J2090" s="4"/>
      <c r="K2090" s="4"/>
    </row>
    <row r="2091" spans="1:11">
      <c r="A2091" s="1"/>
      <c r="B2091" s="4"/>
      <c r="C2091" s="1"/>
      <c r="D2091" s="4"/>
      <c r="E2091" s="4"/>
      <c r="F2091" s="4"/>
      <c r="G2091" s="4"/>
      <c r="H2091" s="4"/>
      <c r="I2091" s="4"/>
      <c r="J2091" s="4"/>
      <c r="K2091" s="4"/>
    </row>
    <row r="2092" spans="1:11" ht="16.5">
      <c r="A2092" s="1"/>
      <c r="B2092" s="4"/>
      <c r="C2092" s="1"/>
      <c r="D2092" s="4"/>
      <c r="F2092" s="175" t="s">
        <v>23</v>
      </c>
      <c r="K2092" s="4"/>
    </row>
    <row r="2093" spans="1:11">
      <c r="A2093" s="1"/>
      <c r="B2093" s="4"/>
      <c r="C2093" s="1"/>
      <c r="D2093" s="4"/>
      <c r="K2093" s="4"/>
    </row>
    <row r="2094" spans="1:11">
      <c r="A2094" s="1"/>
      <c r="B2094" s="4"/>
      <c r="C2094" s="1"/>
      <c r="D2094" s="4"/>
      <c r="K2094" s="4"/>
    </row>
    <row r="2095" spans="1:11">
      <c r="A2095" s="1"/>
      <c r="B2095" s="4"/>
      <c r="C2095" s="1"/>
      <c r="D2095" s="4"/>
      <c r="K2095" s="4"/>
    </row>
    <row r="2096" spans="1:11">
      <c r="A2096" s="1"/>
      <c r="B2096" s="4"/>
      <c r="C2096" s="1"/>
      <c r="D2096" s="4"/>
    </row>
    <row r="2097" spans="1:11">
      <c r="A2097" s="1"/>
      <c r="B2097" s="4"/>
      <c r="C2097" s="1"/>
      <c r="D2097" s="4"/>
    </row>
    <row r="2098" spans="1:11" ht="16.5">
      <c r="A2098" s="1"/>
      <c r="B2098" s="4"/>
      <c r="C2098" s="1"/>
      <c r="D2098" s="4"/>
      <c r="F2098" s="176" t="s">
        <v>404</v>
      </c>
      <c r="G2098" s="55"/>
    </row>
    <row r="2099" spans="1:11" ht="15.75">
      <c r="A2099" s="1"/>
      <c r="B2099" s="4"/>
      <c r="C2099" s="1"/>
      <c r="D2099" s="4"/>
      <c r="F2099" s="177" t="s">
        <v>396</v>
      </c>
    </row>
    <row r="2105" spans="1:11">
      <c r="A2105" s="271" t="s">
        <v>0</v>
      </c>
      <c r="B2105" s="271"/>
      <c r="C2105" s="271"/>
      <c r="D2105" s="271"/>
      <c r="E2105" s="271"/>
      <c r="F2105" s="271"/>
      <c r="G2105" s="271"/>
      <c r="H2105" s="271"/>
      <c r="I2105" s="271"/>
      <c r="J2105" s="271"/>
      <c r="K2105" s="271"/>
    </row>
    <row r="2106" spans="1:11">
      <c r="A2106" s="272" t="s">
        <v>619</v>
      </c>
      <c r="B2106" s="272"/>
      <c r="C2106" s="272"/>
      <c r="D2106" s="272"/>
      <c r="E2106" s="272"/>
      <c r="F2106" s="272"/>
      <c r="G2106" s="272"/>
      <c r="H2106" s="272"/>
      <c r="I2106" s="272"/>
      <c r="J2106" s="272"/>
      <c r="K2106" s="272"/>
    </row>
    <row r="2107" spans="1:11">
      <c r="A2107" s="272" t="s">
        <v>540</v>
      </c>
      <c r="B2107" s="272"/>
      <c r="C2107" s="272"/>
      <c r="D2107" s="272"/>
      <c r="E2107" s="272"/>
      <c r="F2107" s="272"/>
      <c r="G2107" s="272"/>
      <c r="H2107" s="272"/>
      <c r="I2107" s="272"/>
      <c r="J2107" s="272"/>
      <c r="K2107" s="272"/>
    </row>
    <row r="2108" spans="1:11">
      <c r="A2108" s="9"/>
      <c r="B2108" s="10"/>
      <c r="C2108" s="9"/>
      <c r="D2108" s="10"/>
      <c r="E2108" s="10"/>
      <c r="F2108" s="10"/>
      <c r="G2108" s="10"/>
      <c r="H2108" s="10"/>
      <c r="I2108" s="10"/>
      <c r="J2108" s="10"/>
      <c r="K2108" s="10"/>
    </row>
    <row r="2109" spans="1:11">
      <c r="A2109" s="12" t="s">
        <v>4</v>
      </c>
      <c r="B2109" s="273" t="s">
        <v>5</v>
      </c>
      <c r="C2109" s="274"/>
      <c r="D2109" s="132"/>
      <c r="E2109" s="275" t="s">
        <v>6</v>
      </c>
      <c r="F2109" s="277" t="s">
        <v>7</v>
      </c>
      <c r="G2109" s="278" t="s">
        <v>8</v>
      </c>
      <c r="H2109" s="279"/>
      <c r="I2109" s="280"/>
      <c r="J2109" s="173"/>
      <c r="K2109" s="277" t="s">
        <v>9</v>
      </c>
    </row>
    <row r="2110" spans="1:11">
      <c r="A2110" s="157"/>
      <c r="B2110" s="13" t="s">
        <v>10</v>
      </c>
      <c r="C2110" s="13" t="s">
        <v>11</v>
      </c>
      <c r="D2110" s="13" t="s">
        <v>12</v>
      </c>
      <c r="E2110" s="276"/>
      <c r="F2110" s="276"/>
      <c r="G2110" s="278" t="s">
        <v>13</v>
      </c>
      <c r="H2110" s="280"/>
      <c r="I2110" s="135" t="s">
        <v>14</v>
      </c>
      <c r="J2110" s="13" t="s">
        <v>541</v>
      </c>
      <c r="K2110" s="276"/>
    </row>
    <row r="2111" spans="1:11">
      <c r="A2111" s="146"/>
      <c r="B2111" s="119"/>
      <c r="C2111" s="21"/>
      <c r="D2111" s="52"/>
      <c r="E2111" s="168"/>
      <c r="F2111" s="26"/>
      <c r="G2111" s="140"/>
      <c r="H2111" s="21"/>
      <c r="I2111" s="144"/>
      <c r="J2111" s="174"/>
      <c r="K2111" s="140"/>
    </row>
    <row r="2112" spans="1:11">
      <c r="A2112" s="21"/>
      <c r="B2112" s="29"/>
      <c r="C2112" s="21"/>
      <c r="D2112" s="29"/>
      <c r="E2112" s="40"/>
      <c r="F2112" s="29"/>
      <c r="G2112" s="29"/>
      <c r="H2112" s="29"/>
      <c r="I2112" s="29"/>
      <c r="J2112" s="29"/>
      <c r="K2112" s="29"/>
    </row>
    <row r="2113" spans="1:11">
      <c r="A2113" s="264">
        <v>1</v>
      </c>
      <c r="B2113" s="265" t="s">
        <v>630</v>
      </c>
      <c r="C2113" s="281" t="s">
        <v>631</v>
      </c>
      <c r="D2113" s="267" t="s">
        <v>632</v>
      </c>
      <c r="E2113" s="268" t="s">
        <v>595</v>
      </c>
      <c r="F2113" s="26">
        <v>46205</v>
      </c>
      <c r="G2113" s="269">
        <v>1</v>
      </c>
      <c r="H2113" s="267" t="s">
        <v>264</v>
      </c>
      <c r="I2113" s="270">
        <v>800000</v>
      </c>
      <c r="J2113" s="174"/>
      <c r="K2113" s="140"/>
    </row>
    <row r="2114" spans="1:11">
      <c r="A2114" s="264"/>
      <c r="B2114" s="265"/>
      <c r="C2114" s="267"/>
      <c r="D2114" s="267"/>
      <c r="E2114" s="268"/>
      <c r="F2114" s="26">
        <v>46205</v>
      </c>
      <c r="G2114" s="269"/>
      <c r="H2114" s="267"/>
      <c r="I2114" s="270"/>
      <c r="J2114" s="174"/>
      <c r="K2114" s="140"/>
    </row>
    <row r="2115" spans="1:11">
      <c r="A2115" s="146"/>
      <c r="B2115" s="119"/>
      <c r="C2115" s="21"/>
      <c r="D2115" s="21"/>
      <c r="E2115" s="168"/>
      <c r="F2115" s="26"/>
      <c r="G2115" s="140"/>
      <c r="H2115" s="21"/>
      <c r="I2115" s="144"/>
      <c r="J2115" s="174"/>
      <c r="K2115" s="140"/>
    </row>
    <row r="2116" spans="1:11">
      <c r="A2116" s="264"/>
      <c r="B2116" s="265"/>
      <c r="C2116" s="267"/>
      <c r="D2116" s="267"/>
      <c r="E2116" s="268"/>
      <c r="F2116" s="26"/>
      <c r="G2116" s="269"/>
      <c r="H2116" s="267"/>
      <c r="I2116" s="270"/>
      <c r="J2116" s="174"/>
      <c r="K2116" s="140"/>
    </row>
    <row r="2117" spans="1:11">
      <c r="A2117" s="264"/>
      <c r="B2117" s="265"/>
      <c r="C2117" s="267"/>
      <c r="D2117" s="267"/>
      <c r="E2117" s="268"/>
      <c r="F2117" s="26"/>
      <c r="G2117" s="269"/>
      <c r="H2117" s="267"/>
      <c r="I2117" s="270"/>
      <c r="J2117" s="174"/>
      <c r="K2117" s="140"/>
    </row>
    <row r="2118" spans="1:11" ht="12.75" customHeight="1">
      <c r="A2118" s="146"/>
      <c r="B2118" s="119"/>
      <c r="C2118" s="21"/>
      <c r="D2118" s="21"/>
      <c r="E2118" s="168"/>
      <c r="F2118" s="26"/>
      <c r="G2118" s="140"/>
      <c r="H2118" s="21"/>
      <c r="I2118" s="144"/>
      <c r="J2118" s="174"/>
      <c r="K2118" s="140"/>
    </row>
    <row r="2119" spans="1:11">
      <c r="A2119" s="264"/>
      <c r="B2119" s="265"/>
      <c r="C2119" s="267"/>
      <c r="D2119" s="267"/>
      <c r="E2119" s="268"/>
      <c r="F2119" s="26"/>
      <c r="G2119" s="269"/>
      <c r="H2119" s="267"/>
      <c r="I2119" s="270"/>
      <c r="J2119" s="174"/>
      <c r="K2119" s="140"/>
    </row>
    <row r="2120" spans="1:11">
      <c r="A2120" s="264"/>
      <c r="B2120" s="265"/>
      <c r="C2120" s="267"/>
      <c r="D2120" s="267"/>
      <c r="E2120" s="268"/>
      <c r="F2120" s="26"/>
      <c r="G2120" s="269"/>
      <c r="H2120" s="267"/>
      <c r="I2120" s="270"/>
      <c r="J2120" s="174"/>
      <c r="K2120" s="140"/>
    </row>
    <row r="2121" spans="1:11">
      <c r="A2121" s="146"/>
      <c r="B2121" s="119"/>
      <c r="C2121" s="21"/>
      <c r="D2121" s="21"/>
      <c r="E2121" s="168"/>
      <c r="F2121" s="26"/>
      <c r="G2121" s="140"/>
      <c r="H2121" s="21"/>
      <c r="I2121" s="144"/>
      <c r="J2121" s="174"/>
      <c r="K2121" s="140"/>
    </row>
    <row r="2122" spans="1:11">
      <c r="A2122" s="264"/>
      <c r="B2122" s="265"/>
      <c r="C2122" s="268"/>
      <c r="D2122" s="267"/>
      <c r="E2122" s="268"/>
      <c r="F2122" s="26"/>
      <c r="G2122" s="269"/>
      <c r="H2122" s="267"/>
      <c r="I2122" s="270"/>
      <c r="J2122" s="174"/>
      <c r="K2122" s="140"/>
    </row>
    <row r="2123" spans="1:11">
      <c r="A2123" s="264"/>
      <c r="B2123" s="265"/>
      <c r="C2123" s="267"/>
      <c r="D2123" s="267"/>
      <c r="E2123" s="268"/>
      <c r="F2123" s="26"/>
      <c r="G2123" s="269"/>
      <c r="H2123" s="267"/>
      <c r="I2123" s="270"/>
      <c r="J2123" s="174"/>
      <c r="K2123" s="140"/>
    </row>
    <row r="2124" spans="1:11">
      <c r="A2124" s="146"/>
      <c r="B2124" s="119"/>
      <c r="C2124" s="21"/>
      <c r="D2124" s="21"/>
      <c r="E2124" s="168"/>
      <c r="F2124" s="26"/>
      <c r="G2124" s="140"/>
      <c r="H2124" s="21"/>
      <c r="I2124" s="144"/>
      <c r="J2124" s="174"/>
      <c r="K2124" s="140"/>
    </row>
    <row r="2125" spans="1:11">
      <c r="A2125" s="146"/>
      <c r="B2125" s="119"/>
      <c r="C2125" s="21"/>
      <c r="D2125" s="21"/>
      <c r="E2125" s="168"/>
      <c r="F2125" s="26"/>
      <c r="G2125" s="140"/>
      <c r="H2125" s="21"/>
      <c r="I2125" s="144"/>
      <c r="J2125" s="174"/>
      <c r="K2125" s="140"/>
    </row>
    <row r="2126" spans="1:11">
      <c r="A2126" s="146"/>
      <c r="B2126" s="119"/>
      <c r="C2126" s="21"/>
      <c r="D2126" s="21"/>
      <c r="E2126" s="168"/>
      <c r="F2126" s="26"/>
      <c r="G2126" s="140"/>
      <c r="H2126" s="21"/>
      <c r="I2126" s="144"/>
      <c r="J2126" s="174"/>
      <c r="K2126" s="140"/>
    </row>
    <row r="2127" spans="1:11">
      <c r="A2127" s="146"/>
      <c r="B2127" s="119"/>
      <c r="C2127" s="21"/>
      <c r="D2127" s="21"/>
      <c r="E2127" s="168"/>
      <c r="F2127" s="26"/>
      <c r="G2127" s="140"/>
      <c r="H2127" s="21"/>
      <c r="I2127" s="144"/>
      <c r="J2127" s="174"/>
      <c r="K2127" s="140"/>
    </row>
    <row r="2128" spans="1:11">
      <c r="A2128" s="146"/>
      <c r="B2128" s="119"/>
      <c r="C2128" s="21"/>
      <c r="D2128" s="21"/>
      <c r="E2128" s="168"/>
      <c r="F2128" s="26"/>
      <c r="G2128" s="140"/>
      <c r="H2128" s="21"/>
      <c r="I2128" s="144"/>
      <c r="J2128" s="174"/>
      <c r="K2128" s="140"/>
    </row>
    <row r="2129" spans="1:11">
      <c r="A2129" s="146"/>
      <c r="B2129" s="119"/>
      <c r="C2129" s="21"/>
      <c r="D2129" s="21"/>
      <c r="E2129" s="168"/>
      <c r="F2129" s="26"/>
      <c r="G2129" s="140"/>
      <c r="H2129" s="21"/>
      <c r="I2129" s="144"/>
      <c r="J2129" s="174"/>
      <c r="K2129" s="140"/>
    </row>
    <row r="2130" spans="1:11">
      <c r="A2130" s="146"/>
      <c r="B2130" s="119"/>
      <c r="C2130" s="21"/>
      <c r="D2130" s="21"/>
      <c r="E2130" s="168"/>
      <c r="F2130" s="26"/>
      <c r="G2130" s="140"/>
      <c r="H2130" s="21"/>
      <c r="I2130" s="144"/>
      <c r="J2130" s="174"/>
      <c r="K2130" s="140"/>
    </row>
    <row r="2131" spans="1:11">
      <c r="A2131" s="146"/>
      <c r="B2131" s="119"/>
      <c r="C2131" s="21"/>
      <c r="D2131" s="21"/>
      <c r="E2131" s="168"/>
      <c r="F2131" s="26"/>
      <c r="G2131" s="140"/>
      <c r="H2131" s="21"/>
      <c r="I2131" s="144"/>
      <c r="J2131" s="174"/>
      <c r="K2131" s="140"/>
    </row>
    <row r="2132" spans="1:11">
      <c r="A2132" s="146"/>
      <c r="B2132" s="119"/>
      <c r="C2132" s="21"/>
      <c r="D2132" s="21"/>
      <c r="E2132" s="168"/>
      <c r="F2132" s="26"/>
      <c r="G2132" s="140"/>
      <c r="H2132" s="21"/>
      <c r="I2132" s="144"/>
      <c r="J2132" s="174"/>
      <c r="K2132" s="140"/>
    </row>
    <row r="2133" spans="1:11">
      <c r="A2133" s="146"/>
      <c r="B2133" s="119"/>
      <c r="C2133" s="21"/>
      <c r="D2133" s="21"/>
      <c r="E2133" s="168"/>
      <c r="F2133" s="26"/>
      <c r="G2133" s="140"/>
      <c r="H2133" s="21"/>
      <c r="I2133" s="144"/>
      <c r="J2133" s="174"/>
      <c r="K2133" s="140"/>
    </row>
    <row r="2134" spans="1:11">
      <c r="A2134" s="146"/>
      <c r="B2134" s="119"/>
      <c r="C2134" s="21"/>
      <c r="D2134" s="21"/>
      <c r="E2134" s="168"/>
      <c r="F2134" s="26"/>
      <c r="G2134" s="140"/>
      <c r="H2134" s="21"/>
      <c r="I2134" s="144"/>
      <c r="J2134" s="174"/>
      <c r="K2134" s="140"/>
    </row>
    <row r="2135" spans="1:11">
      <c r="A2135" s="146"/>
      <c r="B2135" s="119"/>
      <c r="C2135" s="21"/>
      <c r="D2135" s="21"/>
      <c r="E2135" s="168"/>
      <c r="F2135" s="26"/>
      <c r="G2135" s="140"/>
      <c r="H2135" s="21"/>
      <c r="I2135" s="144"/>
      <c r="J2135" s="174"/>
      <c r="K2135" s="140"/>
    </row>
    <row r="2136" spans="1:11">
      <c r="A2136" s="146"/>
      <c r="B2136" s="119"/>
      <c r="C2136" s="21"/>
      <c r="D2136" s="21"/>
      <c r="E2136" s="168"/>
      <c r="F2136" s="26"/>
      <c r="G2136" s="140"/>
      <c r="H2136" s="21"/>
      <c r="I2136" s="144"/>
      <c r="J2136" s="174"/>
      <c r="K2136" s="140"/>
    </row>
    <row r="2137" spans="1:11">
      <c r="A2137" s="21"/>
      <c r="B2137" s="29"/>
      <c r="C2137" s="21"/>
      <c r="D2137" s="29"/>
      <c r="E2137" s="40"/>
      <c r="F2137" s="29"/>
      <c r="G2137" s="29"/>
      <c r="H2137" s="29"/>
      <c r="I2137" s="29"/>
      <c r="J2137" s="29"/>
      <c r="K2137" s="29"/>
    </row>
    <row r="2138" spans="1:11">
      <c r="A2138" s="146"/>
      <c r="B2138" s="119"/>
      <c r="C2138" s="21"/>
      <c r="D2138" s="52"/>
      <c r="E2138" s="168"/>
      <c r="F2138" s="26"/>
      <c r="G2138" s="140"/>
      <c r="H2138" s="21"/>
      <c r="I2138" s="144"/>
      <c r="J2138" s="144"/>
      <c r="K2138" s="29"/>
    </row>
    <row r="2139" spans="1:11">
      <c r="A2139" s="32"/>
      <c r="B2139" s="33"/>
      <c r="C2139" s="32"/>
      <c r="D2139" s="33"/>
      <c r="E2139" s="33"/>
      <c r="F2139" s="33"/>
      <c r="G2139" s="33"/>
      <c r="H2139" s="33"/>
      <c r="I2139" s="56">
        <f>SUM(I2112:I2137)</f>
        <v>800000</v>
      </c>
      <c r="J2139" s="56"/>
      <c r="K2139" s="33"/>
    </row>
    <row r="2140" spans="1:11">
      <c r="A2140" s="1"/>
      <c r="B2140" s="4"/>
      <c r="C2140" s="1"/>
      <c r="D2140" s="4"/>
      <c r="E2140" s="4"/>
      <c r="F2140" s="4"/>
      <c r="G2140" s="4"/>
      <c r="H2140" s="4"/>
      <c r="I2140" s="4"/>
      <c r="J2140" s="4"/>
      <c r="K2140" s="4"/>
    </row>
    <row r="2141" spans="1:11">
      <c r="A2141" s="1"/>
      <c r="B2141" s="4"/>
      <c r="C2141" s="1"/>
      <c r="D2141" s="4"/>
      <c r="E2141" s="4"/>
      <c r="F2141" s="4"/>
      <c r="G2141" s="4"/>
      <c r="H2141" s="4"/>
      <c r="I2141" s="4"/>
      <c r="J2141" s="4"/>
      <c r="K2141" s="4"/>
    </row>
    <row r="2142" spans="1:11" ht="16.5">
      <c r="A2142" s="1"/>
      <c r="B2142" s="4"/>
      <c r="C2142" s="1"/>
      <c r="D2142" s="4"/>
      <c r="F2142" s="175" t="s">
        <v>23</v>
      </c>
      <c r="K2142" s="4"/>
    </row>
    <row r="2143" spans="1:11">
      <c r="A2143" s="1"/>
      <c r="B2143" s="4"/>
      <c r="C2143" s="1"/>
      <c r="D2143" s="4"/>
      <c r="K2143" s="4"/>
    </row>
    <row r="2144" spans="1:11">
      <c r="A2144" s="1"/>
      <c r="B2144" s="4"/>
      <c r="C2144" s="1"/>
      <c r="D2144" s="4"/>
      <c r="K2144" s="4"/>
    </row>
    <row r="2145" spans="1:11">
      <c r="A2145" s="1"/>
      <c r="B2145" s="4"/>
      <c r="C2145" s="1"/>
      <c r="D2145" s="4"/>
      <c r="K2145" s="4"/>
    </row>
    <row r="2146" spans="1:11">
      <c r="A2146" s="1"/>
      <c r="B2146" s="4"/>
      <c r="C2146" s="1"/>
      <c r="D2146" s="4"/>
    </row>
    <row r="2147" spans="1:11">
      <c r="A2147" s="1"/>
      <c r="B2147" s="4"/>
      <c r="C2147" s="1"/>
      <c r="D2147" s="4"/>
    </row>
    <row r="2148" spans="1:11" ht="16.5">
      <c r="A2148" s="1"/>
      <c r="B2148" s="4"/>
      <c r="C2148" s="1"/>
      <c r="D2148" s="4"/>
      <c r="F2148" s="176" t="s">
        <v>404</v>
      </c>
      <c r="G2148" s="55"/>
    </row>
    <row r="2149" spans="1:11" ht="15.75">
      <c r="A2149" s="1"/>
      <c r="B2149" s="4"/>
      <c r="C2149" s="1"/>
      <c r="D2149" s="4"/>
      <c r="F2149" s="177" t="s">
        <v>396</v>
      </c>
    </row>
    <row r="2155" spans="1:11">
      <c r="A2155" s="271" t="s">
        <v>0</v>
      </c>
      <c r="B2155" s="271"/>
      <c r="C2155" s="271"/>
      <c r="D2155" s="271"/>
      <c r="E2155" s="271"/>
      <c r="F2155" s="271"/>
      <c r="G2155" s="271"/>
      <c r="H2155" s="271"/>
      <c r="I2155" s="271"/>
      <c r="J2155" s="271"/>
      <c r="K2155" s="271"/>
    </row>
    <row r="2156" spans="1:11">
      <c r="A2156" s="272" t="s">
        <v>626</v>
      </c>
      <c r="B2156" s="272"/>
      <c r="C2156" s="272"/>
      <c r="D2156" s="272"/>
      <c r="E2156" s="272"/>
      <c r="F2156" s="272"/>
      <c r="G2156" s="272"/>
      <c r="H2156" s="272"/>
      <c r="I2156" s="272"/>
      <c r="J2156" s="272"/>
      <c r="K2156" s="272"/>
    </row>
    <row r="2157" spans="1:11">
      <c r="A2157" s="272" t="s">
        <v>540</v>
      </c>
      <c r="B2157" s="272"/>
      <c r="C2157" s="272"/>
      <c r="D2157" s="272"/>
      <c r="E2157" s="272"/>
      <c r="F2157" s="272"/>
      <c r="G2157" s="272"/>
      <c r="H2157" s="272"/>
      <c r="I2157" s="272"/>
      <c r="J2157" s="272"/>
      <c r="K2157" s="272"/>
    </row>
    <row r="2158" spans="1:11">
      <c r="A2158" s="9"/>
      <c r="B2158" s="10"/>
      <c r="C2158" s="9"/>
      <c r="D2158" s="10"/>
      <c r="E2158" s="10"/>
      <c r="F2158" s="10"/>
      <c r="G2158" s="10"/>
      <c r="H2158" s="10"/>
      <c r="I2158" s="10"/>
      <c r="J2158" s="10"/>
      <c r="K2158" s="10"/>
    </row>
    <row r="2159" spans="1:11">
      <c r="A2159" s="12" t="s">
        <v>4</v>
      </c>
      <c r="B2159" s="273" t="s">
        <v>5</v>
      </c>
      <c r="C2159" s="274"/>
      <c r="D2159" s="132"/>
      <c r="E2159" s="275" t="s">
        <v>6</v>
      </c>
      <c r="F2159" s="277" t="s">
        <v>7</v>
      </c>
      <c r="G2159" s="278" t="s">
        <v>8</v>
      </c>
      <c r="H2159" s="279"/>
      <c r="I2159" s="280"/>
      <c r="J2159" s="173"/>
      <c r="K2159" s="277" t="s">
        <v>9</v>
      </c>
    </row>
    <row r="2160" spans="1:11">
      <c r="A2160" s="157"/>
      <c r="B2160" s="13" t="s">
        <v>10</v>
      </c>
      <c r="C2160" s="13" t="s">
        <v>11</v>
      </c>
      <c r="D2160" s="13" t="s">
        <v>12</v>
      </c>
      <c r="E2160" s="276"/>
      <c r="F2160" s="276"/>
      <c r="G2160" s="278" t="s">
        <v>13</v>
      </c>
      <c r="H2160" s="280"/>
      <c r="I2160" s="135" t="s">
        <v>14</v>
      </c>
      <c r="J2160" s="13" t="s">
        <v>541</v>
      </c>
      <c r="K2160" s="276"/>
    </row>
    <row r="2161" spans="1:11">
      <c r="A2161" s="146"/>
      <c r="B2161" s="119"/>
      <c r="C2161" s="21"/>
      <c r="D2161" s="52"/>
      <c r="E2161" s="168"/>
      <c r="F2161" s="26"/>
      <c r="G2161" s="140"/>
      <c r="H2161" s="21"/>
      <c r="I2161" s="144"/>
      <c r="J2161" s="174"/>
      <c r="K2161" s="140"/>
    </row>
    <row r="2162" spans="1:11">
      <c r="A2162" s="21"/>
      <c r="B2162" s="29"/>
      <c r="C2162" s="21"/>
      <c r="D2162" s="29"/>
      <c r="E2162" s="40"/>
      <c r="F2162" s="29"/>
      <c r="G2162" s="29"/>
      <c r="H2162" s="29"/>
      <c r="I2162" s="29"/>
      <c r="J2162" s="29"/>
      <c r="K2162" s="29"/>
    </row>
    <row r="2163" spans="1:11">
      <c r="A2163" s="264">
        <v>1</v>
      </c>
      <c r="B2163" s="265" t="s">
        <v>161</v>
      </c>
      <c r="C2163" s="281" t="s">
        <v>162</v>
      </c>
      <c r="D2163" s="267" t="s">
        <v>113</v>
      </c>
      <c r="E2163" s="268" t="s">
        <v>633</v>
      </c>
      <c r="F2163" s="26">
        <v>46216</v>
      </c>
      <c r="G2163" s="269">
        <v>2</v>
      </c>
      <c r="H2163" s="267" t="s">
        <v>264</v>
      </c>
      <c r="I2163" s="270">
        <v>820000</v>
      </c>
      <c r="J2163" s="174"/>
      <c r="K2163" s="140"/>
    </row>
    <row r="2164" spans="1:11">
      <c r="A2164" s="264"/>
      <c r="B2164" s="265"/>
      <c r="C2164" s="267"/>
      <c r="D2164" s="267"/>
      <c r="E2164" s="268"/>
      <c r="F2164" s="26">
        <v>46217</v>
      </c>
      <c r="G2164" s="269"/>
      <c r="H2164" s="267"/>
      <c r="I2164" s="270"/>
      <c r="J2164" s="174"/>
      <c r="K2164" s="140"/>
    </row>
    <row r="2165" spans="1:11">
      <c r="A2165" s="146"/>
      <c r="B2165" s="119"/>
      <c r="C2165" s="21"/>
      <c r="D2165" s="21"/>
      <c r="E2165" s="168"/>
      <c r="F2165" s="26"/>
      <c r="G2165" s="140"/>
      <c r="H2165" s="21"/>
      <c r="I2165" s="144"/>
      <c r="J2165" s="174"/>
      <c r="K2165" s="140"/>
    </row>
    <row r="2166" spans="1:11" ht="12.75" customHeight="1">
      <c r="A2166" s="264">
        <v>2</v>
      </c>
      <c r="B2166" s="265" t="s">
        <v>135</v>
      </c>
      <c r="C2166" s="266" t="s">
        <v>136</v>
      </c>
      <c r="D2166" s="267" t="s">
        <v>38</v>
      </c>
      <c r="E2166" s="268" t="s">
        <v>633</v>
      </c>
      <c r="F2166" s="26">
        <v>46216</v>
      </c>
      <c r="G2166" s="269">
        <v>2</v>
      </c>
      <c r="H2166" s="267" t="s">
        <v>264</v>
      </c>
      <c r="I2166" s="270">
        <v>820000</v>
      </c>
      <c r="J2166" s="174"/>
      <c r="K2166" s="140"/>
    </row>
    <row r="2167" spans="1:11">
      <c r="A2167" s="264"/>
      <c r="B2167" s="265"/>
      <c r="C2167" s="267"/>
      <c r="D2167" s="267"/>
      <c r="E2167" s="268"/>
      <c r="F2167" s="26">
        <v>46217</v>
      </c>
      <c r="G2167" s="269"/>
      <c r="H2167" s="267"/>
      <c r="I2167" s="270"/>
      <c r="J2167" s="174"/>
      <c r="K2167" s="140"/>
    </row>
    <row r="2168" spans="1:11">
      <c r="A2168" s="146"/>
      <c r="B2168" s="119"/>
      <c r="C2168" s="21"/>
      <c r="D2168" s="21"/>
      <c r="E2168" s="168"/>
      <c r="F2168" s="26"/>
      <c r="G2168" s="140"/>
      <c r="H2168" s="21"/>
      <c r="I2168" s="144"/>
      <c r="J2168" s="174"/>
      <c r="K2168" s="140"/>
    </row>
    <row r="2169" spans="1:11">
      <c r="A2169" s="264"/>
      <c r="B2169" s="265"/>
      <c r="C2169" s="267"/>
      <c r="D2169" s="267"/>
      <c r="E2169" s="268"/>
      <c r="F2169" s="26"/>
      <c r="G2169" s="269"/>
      <c r="H2169" s="267"/>
      <c r="I2169" s="270"/>
      <c r="J2169" s="174"/>
      <c r="K2169" s="140"/>
    </row>
    <row r="2170" spans="1:11">
      <c r="A2170" s="264"/>
      <c r="B2170" s="265"/>
      <c r="C2170" s="267"/>
      <c r="D2170" s="267"/>
      <c r="E2170" s="268"/>
      <c r="F2170" s="26"/>
      <c r="G2170" s="269"/>
      <c r="H2170" s="267"/>
      <c r="I2170" s="270"/>
      <c r="J2170" s="174"/>
      <c r="K2170" s="140"/>
    </row>
    <row r="2171" spans="1:11">
      <c r="A2171" s="146"/>
      <c r="B2171" s="119"/>
      <c r="C2171" s="21"/>
      <c r="D2171" s="21"/>
      <c r="E2171" s="168"/>
      <c r="F2171" s="26"/>
      <c r="G2171" s="140"/>
      <c r="H2171" s="21"/>
      <c r="I2171" s="144"/>
      <c r="J2171" s="174"/>
      <c r="K2171" s="140"/>
    </row>
    <row r="2172" spans="1:11">
      <c r="A2172" s="264"/>
      <c r="B2172" s="265"/>
      <c r="C2172" s="268"/>
      <c r="D2172" s="267"/>
      <c r="E2172" s="268"/>
      <c r="F2172" s="26"/>
      <c r="G2172" s="269"/>
      <c r="H2172" s="267"/>
      <c r="I2172" s="270"/>
      <c r="J2172" s="174"/>
      <c r="K2172" s="140"/>
    </row>
    <row r="2173" spans="1:11">
      <c r="A2173" s="264"/>
      <c r="B2173" s="265"/>
      <c r="C2173" s="267"/>
      <c r="D2173" s="267"/>
      <c r="E2173" s="268"/>
      <c r="F2173" s="26"/>
      <c r="G2173" s="269"/>
      <c r="H2173" s="267"/>
      <c r="I2173" s="270"/>
      <c r="J2173" s="174"/>
      <c r="K2173" s="140"/>
    </row>
    <row r="2174" spans="1:11">
      <c r="A2174" s="146"/>
      <c r="B2174" s="119"/>
      <c r="C2174" s="21"/>
      <c r="D2174" s="21"/>
      <c r="E2174" s="168"/>
      <c r="F2174" s="26"/>
      <c r="G2174" s="140"/>
      <c r="H2174" s="21"/>
      <c r="I2174" s="144"/>
      <c r="J2174" s="174"/>
      <c r="K2174" s="140"/>
    </row>
    <row r="2175" spans="1:11">
      <c r="A2175" s="146"/>
      <c r="B2175" s="119"/>
      <c r="C2175" s="21"/>
      <c r="D2175" s="21"/>
      <c r="E2175" s="168"/>
      <c r="F2175" s="26"/>
      <c r="G2175" s="140"/>
      <c r="H2175" s="21"/>
      <c r="I2175" s="144"/>
      <c r="J2175" s="174"/>
      <c r="K2175" s="140"/>
    </row>
    <row r="2176" spans="1:11">
      <c r="A2176" s="146"/>
      <c r="B2176" s="119"/>
      <c r="C2176" s="21"/>
      <c r="D2176" s="21"/>
      <c r="E2176" s="168"/>
      <c r="F2176" s="26"/>
      <c r="G2176" s="140"/>
      <c r="H2176" s="21"/>
      <c r="I2176" s="144"/>
      <c r="J2176" s="174"/>
      <c r="K2176" s="140"/>
    </row>
    <row r="2177" spans="1:11">
      <c r="A2177" s="146"/>
      <c r="B2177" s="119"/>
      <c r="C2177" s="21"/>
      <c r="D2177" s="21"/>
      <c r="E2177" s="168"/>
      <c r="F2177" s="26"/>
      <c r="G2177" s="140"/>
      <c r="H2177" s="21"/>
      <c r="I2177" s="144"/>
      <c r="J2177" s="174"/>
      <c r="K2177" s="140"/>
    </row>
    <row r="2178" spans="1:11">
      <c r="A2178" s="146"/>
      <c r="B2178" s="119"/>
      <c r="C2178" s="21"/>
      <c r="D2178" s="21"/>
      <c r="E2178" s="168"/>
      <c r="F2178" s="26"/>
      <c r="G2178" s="140"/>
      <c r="H2178" s="21"/>
      <c r="I2178" s="144"/>
      <c r="J2178" s="174"/>
      <c r="K2178" s="140"/>
    </row>
    <row r="2179" spans="1:11">
      <c r="A2179" s="146"/>
      <c r="B2179" s="119"/>
      <c r="C2179" s="21"/>
      <c r="D2179" s="21"/>
      <c r="E2179" s="168"/>
      <c r="F2179" s="26"/>
      <c r="G2179" s="140"/>
      <c r="H2179" s="21"/>
      <c r="I2179" s="144"/>
      <c r="J2179" s="174"/>
      <c r="K2179" s="140"/>
    </row>
    <row r="2180" spans="1:11">
      <c r="A2180" s="146"/>
      <c r="B2180" s="119"/>
      <c r="C2180" s="21"/>
      <c r="D2180" s="21"/>
      <c r="E2180" s="168"/>
      <c r="F2180" s="26"/>
      <c r="G2180" s="140"/>
      <c r="H2180" s="21"/>
      <c r="I2180" s="144"/>
      <c r="J2180" s="174"/>
      <c r="K2180" s="140"/>
    </row>
    <row r="2181" spans="1:11">
      <c r="A2181" s="146"/>
      <c r="B2181" s="119"/>
      <c r="C2181" s="21"/>
      <c r="D2181" s="21"/>
      <c r="E2181" s="168"/>
      <c r="F2181" s="26"/>
      <c r="G2181" s="140"/>
      <c r="H2181" s="21"/>
      <c r="I2181" s="144"/>
      <c r="J2181" s="174"/>
      <c r="K2181" s="140"/>
    </row>
    <row r="2182" spans="1:11">
      <c r="A2182" s="146"/>
      <c r="B2182" s="119"/>
      <c r="C2182" s="21"/>
      <c r="D2182" s="21"/>
      <c r="E2182" s="168"/>
      <c r="F2182" s="26"/>
      <c r="G2182" s="140"/>
      <c r="H2182" s="21"/>
      <c r="I2182" s="144"/>
      <c r="J2182" s="174"/>
      <c r="K2182" s="140"/>
    </row>
    <row r="2183" spans="1:11">
      <c r="A2183" s="146"/>
      <c r="B2183" s="119"/>
      <c r="C2183" s="21"/>
      <c r="D2183" s="21"/>
      <c r="E2183" s="168"/>
      <c r="F2183" s="26"/>
      <c r="G2183" s="140"/>
      <c r="H2183" s="21"/>
      <c r="I2183" s="144"/>
      <c r="J2183" s="174"/>
      <c r="K2183" s="140"/>
    </row>
    <row r="2184" spans="1:11">
      <c r="A2184" s="146"/>
      <c r="B2184" s="119"/>
      <c r="C2184" s="21"/>
      <c r="D2184" s="21"/>
      <c r="E2184" s="168"/>
      <c r="F2184" s="26"/>
      <c r="G2184" s="140"/>
      <c r="H2184" s="21"/>
      <c r="I2184" s="144"/>
      <c r="J2184" s="174"/>
      <c r="K2184" s="140"/>
    </row>
    <row r="2185" spans="1:11">
      <c r="A2185" s="146"/>
      <c r="B2185" s="119"/>
      <c r="C2185" s="21"/>
      <c r="D2185" s="21"/>
      <c r="E2185" s="168"/>
      <c r="F2185" s="26"/>
      <c r="G2185" s="140"/>
      <c r="H2185" s="21"/>
      <c r="I2185" s="144"/>
      <c r="J2185" s="174"/>
      <c r="K2185" s="140"/>
    </row>
    <row r="2186" spans="1:11">
      <c r="A2186" s="146"/>
      <c r="B2186" s="119"/>
      <c r="C2186" s="21"/>
      <c r="D2186" s="21"/>
      <c r="E2186" s="168"/>
      <c r="F2186" s="26"/>
      <c r="G2186" s="140"/>
      <c r="H2186" s="21"/>
      <c r="I2186" s="144"/>
      <c r="J2186" s="174"/>
      <c r="K2186" s="140"/>
    </row>
    <row r="2187" spans="1:11">
      <c r="A2187" s="21"/>
      <c r="B2187" s="29"/>
      <c r="C2187" s="21"/>
      <c r="D2187" s="29"/>
      <c r="E2187" s="40"/>
      <c r="F2187" s="29"/>
      <c r="G2187" s="29"/>
      <c r="H2187" s="29"/>
      <c r="I2187" s="29"/>
      <c r="J2187" s="29"/>
      <c r="K2187" s="29"/>
    </row>
    <row r="2188" spans="1:11">
      <c r="A2188" s="146"/>
      <c r="B2188" s="119"/>
      <c r="C2188" s="21"/>
      <c r="D2188" s="52"/>
      <c r="E2188" s="168"/>
      <c r="F2188" s="26"/>
      <c r="G2188" s="140"/>
      <c r="H2188" s="21"/>
      <c r="I2188" s="144"/>
      <c r="J2188" s="144"/>
      <c r="K2188" s="29"/>
    </row>
    <row r="2189" spans="1:11">
      <c r="A2189" s="32"/>
      <c r="B2189" s="33"/>
      <c r="C2189" s="32"/>
      <c r="D2189" s="33"/>
      <c r="E2189" s="33"/>
      <c r="F2189" s="33"/>
      <c r="G2189" s="33"/>
      <c r="H2189" s="33"/>
      <c r="I2189" s="56">
        <f>SUM(I2162:I2187)</f>
        <v>1640000</v>
      </c>
      <c r="J2189" s="56"/>
      <c r="K2189" s="33"/>
    </row>
    <row r="2190" spans="1:11">
      <c r="A2190" s="1"/>
      <c r="B2190" s="4"/>
      <c r="C2190" s="1"/>
      <c r="D2190" s="4"/>
      <c r="E2190" s="4"/>
      <c r="F2190" s="4"/>
      <c r="G2190" s="4"/>
      <c r="H2190" s="4"/>
      <c r="I2190" s="4"/>
      <c r="J2190" s="4"/>
      <c r="K2190" s="4"/>
    </row>
    <row r="2191" spans="1:11">
      <c r="A2191" s="1"/>
      <c r="B2191" s="4"/>
      <c r="C2191" s="1"/>
      <c r="D2191" s="4"/>
      <c r="E2191" s="4"/>
      <c r="F2191" s="4"/>
      <c r="G2191" s="4"/>
      <c r="H2191" s="4"/>
      <c r="I2191" s="4"/>
      <c r="J2191" s="4"/>
      <c r="K2191" s="4"/>
    </row>
    <row r="2192" spans="1:11" ht="16.5">
      <c r="A2192" s="1"/>
      <c r="B2192" s="4"/>
      <c r="C2192" s="1"/>
      <c r="D2192" s="4"/>
      <c r="F2192" s="175" t="s">
        <v>23</v>
      </c>
      <c r="K2192" s="4"/>
    </row>
    <row r="2193" spans="1:11">
      <c r="A2193" s="1"/>
      <c r="B2193" s="4"/>
      <c r="C2193" s="1"/>
      <c r="D2193" s="4"/>
      <c r="K2193" s="4"/>
    </row>
    <row r="2194" spans="1:11">
      <c r="A2194" s="1"/>
      <c r="B2194" s="4"/>
      <c r="C2194" s="1"/>
      <c r="D2194" s="4"/>
      <c r="K2194" s="4"/>
    </row>
    <row r="2195" spans="1:11">
      <c r="A2195" s="1"/>
      <c r="B2195" s="4"/>
      <c r="C2195" s="1"/>
      <c r="D2195" s="4"/>
      <c r="K2195" s="4"/>
    </row>
    <row r="2196" spans="1:11">
      <c r="A2196" s="1"/>
      <c r="B2196" s="4"/>
      <c r="C2196" s="1"/>
      <c r="D2196" s="4"/>
    </row>
    <row r="2197" spans="1:11">
      <c r="A2197" s="1"/>
      <c r="B2197" s="4"/>
      <c r="C2197" s="1"/>
      <c r="D2197" s="4"/>
    </row>
    <row r="2198" spans="1:11" ht="16.5">
      <c r="A2198" s="1"/>
      <c r="B2198" s="4"/>
      <c r="C2198" s="1"/>
      <c r="D2198" s="4"/>
      <c r="F2198" s="176" t="s">
        <v>404</v>
      </c>
      <c r="G2198" s="55"/>
    </row>
    <row r="2199" spans="1:11" ht="15.75">
      <c r="A2199" s="1"/>
      <c r="B2199" s="4"/>
      <c r="C2199" s="1"/>
      <c r="D2199" s="4"/>
      <c r="F2199" s="177" t="s">
        <v>396</v>
      </c>
    </row>
    <row r="2206" spans="1:11">
      <c r="A2206" s="271" t="s">
        <v>0</v>
      </c>
      <c r="B2206" s="271"/>
      <c r="C2206" s="271"/>
      <c r="D2206" s="271"/>
      <c r="E2206" s="271"/>
      <c r="F2206" s="271"/>
      <c r="G2206" s="271"/>
      <c r="H2206" s="271"/>
      <c r="I2206" s="271"/>
      <c r="J2206" s="271"/>
      <c r="K2206" s="271"/>
    </row>
    <row r="2207" spans="1:11">
      <c r="A2207" s="272" t="s">
        <v>590</v>
      </c>
      <c r="B2207" s="272"/>
      <c r="C2207" s="272"/>
      <c r="D2207" s="272"/>
      <c r="E2207" s="272"/>
      <c r="F2207" s="272"/>
      <c r="G2207" s="272"/>
      <c r="H2207" s="272"/>
      <c r="I2207" s="272"/>
      <c r="J2207" s="272"/>
      <c r="K2207" s="272"/>
    </row>
    <row r="2208" spans="1:11">
      <c r="A2208" s="272" t="s">
        <v>540</v>
      </c>
      <c r="B2208" s="272"/>
      <c r="C2208" s="272"/>
      <c r="D2208" s="272"/>
      <c r="E2208" s="272"/>
      <c r="F2208" s="272"/>
      <c r="G2208" s="272"/>
      <c r="H2208" s="272"/>
      <c r="I2208" s="272"/>
      <c r="J2208" s="272"/>
      <c r="K2208" s="272"/>
    </row>
    <row r="2209" spans="1:11">
      <c r="A2209" s="9"/>
      <c r="B2209" s="10"/>
      <c r="C2209" s="9"/>
      <c r="D2209" s="10"/>
      <c r="E2209" s="10"/>
      <c r="F2209" s="10"/>
      <c r="G2209" s="10"/>
      <c r="H2209" s="10"/>
      <c r="I2209" s="10"/>
      <c r="J2209" s="10"/>
      <c r="K2209" s="10"/>
    </row>
    <row r="2210" spans="1:11">
      <c r="A2210" s="12" t="s">
        <v>4</v>
      </c>
      <c r="B2210" s="273" t="s">
        <v>5</v>
      </c>
      <c r="C2210" s="274"/>
      <c r="D2210" s="132"/>
      <c r="E2210" s="275" t="s">
        <v>6</v>
      </c>
      <c r="F2210" s="277" t="s">
        <v>7</v>
      </c>
      <c r="G2210" s="278" t="s">
        <v>8</v>
      </c>
      <c r="H2210" s="279"/>
      <c r="I2210" s="280"/>
      <c r="J2210" s="173"/>
      <c r="K2210" s="277" t="s">
        <v>9</v>
      </c>
    </row>
    <row r="2211" spans="1:11">
      <c r="A2211" s="157"/>
      <c r="B2211" s="13" t="s">
        <v>10</v>
      </c>
      <c r="C2211" s="13" t="s">
        <v>11</v>
      </c>
      <c r="D2211" s="13" t="s">
        <v>12</v>
      </c>
      <c r="E2211" s="276"/>
      <c r="F2211" s="276"/>
      <c r="G2211" s="278" t="s">
        <v>13</v>
      </c>
      <c r="H2211" s="280"/>
      <c r="I2211" s="135" t="s">
        <v>14</v>
      </c>
      <c r="J2211" s="13" t="s">
        <v>541</v>
      </c>
      <c r="K2211" s="276"/>
    </row>
    <row r="2212" spans="1:11">
      <c r="A2212" s="146"/>
      <c r="B2212" s="119"/>
      <c r="C2212" s="21"/>
      <c r="D2212" s="52"/>
      <c r="E2212" s="168"/>
      <c r="F2212" s="26"/>
      <c r="G2212" s="140"/>
      <c r="H2212" s="21"/>
      <c r="I2212" s="144"/>
      <c r="J2212" s="174"/>
      <c r="K2212" s="140"/>
    </row>
    <row r="2213" spans="1:11">
      <c r="A2213" s="21"/>
      <c r="B2213" s="29"/>
      <c r="C2213" s="21"/>
      <c r="D2213" s="29"/>
      <c r="E2213" s="40"/>
      <c r="F2213" s="29"/>
      <c r="G2213" s="29"/>
      <c r="H2213" s="29"/>
      <c r="I2213" s="29"/>
      <c r="J2213" s="29"/>
      <c r="K2213" s="29"/>
    </row>
    <row r="2214" spans="1:11">
      <c r="A2214" s="264">
        <v>1</v>
      </c>
      <c r="B2214" s="265" t="s">
        <v>634</v>
      </c>
      <c r="C2214" s="281" t="s">
        <v>635</v>
      </c>
      <c r="D2214" s="267" t="s">
        <v>376</v>
      </c>
      <c r="E2214" s="268" t="s">
        <v>633</v>
      </c>
      <c r="F2214" s="26">
        <v>46216</v>
      </c>
      <c r="G2214" s="269">
        <v>2</v>
      </c>
      <c r="H2214" s="267" t="s">
        <v>264</v>
      </c>
      <c r="I2214" s="270">
        <v>820000</v>
      </c>
      <c r="J2214" s="174"/>
      <c r="K2214" s="140"/>
    </row>
    <row r="2215" spans="1:11">
      <c r="A2215" s="264"/>
      <c r="B2215" s="265"/>
      <c r="C2215" s="267"/>
      <c r="D2215" s="267"/>
      <c r="E2215" s="268"/>
      <c r="F2215" s="26">
        <v>46217</v>
      </c>
      <c r="G2215" s="269"/>
      <c r="H2215" s="267"/>
      <c r="I2215" s="270"/>
      <c r="J2215" s="174"/>
      <c r="K2215" s="140"/>
    </row>
    <row r="2216" spans="1:11">
      <c r="A2216" s="146"/>
      <c r="B2216" s="119"/>
      <c r="C2216" s="21"/>
      <c r="D2216" s="21"/>
      <c r="E2216" s="168"/>
      <c r="F2216" s="26"/>
      <c r="G2216" s="140"/>
      <c r="H2216" s="21"/>
      <c r="I2216" s="144"/>
      <c r="J2216" s="174"/>
      <c r="K2216" s="140"/>
    </row>
    <row r="2217" spans="1:11">
      <c r="A2217" s="264"/>
      <c r="B2217" s="265"/>
      <c r="C2217" s="267"/>
      <c r="D2217" s="267"/>
      <c r="E2217" s="268"/>
      <c r="F2217" s="26"/>
      <c r="G2217" s="269"/>
      <c r="H2217" s="267"/>
      <c r="I2217" s="270"/>
      <c r="J2217" s="174"/>
      <c r="K2217" s="140"/>
    </row>
    <row r="2218" spans="1:11">
      <c r="A2218" s="264"/>
      <c r="B2218" s="265"/>
      <c r="C2218" s="267"/>
      <c r="D2218" s="267"/>
      <c r="E2218" s="268"/>
      <c r="F2218" s="26"/>
      <c r="G2218" s="269"/>
      <c r="H2218" s="267"/>
      <c r="I2218" s="270"/>
      <c r="J2218" s="174"/>
      <c r="K2218" s="140"/>
    </row>
    <row r="2219" spans="1:11">
      <c r="A2219" s="146"/>
      <c r="B2219" s="119"/>
      <c r="C2219" s="21"/>
      <c r="D2219" s="21"/>
      <c r="E2219" s="168"/>
      <c r="F2219" s="26"/>
      <c r="G2219" s="140"/>
      <c r="H2219" s="21"/>
      <c r="I2219" s="144"/>
      <c r="J2219" s="174"/>
      <c r="K2219" s="140"/>
    </row>
    <row r="2220" spans="1:11">
      <c r="A2220" s="264"/>
      <c r="B2220" s="265"/>
      <c r="C2220" s="267"/>
      <c r="D2220" s="267"/>
      <c r="E2220" s="268"/>
      <c r="F2220" s="26"/>
      <c r="G2220" s="269"/>
      <c r="H2220" s="267"/>
      <c r="I2220" s="270"/>
      <c r="J2220" s="174"/>
      <c r="K2220" s="140"/>
    </row>
    <row r="2221" spans="1:11">
      <c r="A2221" s="264"/>
      <c r="B2221" s="265"/>
      <c r="C2221" s="267"/>
      <c r="D2221" s="267"/>
      <c r="E2221" s="268"/>
      <c r="F2221" s="26"/>
      <c r="G2221" s="269"/>
      <c r="H2221" s="267"/>
      <c r="I2221" s="270"/>
      <c r="J2221" s="174"/>
      <c r="K2221" s="140"/>
    </row>
    <row r="2222" spans="1:11">
      <c r="A2222" s="146"/>
      <c r="B2222" s="119"/>
      <c r="C2222" s="21"/>
      <c r="D2222" s="21"/>
      <c r="E2222" s="168"/>
      <c r="F2222" s="26"/>
      <c r="G2222" s="140"/>
      <c r="H2222" s="21"/>
      <c r="I2222" s="144"/>
      <c r="J2222" s="174"/>
      <c r="K2222" s="140"/>
    </row>
    <row r="2223" spans="1:11">
      <c r="A2223" s="264"/>
      <c r="B2223" s="265"/>
      <c r="C2223" s="268"/>
      <c r="D2223" s="267"/>
      <c r="E2223" s="268"/>
      <c r="F2223" s="26"/>
      <c r="G2223" s="269"/>
      <c r="H2223" s="267"/>
      <c r="I2223" s="270"/>
      <c r="J2223" s="174"/>
      <c r="K2223" s="140"/>
    </row>
    <row r="2224" spans="1:11">
      <c r="A2224" s="264"/>
      <c r="B2224" s="265"/>
      <c r="C2224" s="267"/>
      <c r="D2224" s="267"/>
      <c r="E2224" s="268"/>
      <c r="F2224" s="26"/>
      <c r="G2224" s="269"/>
      <c r="H2224" s="267"/>
      <c r="I2224" s="270"/>
      <c r="J2224" s="174"/>
      <c r="K2224" s="140"/>
    </row>
    <row r="2225" spans="1:11">
      <c r="A2225" s="146"/>
      <c r="B2225" s="119"/>
      <c r="C2225" s="21"/>
      <c r="D2225" s="21"/>
      <c r="E2225" s="168"/>
      <c r="F2225" s="26"/>
      <c r="G2225" s="140"/>
      <c r="H2225" s="21"/>
      <c r="I2225" s="144"/>
      <c r="J2225" s="174"/>
      <c r="K2225" s="140"/>
    </row>
    <row r="2226" spans="1:11">
      <c r="A2226" s="146"/>
      <c r="B2226" s="119"/>
      <c r="C2226" s="21"/>
      <c r="D2226" s="21"/>
      <c r="E2226" s="168"/>
      <c r="F2226" s="26"/>
      <c r="G2226" s="140"/>
      <c r="H2226" s="21"/>
      <c r="I2226" s="144"/>
      <c r="J2226" s="174"/>
      <c r="K2226" s="140"/>
    </row>
    <row r="2227" spans="1:11">
      <c r="A2227" s="146"/>
      <c r="B2227" s="119"/>
      <c r="C2227" s="21"/>
      <c r="D2227" s="21"/>
      <c r="E2227" s="168"/>
      <c r="F2227" s="26"/>
      <c r="G2227" s="140"/>
      <c r="H2227" s="21"/>
      <c r="I2227" s="144"/>
      <c r="J2227" s="174"/>
      <c r="K2227" s="140"/>
    </row>
    <row r="2228" spans="1:11">
      <c r="A2228" s="146"/>
      <c r="B2228" s="119"/>
      <c r="C2228" s="21"/>
      <c r="D2228" s="21"/>
      <c r="E2228" s="168"/>
      <c r="F2228" s="26"/>
      <c r="G2228" s="140"/>
      <c r="H2228" s="21"/>
      <c r="I2228" s="144"/>
      <c r="J2228" s="174"/>
      <c r="K2228" s="140"/>
    </row>
    <row r="2229" spans="1:11">
      <c r="A2229" s="146"/>
      <c r="B2229" s="119"/>
      <c r="C2229" s="21"/>
      <c r="D2229" s="21"/>
      <c r="E2229" s="168"/>
      <c r="F2229" s="26"/>
      <c r="G2229" s="140"/>
      <c r="H2229" s="21"/>
      <c r="I2229" s="144"/>
      <c r="J2229" s="174"/>
      <c r="K2229" s="140"/>
    </row>
    <row r="2230" spans="1:11">
      <c r="A2230" s="146"/>
      <c r="B2230" s="119"/>
      <c r="C2230" s="21"/>
      <c r="D2230" s="21"/>
      <c r="E2230" s="168"/>
      <c r="F2230" s="26"/>
      <c r="G2230" s="140"/>
      <c r="H2230" s="21"/>
      <c r="I2230" s="144"/>
      <c r="J2230" s="174"/>
      <c r="K2230" s="140"/>
    </row>
    <row r="2231" spans="1:11">
      <c r="A2231" s="146"/>
      <c r="B2231" s="119"/>
      <c r="C2231" s="21"/>
      <c r="D2231" s="21"/>
      <c r="E2231" s="168"/>
      <c r="F2231" s="26"/>
      <c r="G2231" s="140"/>
      <c r="H2231" s="21"/>
      <c r="I2231" s="144"/>
      <c r="J2231" s="174"/>
      <c r="K2231" s="140"/>
    </row>
    <row r="2232" spans="1:11">
      <c r="A2232" s="146"/>
      <c r="B2232" s="119"/>
      <c r="C2232" s="21"/>
      <c r="D2232" s="21"/>
      <c r="E2232" s="168"/>
      <c r="F2232" s="26"/>
      <c r="G2232" s="140"/>
      <c r="H2232" s="21"/>
      <c r="I2232" s="144"/>
      <c r="J2232" s="174"/>
      <c r="K2232" s="140"/>
    </row>
    <row r="2233" spans="1:11">
      <c r="A2233" s="146"/>
      <c r="B2233" s="119"/>
      <c r="C2233" s="21"/>
      <c r="D2233" s="21"/>
      <c r="E2233" s="168"/>
      <c r="F2233" s="26"/>
      <c r="G2233" s="140"/>
      <c r="H2233" s="21"/>
      <c r="I2233" s="144"/>
      <c r="J2233" s="174"/>
      <c r="K2233" s="140"/>
    </row>
    <row r="2234" spans="1:11">
      <c r="A2234" s="146"/>
      <c r="B2234" s="119"/>
      <c r="C2234" s="21"/>
      <c r="D2234" s="21"/>
      <c r="E2234" s="168"/>
      <c r="F2234" s="26"/>
      <c r="G2234" s="140"/>
      <c r="H2234" s="21"/>
      <c r="I2234" s="144"/>
      <c r="J2234" s="174"/>
      <c r="K2234" s="140"/>
    </row>
    <row r="2235" spans="1:11">
      <c r="A2235" s="146"/>
      <c r="B2235" s="119"/>
      <c r="C2235" s="21"/>
      <c r="D2235" s="21"/>
      <c r="E2235" s="168"/>
      <c r="F2235" s="26"/>
      <c r="G2235" s="140"/>
      <c r="H2235" s="21"/>
      <c r="I2235" s="144"/>
      <c r="J2235" s="174"/>
      <c r="K2235" s="140"/>
    </row>
    <row r="2236" spans="1:11">
      <c r="A2236" s="146"/>
      <c r="B2236" s="119"/>
      <c r="C2236" s="21"/>
      <c r="D2236" s="21"/>
      <c r="E2236" s="168"/>
      <c r="F2236" s="26"/>
      <c r="G2236" s="140"/>
      <c r="H2236" s="21"/>
      <c r="I2236" s="144"/>
      <c r="J2236" s="174"/>
      <c r="K2236" s="140"/>
    </row>
    <row r="2237" spans="1:11">
      <c r="A2237" s="146"/>
      <c r="B2237" s="119"/>
      <c r="C2237" s="21"/>
      <c r="D2237" s="21"/>
      <c r="E2237" s="168"/>
      <c r="F2237" s="26"/>
      <c r="G2237" s="140"/>
      <c r="H2237" s="21"/>
      <c r="I2237" s="144"/>
      <c r="J2237" s="174"/>
      <c r="K2237" s="140"/>
    </row>
    <row r="2238" spans="1:11">
      <c r="A2238" s="21"/>
      <c r="B2238" s="29"/>
      <c r="C2238" s="21"/>
      <c r="D2238" s="29"/>
      <c r="E2238" s="40"/>
      <c r="F2238" s="29"/>
      <c r="G2238" s="29"/>
      <c r="H2238" s="29"/>
      <c r="I2238" s="29"/>
      <c r="J2238" s="29"/>
      <c r="K2238" s="29"/>
    </row>
    <row r="2239" spans="1:11">
      <c r="A2239" s="146"/>
      <c r="B2239" s="119"/>
      <c r="C2239" s="21"/>
      <c r="D2239" s="52"/>
      <c r="E2239" s="168"/>
      <c r="F2239" s="26"/>
      <c r="G2239" s="140"/>
      <c r="H2239" s="21"/>
      <c r="I2239" s="144"/>
      <c r="J2239" s="144"/>
      <c r="K2239" s="29"/>
    </row>
    <row r="2240" spans="1:11">
      <c r="A2240" s="32"/>
      <c r="B2240" s="33"/>
      <c r="C2240" s="32"/>
      <c r="D2240" s="33"/>
      <c r="E2240" s="33"/>
      <c r="F2240" s="33"/>
      <c r="G2240" s="33"/>
      <c r="H2240" s="33"/>
      <c r="I2240" s="56">
        <f>SUM(I2213:I2238)</f>
        <v>820000</v>
      </c>
      <c r="J2240" s="56"/>
      <c r="K2240" s="33"/>
    </row>
    <row r="2241" spans="1:11">
      <c r="A2241" s="1"/>
      <c r="B2241" s="4"/>
      <c r="C2241" s="1"/>
      <c r="D2241" s="4"/>
      <c r="E2241" s="4"/>
      <c r="F2241" s="4"/>
      <c r="G2241" s="4"/>
      <c r="H2241" s="4"/>
      <c r="I2241" s="4"/>
      <c r="J2241" s="4"/>
      <c r="K2241" s="4"/>
    </row>
    <row r="2242" spans="1:11">
      <c r="A2242" s="1"/>
      <c r="B2242" s="4"/>
      <c r="C2242" s="1"/>
      <c r="D2242" s="4"/>
      <c r="E2242" s="4"/>
      <c r="F2242" s="4"/>
      <c r="G2242" s="4"/>
      <c r="H2242" s="4"/>
      <c r="I2242" s="4"/>
      <c r="J2242" s="4"/>
      <c r="K2242" s="4"/>
    </row>
    <row r="2243" spans="1:11" ht="16.5">
      <c r="A2243" s="1"/>
      <c r="B2243" s="4"/>
      <c r="C2243" s="1"/>
      <c r="D2243" s="4"/>
      <c r="F2243" s="175" t="s">
        <v>23</v>
      </c>
      <c r="K2243" s="4"/>
    </row>
    <row r="2244" spans="1:11">
      <c r="A2244" s="1"/>
      <c r="B2244" s="4"/>
      <c r="C2244" s="1"/>
      <c r="D2244" s="4"/>
      <c r="K2244" s="4"/>
    </row>
    <row r="2245" spans="1:11">
      <c r="A2245" s="1"/>
      <c r="B2245" s="4"/>
      <c r="C2245" s="1"/>
      <c r="D2245" s="4"/>
      <c r="K2245" s="4"/>
    </row>
    <row r="2246" spans="1:11">
      <c r="A2246" s="1"/>
      <c r="B2246" s="4"/>
      <c r="C2246" s="1"/>
      <c r="D2246" s="4"/>
      <c r="K2246" s="4"/>
    </row>
    <row r="2247" spans="1:11" ht="12.75" customHeight="1">
      <c r="A2247" s="1"/>
      <c r="B2247" s="4"/>
      <c r="C2247" s="1"/>
      <c r="D2247" s="4"/>
    </row>
    <row r="2248" spans="1:11">
      <c r="A2248" s="1"/>
      <c r="B2248" s="4"/>
      <c r="C2248" s="1"/>
      <c r="D2248" s="4"/>
    </row>
    <row r="2249" spans="1:11" ht="16.5">
      <c r="A2249" s="1"/>
      <c r="B2249" s="4"/>
      <c r="C2249" s="1"/>
      <c r="D2249" s="4"/>
      <c r="F2249" s="176" t="s">
        <v>404</v>
      </c>
      <c r="G2249" s="55"/>
    </row>
    <row r="2250" spans="1:11" ht="15.75">
      <c r="A2250" s="1"/>
      <c r="B2250" s="4"/>
      <c r="C2250" s="1"/>
      <c r="D2250" s="4"/>
      <c r="F2250" s="177" t="s">
        <v>396</v>
      </c>
    </row>
    <row r="2251" spans="1:11" ht="24.75" customHeight="1"/>
    <row r="2256" spans="1:11">
      <c r="A2256" s="271" t="s">
        <v>0</v>
      </c>
      <c r="B2256" s="271"/>
      <c r="C2256" s="271"/>
      <c r="D2256" s="271"/>
      <c r="E2256" s="271"/>
      <c r="F2256" s="271"/>
      <c r="G2256" s="271"/>
      <c r="H2256" s="271"/>
      <c r="I2256" s="271"/>
      <c r="J2256" s="271"/>
      <c r="K2256" s="271"/>
    </row>
    <row r="2257" spans="1:11">
      <c r="A2257" s="272" t="s">
        <v>590</v>
      </c>
      <c r="B2257" s="272"/>
      <c r="C2257" s="272"/>
      <c r="D2257" s="272"/>
      <c r="E2257" s="272"/>
      <c r="F2257" s="272"/>
      <c r="G2257" s="272"/>
      <c r="H2257" s="272"/>
      <c r="I2257" s="272"/>
      <c r="J2257" s="272"/>
      <c r="K2257" s="272"/>
    </row>
    <row r="2258" spans="1:11">
      <c r="A2258" s="272" t="s">
        <v>540</v>
      </c>
      <c r="B2258" s="272"/>
      <c r="C2258" s="272"/>
      <c r="D2258" s="272"/>
      <c r="E2258" s="272"/>
      <c r="F2258" s="272"/>
      <c r="G2258" s="272"/>
      <c r="H2258" s="272"/>
      <c r="I2258" s="272"/>
      <c r="J2258" s="272"/>
      <c r="K2258" s="272"/>
    </row>
    <row r="2259" spans="1:11">
      <c r="A2259" s="9"/>
      <c r="B2259" s="10"/>
      <c r="C2259" s="9"/>
      <c r="D2259" s="10"/>
      <c r="E2259" s="10"/>
      <c r="F2259" s="10"/>
      <c r="G2259" s="10"/>
      <c r="H2259" s="10"/>
      <c r="I2259" s="10"/>
      <c r="J2259" s="10"/>
      <c r="K2259" s="10"/>
    </row>
    <row r="2260" spans="1:11">
      <c r="A2260" s="12" t="s">
        <v>4</v>
      </c>
      <c r="B2260" s="273" t="s">
        <v>5</v>
      </c>
      <c r="C2260" s="274"/>
      <c r="D2260" s="132"/>
      <c r="E2260" s="275" t="s">
        <v>6</v>
      </c>
      <c r="F2260" s="277" t="s">
        <v>7</v>
      </c>
      <c r="G2260" s="278" t="s">
        <v>8</v>
      </c>
      <c r="H2260" s="279"/>
      <c r="I2260" s="280"/>
      <c r="J2260" s="173"/>
      <c r="K2260" s="277" t="s">
        <v>9</v>
      </c>
    </row>
    <row r="2261" spans="1:11">
      <c r="A2261" s="157"/>
      <c r="B2261" s="13" t="s">
        <v>10</v>
      </c>
      <c r="C2261" s="13" t="s">
        <v>11</v>
      </c>
      <c r="D2261" s="13" t="s">
        <v>12</v>
      </c>
      <c r="E2261" s="276"/>
      <c r="F2261" s="276"/>
      <c r="G2261" s="278" t="s">
        <v>13</v>
      </c>
      <c r="H2261" s="280"/>
      <c r="I2261" s="135" t="s">
        <v>14</v>
      </c>
      <c r="J2261" s="13" t="s">
        <v>541</v>
      </c>
      <c r="K2261" s="276"/>
    </row>
    <row r="2262" spans="1:11">
      <c r="A2262" s="146"/>
      <c r="B2262" s="119"/>
      <c r="C2262" s="21"/>
      <c r="D2262" s="52"/>
      <c r="E2262" s="168"/>
      <c r="F2262" s="26"/>
      <c r="G2262" s="140"/>
      <c r="H2262" s="21"/>
      <c r="I2262" s="144"/>
      <c r="J2262" s="174"/>
      <c r="K2262" s="140"/>
    </row>
    <row r="2263" spans="1:11">
      <c r="A2263" s="21"/>
      <c r="B2263" s="29"/>
      <c r="C2263" s="21"/>
      <c r="D2263" s="29"/>
      <c r="E2263" s="40"/>
      <c r="F2263" s="29"/>
      <c r="G2263" s="29"/>
      <c r="H2263" s="29"/>
      <c r="I2263" s="29"/>
      <c r="J2263" s="29"/>
      <c r="K2263" s="29"/>
    </row>
    <row r="2264" spans="1:11">
      <c r="A2264" s="264">
        <v>1</v>
      </c>
      <c r="B2264" s="265" t="s">
        <v>634</v>
      </c>
      <c r="C2264" s="281" t="s">
        <v>635</v>
      </c>
      <c r="D2264" s="267" t="s">
        <v>376</v>
      </c>
      <c r="E2264" s="268" t="s">
        <v>633</v>
      </c>
      <c r="F2264" s="26">
        <v>46216</v>
      </c>
      <c r="G2264" s="269">
        <v>2</v>
      </c>
      <c r="H2264" s="267" t="s">
        <v>264</v>
      </c>
      <c r="I2264" s="270">
        <v>345000</v>
      </c>
      <c r="J2264" s="174"/>
      <c r="K2264" s="140"/>
    </row>
    <row r="2265" spans="1:11">
      <c r="A2265" s="264"/>
      <c r="B2265" s="265"/>
      <c r="C2265" s="267"/>
      <c r="D2265" s="267"/>
      <c r="E2265" s="268"/>
      <c r="F2265" s="26">
        <v>46217</v>
      </c>
      <c r="G2265" s="269"/>
      <c r="H2265" s="267"/>
      <c r="I2265" s="270"/>
      <c r="J2265" s="174"/>
      <c r="K2265" s="140"/>
    </row>
    <row r="2266" spans="1:11">
      <c r="A2266" s="146"/>
      <c r="B2266" s="119"/>
      <c r="C2266" s="21"/>
      <c r="D2266" s="21"/>
      <c r="E2266" s="168"/>
      <c r="F2266" s="26"/>
      <c r="G2266" s="140"/>
      <c r="H2266" s="21"/>
      <c r="I2266" s="144"/>
      <c r="J2266" s="174"/>
      <c r="K2266" s="140"/>
    </row>
    <row r="2267" spans="1:11">
      <c r="A2267" s="264"/>
      <c r="B2267" s="265"/>
      <c r="C2267" s="267"/>
      <c r="D2267" s="267"/>
      <c r="E2267" s="268"/>
      <c r="F2267" s="26"/>
      <c r="G2267" s="269"/>
      <c r="H2267" s="267"/>
      <c r="I2267" s="270"/>
      <c r="J2267" s="174"/>
      <c r="K2267" s="140"/>
    </row>
    <row r="2268" spans="1:11">
      <c r="A2268" s="264"/>
      <c r="B2268" s="265"/>
      <c r="C2268" s="267"/>
      <c r="D2268" s="267"/>
      <c r="E2268" s="268"/>
      <c r="F2268" s="26"/>
      <c r="G2268" s="269"/>
      <c r="H2268" s="267"/>
      <c r="I2268" s="270"/>
      <c r="J2268" s="174"/>
      <c r="K2268" s="140"/>
    </row>
    <row r="2269" spans="1:11">
      <c r="A2269" s="146"/>
      <c r="B2269" s="119"/>
      <c r="C2269" s="21"/>
      <c r="D2269" s="21"/>
      <c r="E2269" s="168"/>
      <c r="F2269" s="26"/>
      <c r="G2269" s="140"/>
      <c r="H2269" s="21"/>
      <c r="I2269" s="144"/>
      <c r="J2269" s="174"/>
      <c r="K2269" s="140"/>
    </row>
    <row r="2270" spans="1:11">
      <c r="A2270" s="264"/>
      <c r="B2270" s="265"/>
      <c r="C2270" s="267"/>
      <c r="D2270" s="267"/>
      <c r="E2270" s="268"/>
      <c r="F2270" s="26"/>
      <c r="G2270" s="269"/>
      <c r="H2270" s="267"/>
      <c r="I2270" s="270"/>
      <c r="J2270" s="174"/>
      <c r="K2270" s="140"/>
    </row>
    <row r="2271" spans="1:11">
      <c r="A2271" s="264"/>
      <c r="B2271" s="265"/>
      <c r="C2271" s="267"/>
      <c r="D2271" s="267"/>
      <c r="E2271" s="268"/>
      <c r="F2271" s="26"/>
      <c r="G2271" s="269"/>
      <c r="H2271" s="267"/>
      <c r="I2271" s="270"/>
      <c r="J2271" s="174"/>
      <c r="K2271" s="140"/>
    </row>
    <row r="2272" spans="1:11">
      <c r="A2272" s="146"/>
      <c r="B2272" s="119"/>
      <c r="C2272" s="21"/>
      <c r="D2272" s="21"/>
      <c r="E2272" s="168"/>
      <c r="F2272" s="26"/>
      <c r="G2272" s="140"/>
      <c r="H2272" s="21"/>
      <c r="I2272" s="144"/>
      <c r="J2272" s="174"/>
      <c r="K2272" s="140"/>
    </row>
    <row r="2273" spans="1:11">
      <c r="A2273" s="264"/>
      <c r="B2273" s="265"/>
      <c r="C2273" s="268"/>
      <c r="D2273" s="267"/>
      <c r="E2273" s="268"/>
      <c r="F2273" s="26"/>
      <c r="G2273" s="269"/>
      <c r="H2273" s="267"/>
      <c r="I2273" s="270"/>
      <c r="J2273" s="174"/>
      <c r="K2273" s="140"/>
    </row>
    <row r="2274" spans="1:11">
      <c r="A2274" s="264"/>
      <c r="B2274" s="265"/>
      <c r="C2274" s="267"/>
      <c r="D2274" s="267"/>
      <c r="E2274" s="268"/>
      <c r="F2274" s="26"/>
      <c r="G2274" s="269"/>
      <c r="H2274" s="267"/>
      <c r="I2274" s="270"/>
      <c r="J2274" s="174"/>
      <c r="K2274" s="140"/>
    </row>
    <row r="2275" spans="1:11">
      <c r="A2275" s="146"/>
      <c r="B2275" s="119"/>
      <c r="C2275" s="21"/>
      <c r="D2275" s="21"/>
      <c r="E2275" s="168"/>
      <c r="F2275" s="26"/>
      <c r="G2275" s="140"/>
      <c r="H2275" s="21"/>
      <c r="I2275" s="144"/>
      <c r="J2275" s="174"/>
      <c r="K2275" s="140"/>
    </row>
    <row r="2276" spans="1:11">
      <c r="A2276" s="146"/>
      <c r="B2276" s="119"/>
      <c r="C2276" s="21"/>
      <c r="D2276" s="21"/>
      <c r="E2276" s="168"/>
      <c r="F2276" s="26"/>
      <c r="G2276" s="140"/>
      <c r="H2276" s="21"/>
      <c r="I2276" s="144"/>
      <c r="J2276" s="174"/>
      <c r="K2276" s="140"/>
    </row>
    <row r="2277" spans="1:11">
      <c r="A2277" s="146"/>
      <c r="B2277" s="119"/>
      <c r="C2277" s="21"/>
      <c r="D2277" s="21"/>
      <c r="E2277" s="168"/>
      <c r="F2277" s="26"/>
      <c r="G2277" s="140"/>
      <c r="H2277" s="21"/>
      <c r="I2277" s="144"/>
      <c r="J2277" s="174"/>
      <c r="K2277" s="140"/>
    </row>
    <row r="2278" spans="1:11">
      <c r="A2278" s="146"/>
      <c r="B2278" s="119"/>
      <c r="C2278" s="21"/>
      <c r="D2278" s="21"/>
      <c r="E2278" s="168"/>
      <c r="F2278" s="26"/>
      <c r="G2278" s="140"/>
      <c r="H2278" s="21"/>
      <c r="I2278" s="144"/>
      <c r="J2278" s="174"/>
      <c r="K2278" s="140"/>
    </row>
    <row r="2279" spans="1:11">
      <c r="A2279" s="146"/>
      <c r="B2279" s="119"/>
      <c r="C2279" s="21"/>
      <c r="D2279" s="21"/>
      <c r="E2279" s="168"/>
      <c r="F2279" s="26"/>
      <c r="G2279" s="140"/>
      <c r="H2279" s="21"/>
      <c r="I2279" s="144"/>
      <c r="J2279" s="174"/>
      <c r="K2279" s="140"/>
    </row>
    <row r="2280" spans="1:11">
      <c r="A2280" s="146"/>
      <c r="B2280" s="119"/>
      <c r="C2280" s="21"/>
      <c r="D2280" s="21"/>
      <c r="E2280" s="168"/>
      <c r="F2280" s="26"/>
      <c r="G2280" s="140"/>
      <c r="H2280" s="21"/>
      <c r="I2280" s="144"/>
      <c r="J2280" s="174"/>
      <c r="K2280" s="140"/>
    </row>
    <row r="2281" spans="1:11">
      <c r="A2281" s="146"/>
      <c r="B2281" s="119"/>
      <c r="C2281" s="21"/>
      <c r="D2281" s="21"/>
      <c r="E2281" s="168"/>
      <c r="F2281" s="26"/>
      <c r="G2281" s="140"/>
      <c r="H2281" s="21"/>
      <c r="I2281" s="144"/>
      <c r="J2281" s="174"/>
      <c r="K2281" s="140"/>
    </row>
    <row r="2282" spans="1:11">
      <c r="A2282" s="146"/>
      <c r="B2282" s="119"/>
      <c r="C2282" s="21"/>
      <c r="D2282" s="21"/>
      <c r="E2282" s="168"/>
      <c r="F2282" s="26"/>
      <c r="G2282" s="140"/>
      <c r="H2282" s="21"/>
      <c r="I2282" s="144"/>
      <c r="J2282" s="174"/>
      <c r="K2282" s="140"/>
    </row>
    <row r="2283" spans="1:11">
      <c r="A2283" s="146"/>
      <c r="B2283" s="119"/>
      <c r="C2283" s="21"/>
      <c r="D2283" s="21"/>
      <c r="E2283" s="168"/>
      <c r="F2283" s="26"/>
      <c r="G2283" s="140"/>
      <c r="H2283" s="21"/>
      <c r="I2283" s="144"/>
      <c r="J2283" s="174"/>
      <c r="K2283" s="140"/>
    </row>
    <row r="2284" spans="1:11">
      <c r="A2284" s="146"/>
      <c r="B2284" s="119"/>
      <c r="C2284" s="21"/>
      <c r="D2284" s="21"/>
      <c r="E2284" s="168"/>
      <c r="F2284" s="26"/>
      <c r="G2284" s="140"/>
      <c r="H2284" s="21"/>
      <c r="I2284" s="144"/>
      <c r="J2284" s="174"/>
      <c r="K2284" s="140"/>
    </row>
    <row r="2285" spans="1:11">
      <c r="A2285" s="146"/>
      <c r="B2285" s="119"/>
      <c r="C2285" s="21"/>
      <c r="D2285" s="21"/>
      <c r="E2285" s="168"/>
      <c r="F2285" s="26"/>
      <c r="G2285" s="140"/>
      <c r="H2285" s="21"/>
      <c r="I2285" s="144"/>
      <c r="J2285" s="174"/>
      <c r="K2285" s="140"/>
    </row>
    <row r="2286" spans="1:11">
      <c r="A2286" s="146"/>
      <c r="B2286" s="119"/>
      <c r="C2286" s="21"/>
      <c r="D2286" s="21"/>
      <c r="E2286" s="168"/>
      <c r="F2286" s="26"/>
      <c r="G2286" s="140"/>
      <c r="H2286" s="21"/>
      <c r="I2286" s="144"/>
      <c r="J2286" s="174"/>
      <c r="K2286" s="140"/>
    </row>
    <row r="2287" spans="1:11">
      <c r="A2287" s="146"/>
      <c r="B2287" s="119"/>
      <c r="C2287" s="21"/>
      <c r="D2287" s="21"/>
      <c r="E2287" s="168"/>
      <c r="F2287" s="26"/>
      <c r="G2287" s="140"/>
      <c r="H2287" s="21"/>
      <c r="I2287" s="144"/>
      <c r="J2287" s="174"/>
      <c r="K2287" s="140"/>
    </row>
    <row r="2288" spans="1:11">
      <c r="A2288" s="21"/>
      <c r="B2288" s="29"/>
      <c r="C2288" s="21"/>
      <c r="D2288" s="29"/>
      <c r="E2288" s="40"/>
      <c r="F2288" s="29"/>
      <c r="G2288" s="29"/>
      <c r="H2288" s="29"/>
      <c r="I2288" s="29"/>
      <c r="J2288" s="29"/>
      <c r="K2288" s="29"/>
    </row>
    <row r="2289" spans="1:11">
      <c r="A2289" s="146"/>
      <c r="B2289" s="119"/>
      <c r="C2289" s="21"/>
      <c r="D2289" s="52"/>
      <c r="E2289" s="168"/>
      <c r="F2289" s="26"/>
      <c r="G2289" s="140"/>
      <c r="H2289" s="21"/>
      <c r="I2289" s="144"/>
      <c r="J2289" s="144"/>
      <c r="K2289" s="29"/>
    </row>
    <row r="2290" spans="1:11" ht="18.75" customHeight="1">
      <c r="A2290" s="32"/>
      <c r="B2290" s="33"/>
      <c r="C2290" s="32"/>
      <c r="D2290" s="33"/>
      <c r="E2290" s="33"/>
      <c r="F2290" s="33"/>
      <c r="G2290" s="33"/>
      <c r="H2290" s="33"/>
      <c r="I2290" s="56">
        <f>SUM(I2263:I2288)</f>
        <v>345000</v>
      </c>
      <c r="J2290" s="56"/>
      <c r="K2290" s="33"/>
    </row>
    <row r="2291" spans="1:11">
      <c r="A2291" s="1"/>
      <c r="B2291" s="4"/>
      <c r="C2291" s="1"/>
      <c r="D2291" s="4"/>
      <c r="E2291" s="4"/>
      <c r="F2291" s="4"/>
      <c r="G2291" s="4"/>
      <c r="H2291" s="4"/>
      <c r="I2291" s="4"/>
      <c r="J2291" s="4"/>
      <c r="K2291" s="4"/>
    </row>
    <row r="2292" spans="1:11">
      <c r="A2292" s="1"/>
      <c r="B2292" s="4"/>
      <c r="C2292" s="1"/>
      <c r="D2292" s="4"/>
      <c r="E2292" s="4"/>
      <c r="F2292" s="4"/>
      <c r="G2292" s="4"/>
      <c r="H2292" s="4"/>
      <c r="I2292" s="4"/>
      <c r="J2292" s="4"/>
      <c r="K2292" s="4"/>
    </row>
    <row r="2293" spans="1:11" ht="18" customHeight="1">
      <c r="A2293" s="1"/>
      <c r="B2293" s="4"/>
      <c r="C2293" s="1"/>
      <c r="D2293" s="4"/>
      <c r="F2293" s="175" t="s">
        <v>23</v>
      </c>
      <c r="K2293" s="4"/>
    </row>
    <row r="2294" spans="1:11">
      <c r="A2294" s="1"/>
      <c r="B2294" s="4"/>
      <c r="C2294" s="1"/>
      <c r="D2294" s="4"/>
      <c r="K2294" s="4"/>
    </row>
    <row r="2295" spans="1:11">
      <c r="A2295" s="1"/>
      <c r="B2295" s="4"/>
      <c r="C2295" s="1"/>
      <c r="D2295" s="4"/>
      <c r="K2295" s="4"/>
    </row>
    <row r="2296" spans="1:11" ht="18.75" customHeight="1">
      <c r="A2296" s="1"/>
      <c r="B2296" s="4"/>
      <c r="C2296" s="1"/>
      <c r="D2296" s="4"/>
      <c r="K2296" s="4"/>
    </row>
    <row r="2297" spans="1:11">
      <c r="A2297" s="1"/>
      <c r="B2297" s="4"/>
      <c r="C2297" s="1"/>
      <c r="D2297" s="4"/>
    </row>
    <row r="2298" spans="1:11">
      <c r="A2298" s="1"/>
      <c r="B2298" s="4"/>
      <c r="C2298" s="1"/>
      <c r="D2298" s="4"/>
    </row>
    <row r="2299" spans="1:11" ht="16.5">
      <c r="A2299" s="1"/>
      <c r="B2299" s="4"/>
      <c r="C2299" s="1"/>
      <c r="D2299" s="4"/>
      <c r="F2299" s="176" t="s">
        <v>404</v>
      </c>
      <c r="G2299" s="55"/>
    </row>
    <row r="2300" spans="1:11" ht="15.75">
      <c r="A2300" s="1"/>
      <c r="B2300" s="4"/>
      <c r="C2300" s="1"/>
      <c r="D2300" s="4"/>
      <c r="F2300" s="177" t="s">
        <v>396</v>
      </c>
    </row>
    <row r="2308" spans="1:11" ht="12.75" customHeight="1">
      <c r="A2308" s="271" t="s">
        <v>0</v>
      </c>
      <c r="B2308" s="271"/>
      <c r="C2308" s="271"/>
      <c r="D2308" s="271"/>
      <c r="E2308" s="271"/>
      <c r="F2308" s="271"/>
      <c r="G2308" s="271"/>
      <c r="H2308" s="271"/>
      <c r="I2308" s="271"/>
      <c r="J2308" s="271"/>
      <c r="K2308" s="271"/>
    </row>
    <row r="2309" spans="1:11" ht="12.75" customHeight="1">
      <c r="A2309" s="272" t="s">
        <v>590</v>
      </c>
      <c r="B2309" s="272"/>
      <c r="C2309" s="272"/>
      <c r="D2309" s="272"/>
      <c r="E2309" s="272"/>
      <c r="F2309" s="272"/>
      <c r="G2309" s="272"/>
      <c r="H2309" s="272"/>
      <c r="I2309" s="272"/>
      <c r="J2309" s="272"/>
      <c r="K2309" s="272"/>
    </row>
    <row r="2310" spans="1:11" ht="12.75" customHeight="1">
      <c r="A2310" s="272" t="s">
        <v>540</v>
      </c>
      <c r="B2310" s="272"/>
      <c r="C2310" s="272"/>
      <c r="D2310" s="272"/>
      <c r="E2310" s="272"/>
      <c r="F2310" s="272"/>
      <c r="G2310" s="272"/>
      <c r="H2310" s="272"/>
      <c r="I2310" s="272"/>
      <c r="J2310" s="272"/>
      <c r="K2310" s="272"/>
    </row>
    <row r="2311" spans="1:11">
      <c r="A2311" s="9"/>
      <c r="B2311" s="10"/>
      <c r="C2311" s="9"/>
      <c r="D2311" s="10"/>
      <c r="E2311" s="10"/>
      <c r="F2311" s="10"/>
      <c r="G2311" s="10"/>
      <c r="H2311" s="10"/>
      <c r="I2311" s="10"/>
      <c r="J2311" s="10"/>
      <c r="K2311" s="10"/>
    </row>
    <row r="2312" spans="1:11" ht="13.5" customHeight="1">
      <c r="A2312" s="12" t="s">
        <v>4</v>
      </c>
      <c r="B2312" s="273" t="s">
        <v>5</v>
      </c>
      <c r="C2312" s="274"/>
      <c r="D2312" s="132"/>
      <c r="E2312" s="275" t="s">
        <v>6</v>
      </c>
      <c r="F2312" s="277" t="s">
        <v>7</v>
      </c>
      <c r="G2312" s="278" t="s">
        <v>8</v>
      </c>
      <c r="H2312" s="279"/>
      <c r="I2312" s="280"/>
      <c r="J2312" s="173"/>
      <c r="K2312" s="277" t="s">
        <v>9</v>
      </c>
    </row>
    <row r="2313" spans="1:11" ht="12.75" customHeight="1">
      <c r="A2313" s="157"/>
      <c r="B2313" s="13" t="s">
        <v>10</v>
      </c>
      <c r="C2313" s="13" t="s">
        <v>11</v>
      </c>
      <c r="D2313" s="13" t="s">
        <v>12</v>
      </c>
      <c r="E2313" s="276"/>
      <c r="F2313" s="276"/>
      <c r="G2313" s="278" t="s">
        <v>13</v>
      </c>
      <c r="H2313" s="280"/>
      <c r="I2313" s="135" t="s">
        <v>14</v>
      </c>
      <c r="J2313" s="13" t="s">
        <v>541</v>
      </c>
      <c r="K2313" s="276"/>
    </row>
    <row r="2314" spans="1:11">
      <c r="A2314" s="146"/>
      <c r="B2314" s="119"/>
      <c r="C2314" s="21"/>
      <c r="D2314" s="52"/>
      <c r="E2314" s="168"/>
      <c r="F2314" s="26"/>
      <c r="G2314" s="140"/>
      <c r="H2314" s="21"/>
      <c r="I2314" s="144"/>
      <c r="J2314" s="174"/>
      <c r="K2314" s="140"/>
    </row>
    <row r="2315" spans="1:11">
      <c r="A2315" s="21"/>
      <c r="B2315" s="29"/>
      <c r="C2315" s="21"/>
      <c r="D2315" s="29"/>
      <c r="E2315" s="40"/>
      <c r="F2315" s="29"/>
      <c r="G2315" s="29"/>
      <c r="H2315" s="29"/>
      <c r="I2315" s="29"/>
      <c r="J2315" s="29"/>
      <c r="K2315" s="29"/>
    </row>
    <row r="2316" spans="1:11" ht="12.75" customHeight="1">
      <c r="A2316" s="264">
        <v>1</v>
      </c>
      <c r="B2316" s="265" t="s">
        <v>161</v>
      </c>
      <c r="C2316" s="281" t="s">
        <v>162</v>
      </c>
      <c r="D2316" s="267" t="s">
        <v>113</v>
      </c>
      <c r="E2316" s="268" t="s">
        <v>633</v>
      </c>
      <c r="F2316" s="26">
        <v>46216</v>
      </c>
      <c r="G2316" s="269">
        <v>2</v>
      </c>
      <c r="H2316" s="267" t="s">
        <v>264</v>
      </c>
      <c r="I2316" s="270">
        <v>345000</v>
      </c>
      <c r="J2316" s="174"/>
      <c r="K2316" s="140"/>
    </row>
    <row r="2317" spans="1:11" ht="18" customHeight="1">
      <c r="A2317" s="264"/>
      <c r="B2317" s="265"/>
      <c r="C2317" s="267"/>
      <c r="D2317" s="267"/>
      <c r="E2317" s="268"/>
      <c r="F2317" s="26">
        <v>46217</v>
      </c>
      <c r="G2317" s="269"/>
      <c r="H2317" s="267"/>
      <c r="I2317" s="270"/>
      <c r="J2317" s="174"/>
      <c r="K2317" s="140"/>
    </row>
    <row r="2318" spans="1:11">
      <c r="A2318" s="146"/>
      <c r="B2318" s="119"/>
      <c r="C2318" s="21"/>
      <c r="D2318" s="21"/>
      <c r="E2318" s="168"/>
      <c r="F2318" s="26"/>
      <c r="G2318" s="140"/>
      <c r="H2318" s="21"/>
      <c r="I2318" s="144"/>
      <c r="J2318" s="174"/>
      <c r="K2318" s="140"/>
    </row>
    <row r="2319" spans="1:11" ht="12.75" customHeight="1">
      <c r="A2319" s="264"/>
      <c r="B2319" s="265"/>
      <c r="C2319" s="267"/>
      <c r="D2319" s="267"/>
      <c r="E2319" s="268"/>
      <c r="F2319" s="26"/>
      <c r="G2319" s="269"/>
      <c r="H2319" s="267"/>
      <c r="I2319" s="270"/>
      <c r="J2319" s="174"/>
      <c r="K2319" s="140"/>
    </row>
    <row r="2320" spans="1:11">
      <c r="A2320" s="264"/>
      <c r="B2320" s="265"/>
      <c r="C2320" s="267"/>
      <c r="D2320" s="267"/>
      <c r="E2320" s="268"/>
      <c r="F2320" s="26"/>
      <c r="G2320" s="269"/>
      <c r="H2320" s="267"/>
      <c r="I2320" s="270"/>
      <c r="J2320" s="174"/>
      <c r="K2320" s="140"/>
    </row>
    <row r="2321" spans="1:11">
      <c r="A2321" s="146"/>
      <c r="B2321" s="119"/>
      <c r="C2321" s="21"/>
      <c r="D2321" s="21"/>
      <c r="E2321" s="168"/>
      <c r="F2321" s="26"/>
      <c r="G2321" s="140"/>
      <c r="H2321" s="21"/>
      <c r="I2321" s="144"/>
      <c r="J2321" s="174"/>
      <c r="K2321" s="140"/>
    </row>
    <row r="2322" spans="1:11">
      <c r="A2322" s="264"/>
      <c r="B2322" s="265"/>
      <c r="C2322" s="267"/>
      <c r="D2322" s="267"/>
      <c r="E2322" s="268"/>
      <c r="F2322" s="26"/>
      <c r="G2322" s="269"/>
      <c r="H2322" s="267"/>
      <c r="I2322" s="270"/>
      <c r="J2322" s="174"/>
      <c r="K2322" s="140"/>
    </row>
    <row r="2323" spans="1:11">
      <c r="A2323" s="264"/>
      <c r="B2323" s="265"/>
      <c r="C2323" s="267"/>
      <c r="D2323" s="267"/>
      <c r="E2323" s="268"/>
      <c r="F2323" s="26"/>
      <c r="G2323" s="269"/>
      <c r="H2323" s="267"/>
      <c r="I2323" s="270"/>
      <c r="J2323" s="174"/>
      <c r="K2323" s="140"/>
    </row>
    <row r="2324" spans="1:11">
      <c r="A2324" s="146"/>
      <c r="B2324" s="119"/>
      <c r="C2324" s="21"/>
      <c r="D2324" s="21"/>
      <c r="E2324" s="168"/>
      <c r="F2324" s="26"/>
      <c r="G2324" s="140"/>
      <c r="H2324" s="21"/>
      <c r="I2324" s="144"/>
      <c r="J2324" s="174"/>
      <c r="K2324" s="140"/>
    </row>
    <row r="2325" spans="1:11">
      <c r="A2325" s="264"/>
      <c r="B2325" s="265"/>
      <c r="C2325" s="268"/>
      <c r="D2325" s="267"/>
      <c r="E2325" s="268"/>
      <c r="F2325" s="26"/>
      <c r="G2325" s="269"/>
      <c r="H2325" s="267"/>
      <c r="I2325" s="270"/>
      <c r="J2325" s="174"/>
      <c r="K2325" s="140"/>
    </row>
    <row r="2326" spans="1:11">
      <c r="A2326" s="264"/>
      <c r="B2326" s="265"/>
      <c r="C2326" s="267"/>
      <c r="D2326" s="267"/>
      <c r="E2326" s="268"/>
      <c r="F2326" s="26"/>
      <c r="G2326" s="269"/>
      <c r="H2326" s="267"/>
      <c r="I2326" s="270"/>
      <c r="J2326" s="174"/>
      <c r="K2326" s="140"/>
    </row>
    <row r="2327" spans="1:11">
      <c r="A2327" s="146"/>
      <c r="B2327" s="119"/>
      <c r="C2327" s="21"/>
      <c r="D2327" s="21"/>
      <c r="E2327" s="168"/>
      <c r="F2327" s="26"/>
      <c r="G2327" s="140"/>
      <c r="H2327" s="21"/>
      <c r="I2327" s="144"/>
      <c r="J2327" s="174"/>
      <c r="K2327" s="140"/>
    </row>
    <row r="2328" spans="1:11">
      <c r="A2328" s="146"/>
      <c r="B2328" s="119"/>
      <c r="C2328" s="21"/>
      <c r="D2328" s="21"/>
      <c r="E2328" s="168"/>
      <c r="F2328" s="26"/>
      <c r="G2328" s="140"/>
      <c r="H2328" s="21"/>
      <c r="I2328" s="144"/>
      <c r="J2328" s="174"/>
      <c r="K2328" s="140"/>
    </row>
    <row r="2329" spans="1:11">
      <c r="A2329" s="146"/>
      <c r="B2329" s="119"/>
      <c r="C2329" s="21"/>
      <c r="D2329" s="21"/>
      <c r="E2329" s="168"/>
      <c r="F2329" s="26"/>
      <c r="G2329" s="140"/>
      <c r="H2329" s="21"/>
      <c r="I2329" s="144"/>
      <c r="J2329" s="174"/>
      <c r="K2329" s="140"/>
    </row>
    <row r="2330" spans="1:11">
      <c r="A2330" s="146"/>
      <c r="B2330" s="119"/>
      <c r="C2330" s="21"/>
      <c r="D2330" s="21"/>
      <c r="E2330" s="168"/>
      <c r="F2330" s="26"/>
      <c r="G2330" s="140"/>
      <c r="H2330" s="21"/>
      <c r="I2330" s="144"/>
      <c r="J2330" s="174"/>
      <c r="K2330" s="140"/>
    </row>
    <row r="2331" spans="1:11">
      <c r="A2331" s="146"/>
      <c r="B2331" s="119"/>
      <c r="C2331" s="21"/>
      <c r="D2331" s="21"/>
      <c r="E2331" s="168"/>
      <c r="F2331" s="26"/>
      <c r="G2331" s="140"/>
      <c r="H2331" s="21"/>
      <c r="I2331" s="144"/>
      <c r="J2331" s="174"/>
      <c r="K2331" s="140"/>
    </row>
    <row r="2332" spans="1:11">
      <c r="A2332" s="146"/>
      <c r="B2332" s="119"/>
      <c r="C2332" s="21"/>
      <c r="D2332" s="21"/>
      <c r="E2332" s="168"/>
      <c r="F2332" s="26"/>
      <c r="G2332" s="140"/>
      <c r="H2332" s="21"/>
      <c r="I2332" s="144"/>
      <c r="J2332" s="174"/>
      <c r="K2332" s="140"/>
    </row>
    <row r="2333" spans="1:11">
      <c r="A2333" s="146"/>
      <c r="B2333" s="119"/>
      <c r="C2333" s="21"/>
      <c r="D2333" s="21"/>
      <c r="E2333" s="168"/>
      <c r="F2333" s="26"/>
      <c r="G2333" s="140"/>
      <c r="H2333" s="21"/>
      <c r="I2333" s="144"/>
      <c r="J2333" s="174"/>
      <c r="K2333" s="140"/>
    </row>
    <row r="2334" spans="1:11">
      <c r="A2334" s="146"/>
      <c r="B2334" s="119"/>
      <c r="C2334" s="21"/>
      <c r="D2334" s="21"/>
      <c r="E2334" s="168"/>
      <c r="F2334" s="26"/>
      <c r="G2334" s="140"/>
      <c r="H2334" s="21"/>
      <c r="I2334" s="144"/>
      <c r="J2334" s="174"/>
      <c r="K2334" s="140"/>
    </row>
    <row r="2335" spans="1:11">
      <c r="A2335" s="146"/>
      <c r="B2335" s="119"/>
      <c r="C2335" s="21"/>
      <c r="D2335" s="21"/>
      <c r="E2335" s="168"/>
      <c r="F2335" s="26"/>
      <c r="G2335" s="140"/>
      <c r="H2335" s="21"/>
      <c r="I2335" s="144"/>
      <c r="J2335" s="174"/>
      <c r="K2335" s="140"/>
    </row>
    <row r="2336" spans="1:11">
      <c r="A2336" s="146"/>
      <c r="B2336" s="119"/>
      <c r="C2336" s="21"/>
      <c r="D2336" s="21"/>
      <c r="E2336" s="168"/>
      <c r="F2336" s="26"/>
      <c r="G2336" s="140"/>
      <c r="H2336" s="21"/>
      <c r="I2336" s="144"/>
      <c r="J2336" s="174"/>
      <c r="K2336" s="140"/>
    </row>
    <row r="2337" spans="1:11">
      <c r="A2337" s="146"/>
      <c r="B2337" s="119"/>
      <c r="C2337" s="21"/>
      <c r="D2337" s="21"/>
      <c r="E2337" s="168"/>
      <c r="F2337" s="26"/>
      <c r="G2337" s="140"/>
      <c r="H2337" s="21"/>
      <c r="I2337" s="144"/>
      <c r="J2337" s="174"/>
      <c r="K2337" s="140"/>
    </row>
    <row r="2338" spans="1:11">
      <c r="A2338" s="146"/>
      <c r="B2338" s="119"/>
      <c r="C2338" s="21"/>
      <c r="D2338" s="21"/>
      <c r="E2338" s="168"/>
      <c r="F2338" s="26"/>
      <c r="G2338" s="140"/>
      <c r="H2338" s="21"/>
      <c r="I2338" s="144"/>
      <c r="J2338" s="174"/>
      <c r="K2338" s="140"/>
    </row>
    <row r="2339" spans="1:11">
      <c r="A2339" s="146"/>
      <c r="B2339" s="119"/>
      <c r="C2339" s="21"/>
      <c r="D2339" s="21"/>
      <c r="E2339" s="168"/>
      <c r="F2339" s="26"/>
      <c r="G2339" s="140"/>
      <c r="H2339" s="21"/>
      <c r="I2339" s="144"/>
      <c r="J2339" s="174"/>
      <c r="K2339" s="140"/>
    </row>
    <row r="2340" spans="1:11">
      <c r="A2340" s="21"/>
      <c r="B2340" s="29"/>
      <c r="C2340" s="21"/>
      <c r="D2340" s="29"/>
      <c r="E2340" s="40"/>
      <c r="F2340" s="29"/>
      <c r="G2340" s="29"/>
      <c r="H2340" s="29"/>
      <c r="I2340" s="29"/>
      <c r="J2340" s="29"/>
      <c r="K2340" s="29"/>
    </row>
    <row r="2341" spans="1:11">
      <c r="A2341" s="146"/>
      <c r="B2341" s="119"/>
      <c r="C2341" s="21"/>
      <c r="D2341" s="52"/>
      <c r="E2341" s="168"/>
      <c r="F2341" s="26"/>
      <c r="G2341" s="140"/>
      <c r="H2341" s="21"/>
      <c r="I2341" s="144"/>
      <c r="J2341" s="144"/>
      <c r="K2341" s="29"/>
    </row>
    <row r="2342" spans="1:11">
      <c r="A2342" s="32"/>
      <c r="B2342" s="33"/>
      <c r="C2342" s="32"/>
      <c r="D2342" s="33"/>
      <c r="E2342" s="33"/>
      <c r="F2342" s="33"/>
      <c r="G2342" s="33"/>
      <c r="H2342" s="33"/>
      <c r="I2342" s="56">
        <f>SUM(I2315:I2340)</f>
        <v>345000</v>
      </c>
      <c r="J2342" s="56"/>
      <c r="K2342" s="33"/>
    </row>
    <row r="2343" spans="1:11">
      <c r="A2343" s="1"/>
      <c r="B2343" s="4"/>
      <c r="C2343" s="1"/>
      <c r="D2343" s="4"/>
      <c r="E2343" s="4"/>
      <c r="F2343" s="4"/>
      <c r="G2343" s="4"/>
      <c r="H2343" s="4"/>
      <c r="I2343" s="4"/>
      <c r="J2343" s="4"/>
      <c r="K2343" s="4"/>
    </row>
    <row r="2344" spans="1:11">
      <c r="A2344" s="1"/>
      <c r="B2344" s="4"/>
      <c r="C2344" s="1"/>
      <c r="D2344" s="4"/>
      <c r="E2344" s="4"/>
      <c r="F2344" s="4"/>
      <c r="G2344" s="4"/>
      <c r="H2344" s="4"/>
      <c r="I2344" s="4"/>
      <c r="J2344" s="4"/>
      <c r="K2344" s="4"/>
    </row>
    <row r="2345" spans="1:11" ht="16.5">
      <c r="A2345" s="1"/>
      <c r="B2345" s="4"/>
      <c r="C2345" s="1"/>
      <c r="D2345" s="4"/>
      <c r="F2345" s="175" t="s">
        <v>23</v>
      </c>
      <c r="K2345" s="4"/>
    </row>
    <row r="2346" spans="1:11">
      <c r="A2346" s="1"/>
      <c r="B2346" s="4"/>
      <c r="C2346" s="1"/>
      <c r="D2346" s="4"/>
      <c r="K2346" s="4"/>
    </row>
    <row r="2347" spans="1:11">
      <c r="A2347" s="1"/>
      <c r="B2347" s="4"/>
      <c r="C2347" s="1"/>
      <c r="D2347" s="4"/>
      <c r="K2347" s="4"/>
    </row>
    <row r="2348" spans="1:11">
      <c r="A2348" s="1"/>
      <c r="B2348" s="4"/>
      <c r="C2348" s="1"/>
      <c r="D2348" s="4"/>
      <c r="K2348" s="4"/>
    </row>
    <row r="2349" spans="1:11">
      <c r="A2349" s="1"/>
      <c r="B2349" s="4"/>
      <c r="C2349" s="1"/>
      <c r="D2349" s="4"/>
    </row>
    <row r="2350" spans="1:11">
      <c r="A2350" s="1"/>
      <c r="B2350" s="4"/>
      <c r="C2350" s="1"/>
      <c r="D2350" s="4"/>
    </row>
    <row r="2351" spans="1:11" ht="16.5">
      <c r="A2351" s="1"/>
      <c r="B2351" s="4"/>
      <c r="C2351" s="1"/>
      <c r="D2351" s="4"/>
      <c r="F2351" s="176" t="s">
        <v>404</v>
      </c>
      <c r="G2351" s="55"/>
    </row>
    <row r="2352" spans="1:11" ht="15.75">
      <c r="A2352" s="1"/>
      <c r="B2352" s="4"/>
      <c r="C2352" s="1"/>
      <c r="D2352" s="4"/>
      <c r="F2352" s="177" t="s">
        <v>396</v>
      </c>
    </row>
    <row r="2359" spans="1:11">
      <c r="A2359" s="271" t="s">
        <v>0</v>
      </c>
      <c r="B2359" s="271"/>
      <c r="C2359" s="271"/>
      <c r="D2359" s="271"/>
      <c r="E2359" s="271"/>
      <c r="F2359" s="271"/>
      <c r="G2359" s="271"/>
      <c r="H2359" s="271"/>
      <c r="I2359" s="271"/>
      <c r="J2359" s="271"/>
      <c r="K2359" s="271"/>
    </row>
    <row r="2360" spans="1:11">
      <c r="A2360" s="272" t="s">
        <v>636</v>
      </c>
      <c r="B2360" s="272"/>
      <c r="C2360" s="272"/>
      <c r="D2360" s="272"/>
      <c r="E2360" s="272"/>
      <c r="F2360" s="272"/>
      <c r="G2360" s="272"/>
      <c r="H2360" s="272"/>
      <c r="I2360" s="272"/>
      <c r="J2360" s="272"/>
      <c r="K2360" s="272"/>
    </row>
    <row r="2361" spans="1:11">
      <c r="A2361" s="272" t="s">
        <v>540</v>
      </c>
      <c r="B2361" s="272"/>
      <c r="C2361" s="272"/>
      <c r="D2361" s="272"/>
      <c r="E2361" s="272"/>
      <c r="F2361" s="272"/>
      <c r="G2361" s="272"/>
      <c r="H2361" s="272"/>
      <c r="I2361" s="272"/>
      <c r="J2361" s="272"/>
      <c r="K2361" s="272"/>
    </row>
    <row r="2362" spans="1:11">
      <c r="A2362" s="9"/>
      <c r="B2362" s="10"/>
      <c r="C2362" s="9"/>
      <c r="D2362" s="10"/>
      <c r="E2362" s="10"/>
      <c r="F2362" s="10"/>
      <c r="G2362" s="10"/>
      <c r="H2362" s="10"/>
      <c r="I2362" s="10"/>
      <c r="J2362" s="10"/>
      <c r="K2362" s="10"/>
    </row>
    <row r="2363" spans="1:11">
      <c r="A2363" s="12" t="s">
        <v>4</v>
      </c>
      <c r="B2363" s="273" t="s">
        <v>5</v>
      </c>
      <c r="C2363" s="274"/>
      <c r="D2363" s="132"/>
      <c r="E2363" s="275" t="s">
        <v>6</v>
      </c>
      <c r="F2363" s="277" t="s">
        <v>7</v>
      </c>
      <c r="G2363" s="278" t="s">
        <v>8</v>
      </c>
      <c r="H2363" s="279"/>
      <c r="I2363" s="280"/>
      <c r="J2363" s="173"/>
      <c r="K2363" s="277" t="s">
        <v>9</v>
      </c>
    </row>
    <row r="2364" spans="1:11">
      <c r="A2364" s="157"/>
      <c r="B2364" s="13" t="s">
        <v>10</v>
      </c>
      <c r="C2364" s="13" t="s">
        <v>11</v>
      </c>
      <c r="D2364" s="13" t="s">
        <v>12</v>
      </c>
      <c r="E2364" s="276"/>
      <c r="F2364" s="276"/>
      <c r="G2364" s="278" t="s">
        <v>13</v>
      </c>
      <c r="H2364" s="280"/>
      <c r="I2364" s="135" t="s">
        <v>14</v>
      </c>
      <c r="J2364" s="13" t="s">
        <v>541</v>
      </c>
      <c r="K2364" s="276"/>
    </row>
    <row r="2365" spans="1:11">
      <c r="A2365" s="146"/>
      <c r="B2365" s="119"/>
      <c r="C2365" s="21"/>
      <c r="D2365" s="52"/>
      <c r="E2365" s="168"/>
      <c r="F2365" s="26"/>
      <c r="G2365" s="140"/>
      <c r="H2365" s="21"/>
      <c r="I2365" s="144"/>
      <c r="J2365" s="174"/>
      <c r="K2365" s="140"/>
    </row>
    <row r="2366" spans="1:11">
      <c r="A2366" s="21"/>
      <c r="B2366" s="29"/>
      <c r="C2366" s="21"/>
      <c r="D2366" s="29"/>
      <c r="E2366" s="40"/>
      <c r="F2366" s="29"/>
      <c r="G2366" s="29"/>
      <c r="H2366" s="29"/>
      <c r="I2366" s="29"/>
      <c r="J2366" s="29"/>
      <c r="K2366" s="29"/>
    </row>
    <row r="2367" spans="1:11">
      <c r="A2367" s="264">
        <v>1</v>
      </c>
      <c r="B2367" s="265" t="s">
        <v>135</v>
      </c>
      <c r="C2367" s="266" t="s">
        <v>136</v>
      </c>
      <c r="D2367" s="267" t="s">
        <v>38</v>
      </c>
      <c r="E2367" s="268" t="s">
        <v>633</v>
      </c>
      <c r="F2367" s="26">
        <v>46216</v>
      </c>
      <c r="G2367" s="269">
        <v>2</v>
      </c>
      <c r="H2367" s="267" t="s">
        <v>264</v>
      </c>
      <c r="I2367" s="270">
        <v>345000</v>
      </c>
      <c r="J2367" s="174"/>
      <c r="K2367" s="140"/>
    </row>
    <row r="2368" spans="1:11">
      <c r="A2368" s="264"/>
      <c r="B2368" s="265"/>
      <c r="C2368" s="267"/>
      <c r="D2368" s="267"/>
      <c r="E2368" s="268"/>
      <c r="F2368" s="26">
        <v>46217</v>
      </c>
      <c r="G2368" s="269"/>
      <c r="H2368" s="267"/>
      <c r="I2368" s="270"/>
      <c r="J2368" s="174"/>
      <c r="K2368" s="140"/>
    </row>
    <row r="2369" spans="1:11">
      <c r="A2369" s="146"/>
      <c r="B2369" s="119"/>
      <c r="C2369" s="21"/>
      <c r="D2369" s="21"/>
      <c r="E2369" s="168"/>
      <c r="F2369" s="26"/>
      <c r="G2369" s="140"/>
      <c r="H2369" s="21"/>
      <c r="I2369" s="144"/>
      <c r="J2369" s="174"/>
      <c r="K2369" s="140"/>
    </row>
    <row r="2370" spans="1:11">
      <c r="A2370" s="264"/>
      <c r="B2370" s="265"/>
      <c r="C2370" s="267"/>
      <c r="D2370" s="267"/>
      <c r="E2370" s="268"/>
      <c r="F2370" s="26"/>
      <c r="G2370" s="269"/>
      <c r="H2370" s="267"/>
      <c r="I2370" s="270"/>
      <c r="J2370" s="174"/>
      <c r="K2370" s="140"/>
    </row>
    <row r="2371" spans="1:11">
      <c r="A2371" s="264"/>
      <c r="B2371" s="265"/>
      <c r="C2371" s="267"/>
      <c r="D2371" s="267"/>
      <c r="E2371" s="268"/>
      <c r="F2371" s="26"/>
      <c r="G2371" s="269"/>
      <c r="H2371" s="267"/>
      <c r="I2371" s="270"/>
      <c r="J2371" s="174"/>
      <c r="K2371" s="140"/>
    </row>
    <row r="2372" spans="1:11">
      <c r="A2372" s="146"/>
      <c r="B2372" s="119"/>
      <c r="C2372" s="21"/>
      <c r="D2372" s="21"/>
      <c r="E2372" s="168"/>
      <c r="F2372" s="26"/>
      <c r="G2372" s="140"/>
      <c r="H2372" s="21"/>
      <c r="I2372" s="144"/>
      <c r="J2372" s="174"/>
      <c r="K2372" s="140"/>
    </row>
    <row r="2373" spans="1:11">
      <c r="A2373" s="264"/>
      <c r="B2373" s="265"/>
      <c r="C2373" s="267"/>
      <c r="D2373" s="267"/>
      <c r="E2373" s="268"/>
      <c r="F2373" s="26"/>
      <c r="G2373" s="269"/>
      <c r="H2373" s="267"/>
      <c r="I2373" s="270"/>
      <c r="J2373" s="174"/>
      <c r="K2373" s="140"/>
    </row>
    <row r="2374" spans="1:11" ht="12.75" customHeight="1">
      <c r="A2374" s="264"/>
      <c r="B2374" s="265"/>
      <c r="C2374" s="267"/>
      <c r="D2374" s="267"/>
      <c r="E2374" s="268"/>
      <c r="F2374" s="26"/>
      <c r="G2374" s="269"/>
      <c r="H2374" s="267"/>
      <c r="I2374" s="270"/>
      <c r="J2374" s="174"/>
      <c r="K2374" s="140"/>
    </row>
    <row r="2375" spans="1:11">
      <c r="A2375" s="146"/>
      <c r="B2375" s="119"/>
      <c r="C2375" s="21"/>
      <c r="D2375" s="21"/>
      <c r="E2375" s="168"/>
      <c r="F2375" s="26"/>
      <c r="G2375" s="140"/>
      <c r="H2375" s="21"/>
      <c r="I2375" s="144"/>
      <c r="J2375" s="174"/>
      <c r="K2375" s="140"/>
    </row>
    <row r="2376" spans="1:11">
      <c r="A2376" s="264"/>
      <c r="B2376" s="265"/>
      <c r="C2376" s="268"/>
      <c r="D2376" s="267"/>
      <c r="E2376" s="268"/>
      <c r="F2376" s="26"/>
      <c r="G2376" s="269"/>
      <c r="H2376" s="267"/>
      <c r="I2376" s="270"/>
      <c r="J2376" s="174"/>
      <c r="K2376" s="140"/>
    </row>
    <row r="2377" spans="1:11">
      <c r="A2377" s="264"/>
      <c r="B2377" s="265"/>
      <c r="C2377" s="267"/>
      <c r="D2377" s="267"/>
      <c r="E2377" s="268"/>
      <c r="F2377" s="26"/>
      <c r="G2377" s="269"/>
      <c r="H2377" s="267"/>
      <c r="I2377" s="270"/>
      <c r="J2377" s="174"/>
      <c r="K2377" s="140"/>
    </row>
    <row r="2378" spans="1:11">
      <c r="A2378" s="146"/>
      <c r="B2378" s="119"/>
      <c r="C2378" s="21"/>
      <c r="D2378" s="21"/>
      <c r="E2378" s="168"/>
      <c r="F2378" s="26"/>
      <c r="G2378" s="140"/>
      <c r="H2378" s="21"/>
      <c r="I2378" s="144"/>
      <c r="J2378" s="174"/>
      <c r="K2378" s="140"/>
    </row>
    <row r="2379" spans="1:11">
      <c r="A2379" s="146"/>
      <c r="B2379" s="119"/>
      <c r="C2379" s="21"/>
      <c r="D2379" s="21"/>
      <c r="E2379" s="168"/>
      <c r="F2379" s="26"/>
      <c r="G2379" s="140"/>
      <c r="H2379" s="21"/>
      <c r="I2379" s="144"/>
      <c r="J2379" s="174"/>
      <c r="K2379" s="140"/>
    </row>
    <row r="2380" spans="1:11">
      <c r="A2380" s="146"/>
      <c r="B2380" s="119"/>
      <c r="C2380" s="21"/>
      <c r="D2380" s="21"/>
      <c r="E2380" s="168"/>
      <c r="F2380" s="26"/>
      <c r="G2380" s="140"/>
      <c r="H2380" s="21"/>
      <c r="I2380" s="144"/>
      <c r="J2380" s="174"/>
      <c r="K2380" s="140"/>
    </row>
    <row r="2381" spans="1:11">
      <c r="A2381" s="146"/>
      <c r="B2381" s="119"/>
      <c r="C2381" s="21"/>
      <c r="D2381" s="21"/>
      <c r="E2381" s="168"/>
      <c r="F2381" s="26"/>
      <c r="G2381" s="140"/>
      <c r="H2381" s="21"/>
      <c r="I2381" s="144"/>
      <c r="J2381" s="174"/>
      <c r="K2381" s="140"/>
    </row>
    <row r="2382" spans="1:11">
      <c r="A2382" s="146"/>
      <c r="B2382" s="119"/>
      <c r="C2382" s="21"/>
      <c r="D2382" s="21"/>
      <c r="E2382" s="168"/>
      <c r="F2382" s="26"/>
      <c r="G2382" s="140"/>
      <c r="H2382" s="21"/>
      <c r="I2382" s="144"/>
      <c r="J2382" s="174"/>
      <c r="K2382" s="140"/>
    </row>
    <row r="2383" spans="1:11" ht="29.25" customHeight="1">
      <c r="A2383" s="146"/>
      <c r="B2383" s="119"/>
      <c r="C2383" s="21"/>
      <c r="D2383" s="21"/>
      <c r="E2383" s="168"/>
      <c r="F2383" s="26"/>
      <c r="G2383" s="140"/>
      <c r="H2383" s="21"/>
      <c r="I2383" s="144"/>
      <c r="J2383" s="174"/>
      <c r="K2383" s="140"/>
    </row>
    <row r="2384" spans="1:11">
      <c r="A2384" s="146"/>
      <c r="B2384" s="119"/>
      <c r="C2384" s="21"/>
      <c r="D2384" s="21"/>
      <c r="E2384" s="168"/>
      <c r="F2384" s="26"/>
      <c r="G2384" s="140"/>
      <c r="H2384" s="21"/>
      <c r="I2384" s="144"/>
      <c r="J2384" s="174"/>
      <c r="K2384" s="140"/>
    </row>
    <row r="2385" spans="1:11">
      <c r="A2385" s="146"/>
      <c r="B2385" s="119"/>
      <c r="C2385" s="21"/>
      <c r="D2385" s="21"/>
      <c r="E2385" s="168"/>
      <c r="F2385" s="26"/>
      <c r="G2385" s="140"/>
      <c r="H2385" s="21"/>
      <c r="I2385" s="144"/>
      <c r="J2385" s="174"/>
      <c r="K2385" s="140"/>
    </row>
    <row r="2386" spans="1:11">
      <c r="A2386" s="146"/>
      <c r="B2386" s="119"/>
      <c r="C2386" s="21"/>
      <c r="D2386" s="21"/>
      <c r="E2386" s="168"/>
      <c r="F2386" s="26"/>
      <c r="G2386" s="140"/>
      <c r="H2386" s="21"/>
      <c r="I2386" s="144"/>
      <c r="J2386" s="174"/>
      <c r="K2386" s="140"/>
    </row>
    <row r="2387" spans="1:11">
      <c r="A2387" s="146"/>
      <c r="B2387" s="119"/>
      <c r="C2387" s="21"/>
      <c r="D2387" s="21"/>
      <c r="E2387" s="168"/>
      <c r="F2387" s="26"/>
      <c r="G2387" s="140"/>
      <c r="H2387" s="21"/>
      <c r="I2387" s="144"/>
      <c r="J2387" s="174"/>
      <c r="K2387" s="140"/>
    </row>
    <row r="2388" spans="1:11">
      <c r="A2388" s="146"/>
      <c r="B2388" s="119"/>
      <c r="C2388" s="21"/>
      <c r="D2388" s="21"/>
      <c r="E2388" s="168"/>
      <c r="F2388" s="26"/>
      <c r="G2388" s="140"/>
      <c r="H2388" s="21"/>
      <c r="I2388" s="144"/>
      <c r="J2388" s="174"/>
      <c r="K2388" s="140"/>
    </row>
    <row r="2389" spans="1:11">
      <c r="A2389" s="146"/>
      <c r="B2389" s="119"/>
      <c r="C2389" s="21"/>
      <c r="D2389" s="21"/>
      <c r="E2389" s="168"/>
      <c r="F2389" s="26"/>
      <c r="G2389" s="140"/>
      <c r="H2389" s="21"/>
      <c r="I2389" s="144"/>
      <c r="J2389" s="174"/>
      <c r="K2389" s="140"/>
    </row>
    <row r="2390" spans="1:11">
      <c r="A2390" s="146"/>
      <c r="B2390" s="119"/>
      <c r="C2390" s="21"/>
      <c r="D2390" s="21"/>
      <c r="E2390" s="168"/>
      <c r="F2390" s="26"/>
      <c r="G2390" s="140"/>
      <c r="H2390" s="21"/>
      <c r="I2390" s="144"/>
      <c r="J2390" s="174"/>
      <c r="K2390" s="140"/>
    </row>
    <row r="2391" spans="1:11">
      <c r="A2391" s="21"/>
      <c r="B2391" s="29"/>
      <c r="C2391" s="21"/>
      <c r="D2391" s="29"/>
      <c r="E2391" s="40"/>
      <c r="F2391" s="29"/>
      <c r="G2391" s="29"/>
      <c r="H2391" s="29"/>
      <c r="I2391" s="29"/>
      <c r="J2391" s="29"/>
      <c r="K2391" s="29"/>
    </row>
    <row r="2392" spans="1:11">
      <c r="A2392" s="146"/>
      <c r="B2392" s="119"/>
      <c r="C2392" s="21"/>
      <c r="D2392" s="52"/>
      <c r="E2392" s="168"/>
      <c r="F2392" s="26"/>
      <c r="G2392" s="140"/>
      <c r="H2392" s="21"/>
      <c r="I2392" s="144"/>
      <c r="J2392" s="144"/>
      <c r="K2392" s="29"/>
    </row>
    <row r="2393" spans="1:11">
      <c r="A2393" s="32"/>
      <c r="B2393" s="33"/>
      <c r="C2393" s="32"/>
      <c r="D2393" s="33"/>
      <c r="E2393" s="33"/>
      <c r="F2393" s="33"/>
      <c r="G2393" s="33"/>
      <c r="H2393" s="33"/>
      <c r="I2393" s="56">
        <f>SUM(I2366:I2391)</f>
        <v>345000</v>
      </c>
      <c r="J2393" s="56"/>
      <c r="K2393" s="33"/>
    </row>
    <row r="2394" spans="1:11">
      <c r="A2394" s="1"/>
      <c r="B2394" s="4"/>
      <c r="C2394" s="1"/>
      <c r="D2394" s="4"/>
      <c r="E2394" s="4"/>
      <c r="F2394" s="4"/>
      <c r="G2394" s="4"/>
      <c r="H2394" s="4"/>
      <c r="I2394" s="4"/>
      <c r="J2394" s="4"/>
      <c r="K2394" s="4"/>
    </row>
    <row r="2395" spans="1:11">
      <c r="A2395" s="1"/>
      <c r="B2395" s="4"/>
      <c r="C2395" s="1"/>
      <c r="D2395" s="4"/>
      <c r="E2395" s="4"/>
      <c r="F2395" s="4"/>
      <c r="G2395" s="4"/>
      <c r="H2395" s="4"/>
      <c r="I2395" s="4"/>
      <c r="J2395" s="4"/>
      <c r="K2395" s="4"/>
    </row>
    <row r="2396" spans="1:11" ht="16.5">
      <c r="A2396" s="1"/>
      <c r="B2396" s="4"/>
      <c r="C2396" s="1"/>
      <c r="D2396" s="4"/>
      <c r="F2396" s="175" t="s">
        <v>23</v>
      </c>
      <c r="K2396" s="4"/>
    </row>
    <row r="2397" spans="1:11">
      <c r="A2397" s="1"/>
      <c r="B2397" s="4"/>
      <c r="C2397" s="1"/>
      <c r="D2397" s="4"/>
      <c r="K2397" s="4"/>
    </row>
    <row r="2398" spans="1:11">
      <c r="A2398" s="1"/>
      <c r="B2398" s="4"/>
      <c r="C2398" s="1"/>
      <c r="D2398" s="4"/>
      <c r="K2398" s="4"/>
    </row>
    <row r="2399" spans="1:11">
      <c r="A2399" s="1"/>
      <c r="B2399" s="4"/>
      <c r="C2399" s="1"/>
      <c r="D2399" s="4"/>
      <c r="K2399" s="4"/>
    </row>
    <row r="2400" spans="1:11">
      <c r="A2400" s="1"/>
      <c r="B2400" s="4"/>
      <c r="C2400" s="1"/>
      <c r="D2400" s="4"/>
    </row>
    <row r="2401" spans="1:11">
      <c r="A2401" s="1"/>
      <c r="B2401" s="4"/>
      <c r="C2401" s="1"/>
      <c r="D2401" s="4"/>
    </row>
    <row r="2402" spans="1:11" ht="16.5">
      <c r="A2402" s="1"/>
      <c r="B2402" s="4"/>
      <c r="C2402" s="1"/>
      <c r="D2402" s="4"/>
      <c r="F2402" s="176" t="s">
        <v>404</v>
      </c>
      <c r="G2402" s="55"/>
    </row>
    <row r="2403" spans="1:11" ht="15.75">
      <c r="A2403" s="1"/>
      <c r="B2403" s="4"/>
      <c r="C2403" s="1"/>
      <c r="D2403" s="4"/>
      <c r="F2403" s="177" t="s">
        <v>396</v>
      </c>
    </row>
    <row r="2408" spans="1:11">
      <c r="A2408" s="271" t="s">
        <v>0</v>
      </c>
      <c r="B2408" s="271"/>
      <c r="C2408" s="271"/>
      <c r="D2408" s="271"/>
      <c r="E2408" s="271"/>
      <c r="F2408" s="271"/>
      <c r="G2408" s="271"/>
      <c r="H2408" s="271"/>
      <c r="I2408" s="271"/>
      <c r="J2408" s="271"/>
      <c r="K2408" s="271"/>
    </row>
    <row r="2409" spans="1:11">
      <c r="A2409" s="272" t="s">
        <v>636</v>
      </c>
      <c r="B2409" s="272"/>
      <c r="C2409" s="272"/>
      <c r="D2409" s="272"/>
      <c r="E2409" s="272"/>
      <c r="F2409" s="272"/>
      <c r="G2409" s="272"/>
      <c r="H2409" s="272"/>
      <c r="I2409" s="272"/>
      <c r="J2409" s="272"/>
      <c r="K2409" s="272"/>
    </row>
    <row r="2410" spans="1:11">
      <c r="A2410" s="272" t="s">
        <v>540</v>
      </c>
      <c r="B2410" s="272"/>
      <c r="C2410" s="272"/>
      <c r="D2410" s="272"/>
      <c r="E2410" s="272"/>
      <c r="F2410" s="272"/>
      <c r="G2410" s="272"/>
      <c r="H2410" s="272"/>
      <c r="I2410" s="272"/>
      <c r="J2410" s="272"/>
      <c r="K2410" s="272"/>
    </row>
    <row r="2411" spans="1:11">
      <c r="A2411" s="9"/>
      <c r="B2411" s="10"/>
      <c r="C2411" s="9"/>
      <c r="D2411" s="10"/>
      <c r="E2411" s="10"/>
      <c r="F2411" s="10"/>
      <c r="G2411" s="10"/>
      <c r="H2411" s="10"/>
      <c r="I2411" s="10"/>
      <c r="J2411" s="10"/>
      <c r="K2411" s="10"/>
    </row>
    <row r="2412" spans="1:11">
      <c r="A2412" s="12" t="s">
        <v>4</v>
      </c>
      <c r="B2412" s="273" t="s">
        <v>5</v>
      </c>
      <c r="C2412" s="274"/>
      <c r="D2412" s="132"/>
      <c r="E2412" s="275" t="s">
        <v>6</v>
      </c>
      <c r="F2412" s="277" t="s">
        <v>7</v>
      </c>
      <c r="G2412" s="278" t="s">
        <v>8</v>
      </c>
      <c r="H2412" s="279"/>
      <c r="I2412" s="280"/>
      <c r="J2412" s="173"/>
      <c r="K2412" s="277" t="s">
        <v>9</v>
      </c>
    </row>
    <row r="2413" spans="1:11">
      <c r="A2413" s="157"/>
      <c r="B2413" s="13" t="s">
        <v>10</v>
      </c>
      <c r="C2413" s="13" t="s">
        <v>11</v>
      </c>
      <c r="D2413" s="13" t="s">
        <v>12</v>
      </c>
      <c r="E2413" s="276"/>
      <c r="F2413" s="276"/>
      <c r="G2413" s="278" t="s">
        <v>13</v>
      </c>
      <c r="H2413" s="280"/>
      <c r="I2413" s="135" t="s">
        <v>14</v>
      </c>
      <c r="J2413" s="13" t="s">
        <v>541</v>
      </c>
      <c r="K2413" s="276"/>
    </row>
    <row r="2414" spans="1:11">
      <c r="A2414" s="146"/>
      <c r="B2414" s="119"/>
      <c r="C2414" s="21"/>
      <c r="D2414" s="52"/>
      <c r="E2414" s="168"/>
      <c r="F2414" s="26"/>
      <c r="G2414" s="140"/>
      <c r="H2414" s="21"/>
      <c r="I2414" s="144"/>
      <c r="J2414" s="174"/>
      <c r="K2414" s="140"/>
    </row>
    <row r="2415" spans="1:11">
      <c r="A2415" s="21"/>
      <c r="B2415" s="29"/>
      <c r="C2415" s="21"/>
      <c r="D2415" s="29"/>
      <c r="E2415" s="40"/>
      <c r="F2415" s="29"/>
      <c r="G2415" s="29"/>
      <c r="H2415" s="29"/>
      <c r="I2415" s="29"/>
      <c r="J2415" s="29"/>
      <c r="K2415" s="29"/>
    </row>
    <row r="2416" spans="1:11" ht="12.75" customHeight="1">
      <c r="A2416" s="264">
        <v>1</v>
      </c>
      <c r="B2416" s="265" t="s">
        <v>135</v>
      </c>
      <c r="C2416" s="266" t="s">
        <v>136</v>
      </c>
      <c r="D2416" s="267" t="s">
        <v>38</v>
      </c>
      <c r="E2416" s="268" t="s">
        <v>633</v>
      </c>
      <c r="F2416" s="26">
        <v>46216</v>
      </c>
      <c r="G2416" s="269">
        <v>2</v>
      </c>
      <c r="H2416" s="267" t="s">
        <v>264</v>
      </c>
      <c r="I2416" s="270">
        <v>400000</v>
      </c>
      <c r="J2416" s="174"/>
      <c r="K2416" s="140"/>
    </row>
    <row r="2417" spans="1:11">
      <c r="A2417" s="264"/>
      <c r="B2417" s="265"/>
      <c r="C2417" s="267"/>
      <c r="D2417" s="267"/>
      <c r="E2417" s="268"/>
      <c r="F2417" s="26">
        <v>46217</v>
      </c>
      <c r="G2417" s="269"/>
      <c r="H2417" s="267"/>
      <c r="I2417" s="270"/>
      <c r="J2417" s="174"/>
      <c r="K2417" s="140"/>
    </row>
    <row r="2418" spans="1:11">
      <c r="A2418" s="146"/>
      <c r="B2418" s="119"/>
      <c r="C2418" s="21"/>
      <c r="D2418" s="21"/>
      <c r="E2418" s="168"/>
      <c r="F2418" s="26"/>
      <c r="G2418" s="140"/>
      <c r="H2418" s="21"/>
      <c r="I2418" s="144"/>
      <c r="J2418" s="174"/>
      <c r="K2418" s="140"/>
    </row>
    <row r="2419" spans="1:11">
      <c r="A2419" s="264"/>
      <c r="B2419" s="265"/>
      <c r="C2419" s="267"/>
      <c r="D2419" s="267"/>
      <c r="E2419" s="268"/>
      <c r="F2419" s="26"/>
      <c r="G2419" s="269"/>
      <c r="H2419" s="267"/>
      <c r="I2419" s="270"/>
      <c r="J2419" s="174"/>
      <c r="K2419" s="140"/>
    </row>
    <row r="2420" spans="1:11">
      <c r="A2420" s="264"/>
      <c r="B2420" s="265"/>
      <c r="C2420" s="267"/>
      <c r="D2420" s="267"/>
      <c r="E2420" s="268"/>
      <c r="F2420" s="26"/>
      <c r="G2420" s="269"/>
      <c r="H2420" s="267"/>
      <c r="I2420" s="270"/>
      <c r="J2420" s="174"/>
      <c r="K2420" s="140"/>
    </row>
    <row r="2421" spans="1:11">
      <c r="A2421" s="146"/>
      <c r="B2421" s="119"/>
      <c r="C2421" s="21"/>
      <c r="D2421" s="21"/>
      <c r="E2421" s="168"/>
      <c r="F2421" s="26"/>
      <c r="G2421" s="140"/>
      <c r="H2421" s="21"/>
      <c r="I2421" s="144"/>
      <c r="J2421" s="174"/>
      <c r="K2421" s="140"/>
    </row>
    <row r="2422" spans="1:11">
      <c r="A2422" s="264"/>
      <c r="B2422" s="265"/>
      <c r="C2422" s="267"/>
      <c r="D2422" s="267"/>
      <c r="E2422" s="268"/>
      <c r="F2422" s="26"/>
      <c r="G2422" s="269"/>
      <c r="H2422" s="267"/>
      <c r="I2422" s="270"/>
      <c r="J2422" s="174"/>
      <c r="K2422" s="140"/>
    </row>
    <row r="2423" spans="1:11">
      <c r="A2423" s="264"/>
      <c r="B2423" s="265"/>
      <c r="C2423" s="267"/>
      <c r="D2423" s="267"/>
      <c r="E2423" s="268"/>
      <c r="F2423" s="26"/>
      <c r="G2423" s="269"/>
      <c r="H2423" s="267"/>
      <c r="I2423" s="270"/>
      <c r="J2423" s="174"/>
      <c r="K2423" s="140"/>
    </row>
    <row r="2424" spans="1:11">
      <c r="A2424" s="146"/>
      <c r="B2424" s="119"/>
      <c r="C2424" s="21"/>
      <c r="D2424" s="21"/>
      <c r="E2424" s="168"/>
      <c r="F2424" s="26"/>
      <c r="G2424" s="140"/>
      <c r="H2424" s="21"/>
      <c r="I2424" s="144"/>
      <c r="J2424" s="174"/>
      <c r="K2424" s="140"/>
    </row>
    <row r="2425" spans="1:11">
      <c r="A2425" s="264"/>
      <c r="B2425" s="265"/>
      <c r="C2425" s="268"/>
      <c r="D2425" s="267"/>
      <c r="E2425" s="268"/>
      <c r="F2425" s="26"/>
      <c r="G2425" s="269"/>
      <c r="H2425" s="267"/>
      <c r="I2425" s="270"/>
      <c r="J2425" s="174"/>
      <c r="K2425" s="140"/>
    </row>
    <row r="2426" spans="1:11">
      <c r="A2426" s="264"/>
      <c r="B2426" s="265"/>
      <c r="C2426" s="267"/>
      <c r="D2426" s="267"/>
      <c r="E2426" s="268"/>
      <c r="F2426" s="26"/>
      <c r="G2426" s="269"/>
      <c r="H2426" s="267"/>
      <c r="I2426" s="270"/>
      <c r="J2426" s="174"/>
      <c r="K2426" s="140"/>
    </row>
    <row r="2427" spans="1:11">
      <c r="A2427" s="146"/>
      <c r="B2427" s="119"/>
      <c r="C2427" s="21"/>
      <c r="D2427" s="21"/>
      <c r="E2427" s="168"/>
      <c r="F2427" s="26"/>
      <c r="G2427" s="140"/>
      <c r="H2427" s="21"/>
      <c r="I2427" s="144"/>
      <c r="J2427" s="174"/>
      <c r="K2427" s="140"/>
    </row>
    <row r="2428" spans="1:11">
      <c r="A2428" s="146"/>
      <c r="B2428" s="119"/>
      <c r="C2428" s="21"/>
      <c r="D2428" s="21"/>
      <c r="E2428" s="168"/>
      <c r="F2428" s="26"/>
      <c r="G2428" s="140"/>
      <c r="H2428" s="21"/>
      <c r="I2428" s="144"/>
      <c r="J2428" s="174"/>
      <c r="K2428" s="140"/>
    </row>
    <row r="2429" spans="1:11">
      <c r="A2429" s="146"/>
      <c r="B2429" s="119"/>
      <c r="C2429" s="21"/>
      <c r="D2429" s="21"/>
      <c r="E2429" s="168"/>
      <c r="F2429" s="26"/>
      <c r="G2429" s="140"/>
      <c r="H2429" s="21"/>
      <c r="I2429" s="144"/>
      <c r="J2429" s="174"/>
      <c r="K2429" s="140"/>
    </row>
    <row r="2430" spans="1:11">
      <c r="A2430" s="146"/>
      <c r="B2430" s="119"/>
      <c r="C2430" s="21"/>
      <c r="D2430" s="21"/>
      <c r="E2430" s="168"/>
      <c r="F2430" s="26"/>
      <c r="G2430" s="140"/>
      <c r="H2430" s="21"/>
      <c r="I2430" s="144"/>
      <c r="J2430" s="174"/>
      <c r="K2430" s="140"/>
    </row>
    <row r="2431" spans="1:11">
      <c r="A2431" s="146"/>
      <c r="B2431" s="119"/>
      <c r="C2431" s="21"/>
      <c r="D2431" s="21"/>
      <c r="E2431" s="168"/>
      <c r="F2431" s="26"/>
      <c r="G2431" s="140"/>
      <c r="H2431" s="21"/>
      <c r="I2431" s="144"/>
      <c r="J2431" s="174"/>
      <c r="K2431" s="140"/>
    </row>
    <row r="2432" spans="1:11">
      <c r="A2432" s="146"/>
      <c r="B2432" s="119"/>
      <c r="C2432" s="21"/>
      <c r="D2432" s="21"/>
      <c r="E2432" s="168"/>
      <c r="F2432" s="26"/>
      <c r="G2432" s="140"/>
      <c r="H2432" s="21"/>
      <c r="I2432" s="144"/>
      <c r="J2432" s="174"/>
      <c r="K2432" s="140"/>
    </row>
    <row r="2433" spans="1:11">
      <c r="A2433" s="146"/>
      <c r="B2433" s="119"/>
      <c r="C2433" s="21"/>
      <c r="D2433" s="21"/>
      <c r="E2433" s="168"/>
      <c r="F2433" s="26"/>
      <c r="G2433" s="140"/>
      <c r="H2433" s="21"/>
      <c r="I2433" s="144"/>
      <c r="J2433" s="174"/>
      <c r="K2433" s="140"/>
    </row>
    <row r="2434" spans="1:11">
      <c r="A2434" s="146"/>
      <c r="B2434" s="119"/>
      <c r="C2434" s="21"/>
      <c r="D2434" s="21"/>
      <c r="E2434" s="168"/>
      <c r="F2434" s="26"/>
      <c r="G2434" s="140"/>
      <c r="H2434" s="21"/>
      <c r="I2434" s="144"/>
      <c r="J2434" s="174"/>
      <c r="K2434" s="140"/>
    </row>
    <row r="2435" spans="1:11">
      <c r="A2435" s="146"/>
      <c r="B2435" s="119"/>
      <c r="C2435" s="21"/>
      <c r="D2435" s="21"/>
      <c r="E2435" s="168"/>
      <c r="F2435" s="26"/>
      <c r="G2435" s="140"/>
      <c r="H2435" s="21"/>
      <c r="I2435" s="144"/>
      <c r="J2435" s="174"/>
      <c r="K2435" s="140"/>
    </row>
    <row r="2436" spans="1:11">
      <c r="A2436" s="146"/>
      <c r="B2436" s="119"/>
      <c r="C2436" s="21"/>
      <c r="D2436" s="21"/>
      <c r="E2436" s="168"/>
      <c r="F2436" s="26"/>
      <c r="G2436" s="140"/>
      <c r="H2436" s="21"/>
      <c r="I2436" s="144"/>
      <c r="J2436" s="174"/>
      <c r="K2436" s="140"/>
    </row>
    <row r="2437" spans="1:11">
      <c r="A2437" s="146"/>
      <c r="B2437" s="119"/>
      <c r="C2437" s="21"/>
      <c r="D2437" s="21"/>
      <c r="E2437" s="168"/>
      <c r="F2437" s="26"/>
      <c r="G2437" s="140"/>
      <c r="H2437" s="21"/>
      <c r="I2437" s="144"/>
      <c r="J2437" s="174"/>
      <c r="K2437" s="140"/>
    </row>
    <row r="2438" spans="1:11">
      <c r="A2438" s="146"/>
      <c r="B2438" s="119"/>
      <c r="C2438" s="21"/>
      <c r="D2438" s="21"/>
      <c r="E2438" s="168"/>
      <c r="F2438" s="26"/>
      <c r="G2438" s="140"/>
      <c r="H2438" s="21"/>
      <c r="I2438" s="144"/>
      <c r="J2438" s="174"/>
      <c r="K2438" s="140"/>
    </row>
    <row r="2439" spans="1:11">
      <c r="A2439" s="146"/>
      <c r="B2439" s="119"/>
      <c r="C2439" s="21"/>
      <c r="D2439" s="21"/>
      <c r="E2439" s="168"/>
      <c r="F2439" s="26"/>
      <c r="G2439" s="140"/>
      <c r="H2439" s="21"/>
      <c r="I2439" s="144"/>
      <c r="J2439" s="174"/>
      <c r="K2439" s="140"/>
    </row>
    <row r="2440" spans="1:11">
      <c r="A2440" s="21"/>
      <c r="B2440" s="29"/>
      <c r="C2440" s="21"/>
      <c r="D2440" s="29"/>
      <c r="E2440" s="40"/>
      <c r="F2440" s="29"/>
      <c r="G2440" s="29"/>
      <c r="H2440" s="29"/>
      <c r="I2440" s="29"/>
      <c r="J2440" s="29"/>
      <c r="K2440" s="29"/>
    </row>
    <row r="2441" spans="1:11">
      <c r="A2441" s="146"/>
      <c r="B2441" s="119"/>
      <c r="C2441" s="21"/>
      <c r="D2441" s="52"/>
      <c r="E2441" s="168"/>
      <c r="F2441" s="26"/>
      <c r="G2441" s="140"/>
      <c r="H2441" s="21"/>
      <c r="I2441" s="144"/>
      <c r="J2441" s="144"/>
      <c r="K2441" s="29"/>
    </row>
    <row r="2442" spans="1:11">
      <c r="A2442" s="32"/>
      <c r="B2442" s="33"/>
      <c r="C2442" s="32"/>
      <c r="D2442" s="33"/>
      <c r="E2442" s="33"/>
      <c r="F2442" s="33"/>
      <c r="G2442" s="33"/>
      <c r="H2442" s="33"/>
      <c r="I2442" s="56">
        <f>SUM(I2415:I2440)</f>
        <v>400000</v>
      </c>
      <c r="J2442" s="56"/>
      <c r="K2442" s="33"/>
    </row>
    <row r="2443" spans="1:11">
      <c r="A2443" s="1"/>
      <c r="B2443" s="4"/>
      <c r="C2443" s="1"/>
      <c r="D2443" s="4"/>
      <c r="E2443" s="4"/>
      <c r="F2443" s="4"/>
      <c r="G2443" s="4"/>
      <c r="H2443" s="4"/>
      <c r="I2443" s="4"/>
      <c r="J2443" s="4"/>
      <c r="K2443" s="4"/>
    </row>
    <row r="2444" spans="1:11">
      <c r="A2444" s="1"/>
      <c r="B2444" s="4"/>
      <c r="C2444" s="1"/>
      <c r="D2444" s="4"/>
      <c r="E2444" s="4"/>
      <c r="F2444" s="4"/>
      <c r="G2444" s="4"/>
      <c r="H2444" s="4"/>
      <c r="I2444" s="4"/>
      <c r="J2444" s="4"/>
      <c r="K2444" s="4"/>
    </row>
    <row r="2445" spans="1:11" ht="16.5">
      <c r="A2445" s="1"/>
      <c r="B2445" s="4"/>
      <c r="C2445" s="1"/>
      <c r="D2445" s="4"/>
      <c r="F2445" s="175" t="s">
        <v>23</v>
      </c>
      <c r="K2445" s="4"/>
    </row>
    <row r="2446" spans="1:11">
      <c r="A2446" s="1"/>
      <c r="B2446" s="4"/>
      <c r="C2446" s="1"/>
      <c r="D2446" s="4"/>
      <c r="K2446" s="4"/>
    </row>
    <row r="2447" spans="1:11">
      <c r="A2447" s="1"/>
      <c r="B2447" s="4"/>
      <c r="C2447" s="1"/>
      <c r="D2447" s="4"/>
      <c r="K2447" s="4"/>
    </row>
    <row r="2448" spans="1:11">
      <c r="A2448" s="1"/>
      <c r="B2448" s="4"/>
      <c r="C2448" s="1"/>
      <c r="D2448" s="4"/>
      <c r="K2448" s="4"/>
    </row>
    <row r="2449" spans="1:11">
      <c r="A2449" s="1"/>
      <c r="B2449" s="4"/>
      <c r="C2449" s="1"/>
      <c r="D2449" s="4"/>
    </row>
    <row r="2450" spans="1:11">
      <c r="A2450" s="1"/>
      <c r="B2450" s="4"/>
      <c r="C2450" s="1"/>
      <c r="D2450" s="4"/>
    </row>
    <row r="2451" spans="1:11" ht="16.5">
      <c r="A2451" s="1"/>
      <c r="B2451" s="4"/>
      <c r="C2451" s="1"/>
      <c r="D2451" s="4"/>
      <c r="F2451" s="176" t="s">
        <v>404</v>
      </c>
      <c r="G2451" s="55"/>
    </row>
    <row r="2452" spans="1:11" ht="15.75">
      <c r="A2452" s="1"/>
      <c r="B2452" s="4"/>
      <c r="C2452" s="1"/>
      <c r="D2452" s="4"/>
      <c r="F2452" s="177" t="s">
        <v>396</v>
      </c>
    </row>
    <row r="2458" spans="1:11">
      <c r="A2458" s="271" t="s">
        <v>0</v>
      </c>
      <c r="B2458" s="271"/>
      <c r="C2458" s="271"/>
      <c r="D2458" s="271"/>
      <c r="E2458" s="271"/>
      <c r="F2458" s="271"/>
      <c r="G2458" s="271"/>
      <c r="H2458" s="271"/>
      <c r="I2458" s="271"/>
      <c r="J2458" s="271"/>
      <c r="K2458" s="271"/>
    </row>
    <row r="2459" spans="1:11">
      <c r="A2459" s="272" t="s">
        <v>626</v>
      </c>
      <c r="B2459" s="272"/>
      <c r="C2459" s="272"/>
      <c r="D2459" s="272"/>
      <c r="E2459" s="272"/>
      <c r="F2459" s="272"/>
      <c r="G2459" s="272"/>
      <c r="H2459" s="272"/>
      <c r="I2459" s="272"/>
      <c r="J2459" s="272"/>
      <c r="K2459" s="272"/>
    </row>
    <row r="2460" spans="1:11">
      <c r="A2460" s="272" t="s">
        <v>540</v>
      </c>
      <c r="B2460" s="272"/>
      <c r="C2460" s="272"/>
      <c r="D2460" s="272"/>
      <c r="E2460" s="272"/>
      <c r="F2460" s="272"/>
      <c r="G2460" s="272"/>
      <c r="H2460" s="272"/>
      <c r="I2460" s="272"/>
      <c r="J2460" s="272"/>
      <c r="K2460" s="272"/>
    </row>
    <row r="2461" spans="1:11">
      <c r="A2461" s="9"/>
      <c r="B2461" s="10"/>
      <c r="C2461" s="9"/>
      <c r="D2461" s="10"/>
      <c r="E2461" s="10"/>
      <c r="F2461" s="10"/>
      <c r="G2461" s="10"/>
      <c r="H2461" s="10"/>
      <c r="I2461" s="10"/>
      <c r="J2461" s="10"/>
      <c r="K2461" s="10"/>
    </row>
    <row r="2462" spans="1:11">
      <c r="A2462" s="12" t="s">
        <v>4</v>
      </c>
      <c r="B2462" s="273" t="s">
        <v>5</v>
      </c>
      <c r="C2462" s="274"/>
      <c r="D2462" s="132"/>
      <c r="E2462" s="275" t="s">
        <v>6</v>
      </c>
      <c r="F2462" s="277" t="s">
        <v>7</v>
      </c>
      <c r="G2462" s="278" t="s">
        <v>8</v>
      </c>
      <c r="H2462" s="279"/>
      <c r="I2462" s="280"/>
      <c r="J2462" s="173"/>
      <c r="K2462" s="277" t="s">
        <v>9</v>
      </c>
    </row>
    <row r="2463" spans="1:11">
      <c r="A2463" s="157"/>
      <c r="B2463" s="13" t="s">
        <v>10</v>
      </c>
      <c r="C2463" s="13" t="s">
        <v>11</v>
      </c>
      <c r="D2463" s="13" t="s">
        <v>12</v>
      </c>
      <c r="E2463" s="276"/>
      <c r="F2463" s="276"/>
      <c r="G2463" s="278" t="s">
        <v>13</v>
      </c>
      <c r="H2463" s="280"/>
      <c r="I2463" s="135" t="s">
        <v>14</v>
      </c>
      <c r="J2463" s="13" t="s">
        <v>541</v>
      </c>
      <c r="K2463" s="276"/>
    </row>
    <row r="2464" spans="1:11" ht="16.5" customHeight="1">
      <c r="A2464" s="146"/>
      <c r="B2464" s="119"/>
      <c r="C2464" s="21"/>
      <c r="D2464" s="52"/>
      <c r="E2464" s="168"/>
      <c r="F2464" s="26"/>
      <c r="G2464" s="140"/>
      <c r="H2464" s="21"/>
      <c r="I2464" s="144"/>
      <c r="J2464" s="174"/>
      <c r="K2464" s="140"/>
    </row>
    <row r="2465" spans="1:32">
      <c r="A2465" s="21"/>
      <c r="B2465" s="29"/>
      <c r="C2465" s="21"/>
      <c r="D2465" s="29"/>
      <c r="E2465" s="40"/>
      <c r="F2465" s="29"/>
      <c r="G2465" s="29"/>
      <c r="H2465" s="29"/>
      <c r="I2465" s="29"/>
      <c r="J2465" s="29"/>
      <c r="K2465" s="29"/>
    </row>
    <row r="2466" spans="1:32">
      <c r="A2466" s="264">
        <v>1</v>
      </c>
      <c r="B2466" s="265" t="s">
        <v>161</v>
      </c>
      <c r="C2466" s="281" t="s">
        <v>162</v>
      </c>
      <c r="D2466" s="267" t="s">
        <v>113</v>
      </c>
      <c r="E2466" s="268" t="s">
        <v>637</v>
      </c>
      <c r="F2466" s="26">
        <v>46219</v>
      </c>
      <c r="G2466" s="269">
        <v>2</v>
      </c>
      <c r="H2466" s="267" t="s">
        <v>264</v>
      </c>
      <c r="I2466" s="270">
        <v>1200000</v>
      </c>
      <c r="J2466" s="174"/>
      <c r="K2466" s="140"/>
    </row>
    <row r="2467" spans="1:32" ht="42" customHeight="1">
      <c r="A2467" s="264"/>
      <c r="B2467" s="265"/>
      <c r="C2467" s="267"/>
      <c r="D2467" s="267"/>
      <c r="E2467" s="268"/>
      <c r="F2467" s="26">
        <v>46220</v>
      </c>
      <c r="G2467" s="269"/>
      <c r="H2467" s="267"/>
      <c r="I2467" s="270"/>
      <c r="J2467" s="174"/>
      <c r="K2467" s="140"/>
    </row>
    <row r="2468" spans="1:32">
      <c r="A2468" s="146"/>
      <c r="B2468" s="119"/>
      <c r="C2468" s="21"/>
      <c r="D2468" s="21"/>
      <c r="E2468" s="168"/>
      <c r="F2468" s="26"/>
      <c r="G2468" s="140"/>
      <c r="H2468" s="21"/>
      <c r="I2468" s="144"/>
      <c r="J2468" s="174"/>
      <c r="K2468" s="140"/>
    </row>
    <row r="2469" spans="1:32" ht="12.75" customHeight="1">
      <c r="A2469" s="264">
        <v>2</v>
      </c>
      <c r="B2469" s="265" t="s">
        <v>135</v>
      </c>
      <c r="C2469" s="266" t="s">
        <v>136</v>
      </c>
      <c r="D2469" s="267" t="s">
        <v>38</v>
      </c>
      <c r="E2469" s="268" t="s">
        <v>637</v>
      </c>
      <c r="F2469" s="26">
        <v>46219</v>
      </c>
      <c r="G2469" s="269">
        <v>2</v>
      </c>
      <c r="H2469" s="267" t="s">
        <v>264</v>
      </c>
      <c r="I2469" s="270">
        <v>820000</v>
      </c>
      <c r="J2469" s="174"/>
      <c r="K2469" s="140"/>
    </row>
    <row r="2470" spans="1:32" s="128" customFormat="1" ht="49.5" customHeight="1">
      <c r="A2470" s="264"/>
      <c r="B2470" s="265"/>
      <c r="C2470" s="267"/>
      <c r="D2470" s="267"/>
      <c r="E2470" s="268"/>
      <c r="F2470" s="26">
        <v>46220</v>
      </c>
      <c r="G2470" s="269"/>
      <c r="H2470" s="267"/>
      <c r="I2470" s="270"/>
      <c r="J2470" s="174"/>
      <c r="K2470" s="140"/>
      <c r="L2470" s="8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  <c r="Y2470" s="8"/>
      <c r="Z2470" s="8"/>
      <c r="AA2470" s="8"/>
      <c r="AB2470" s="8"/>
      <c r="AC2470" s="8"/>
      <c r="AD2470" s="8"/>
      <c r="AE2470" s="8"/>
      <c r="AF2470" s="8"/>
    </row>
    <row r="2471" spans="1:32">
      <c r="A2471" s="146"/>
      <c r="B2471" s="119"/>
      <c r="C2471" s="21"/>
      <c r="D2471" s="21"/>
      <c r="E2471" s="168"/>
      <c r="F2471" s="26"/>
      <c r="G2471" s="140"/>
      <c r="H2471" s="21"/>
      <c r="I2471" s="144"/>
      <c r="J2471" s="174"/>
      <c r="K2471" s="140"/>
    </row>
    <row r="2472" spans="1:32" s="128" customFormat="1" ht="12.75" customHeight="1">
      <c r="A2472" s="264"/>
      <c r="B2472" s="265"/>
      <c r="C2472" s="267"/>
      <c r="D2472" s="267"/>
      <c r="E2472" s="268"/>
      <c r="F2472" s="26"/>
      <c r="G2472" s="269"/>
      <c r="H2472" s="267"/>
      <c r="I2472" s="270"/>
      <c r="J2472" s="174"/>
      <c r="K2472" s="140"/>
      <c r="L2472" s="8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  <c r="X2472" s="8"/>
      <c r="Y2472" s="8"/>
      <c r="Z2472" s="8"/>
      <c r="AA2472" s="8"/>
      <c r="AB2472" s="8"/>
      <c r="AC2472" s="8"/>
      <c r="AD2472" s="8"/>
      <c r="AE2472" s="8"/>
      <c r="AF2472" s="8"/>
    </row>
    <row r="2473" spans="1:32" s="128" customFormat="1" ht="18" customHeight="1">
      <c r="A2473" s="264"/>
      <c r="B2473" s="265"/>
      <c r="C2473" s="267"/>
      <c r="D2473" s="267"/>
      <c r="E2473" s="268"/>
      <c r="F2473" s="26"/>
      <c r="G2473" s="269"/>
      <c r="H2473" s="267"/>
      <c r="I2473" s="270"/>
      <c r="J2473" s="174"/>
      <c r="K2473" s="140"/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8"/>
      <c r="AA2473" s="8"/>
      <c r="AB2473" s="8"/>
      <c r="AC2473" s="8"/>
      <c r="AD2473" s="8"/>
      <c r="AE2473" s="8"/>
      <c r="AF2473" s="8"/>
    </row>
    <row r="2474" spans="1:32">
      <c r="A2474" s="146"/>
      <c r="B2474" s="119"/>
      <c r="C2474" s="21"/>
      <c r="D2474" s="21"/>
      <c r="E2474" s="168"/>
      <c r="F2474" s="26"/>
      <c r="G2474" s="140"/>
      <c r="H2474" s="21"/>
      <c r="I2474" s="144"/>
      <c r="J2474" s="174"/>
      <c r="K2474" s="140"/>
    </row>
    <row r="2475" spans="1:32" s="128" customFormat="1" ht="12.75" customHeight="1">
      <c r="A2475" s="264"/>
      <c r="B2475" s="265"/>
      <c r="C2475" s="268"/>
      <c r="D2475" s="267"/>
      <c r="E2475" s="268"/>
      <c r="F2475" s="26"/>
      <c r="G2475" s="269"/>
      <c r="H2475" s="267"/>
      <c r="I2475" s="270"/>
      <c r="J2475" s="174"/>
      <c r="K2475" s="140"/>
      <c r="L2475" s="8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8"/>
      <c r="AA2475" s="8"/>
      <c r="AB2475" s="8"/>
      <c r="AC2475" s="8"/>
      <c r="AD2475" s="8"/>
      <c r="AE2475" s="8"/>
      <c r="AF2475" s="8"/>
    </row>
    <row r="2476" spans="1:32" s="128" customFormat="1">
      <c r="A2476" s="264"/>
      <c r="B2476" s="265"/>
      <c r="C2476" s="267"/>
      <c r="D2476" s="267"/>
      <c r="E2476" s="268"/>
      <c r="F2476" s="26"/>
      <c r="G2476" s="269"/>
      <c r="H2476" s="267"/>
      <c r="I2476" s="270"/>
      <c r="J2476" s="174"/>
      <c r="K2476" s="140"/>
      <c r="L2476" s="8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8"/>
      <c r="AA2476" s="8"/>
      <c r="AB2476" s="8"/>
      <c r="AC2476" s="8"/>
      <c r="AD2476" s="8"/>
      <c r="AE2476" s="8"/>
      <c r="AF2476" s="8"/>
    </row>
    <row r="2477" spans="1:32">
      <c r="A2477" s="146"/>
      <c r="B2477" s="119"/>
      <c r="C2477" s="21"/>
      <c r="D2477" s="21"/>
      <c r="E2477" s="168"/>
      <c r="F2477" s="26"/>
      <c r="G2477" s="140"/>
      <c r="H2477" s="21"/>
      <c r="I2477" s="144"/>
      <c r="J2477" s="174"/>
      <c r="K2477" s="140"/>
    </row>
    <row r="2478" spans="1:32" s="128" customFormat="1" ht="12.75" customHeight="1">
      <c r="A2478" s="146"/>
      <c r="B2478" s="119"/>
      <c r="C2478" s="21"/>
      <c r="D2478" s="21"/>
      <c r="E2478" s="168"/>
      <c r="F2478" s="26"/>
      <c r="G2478" s="140"/>
      <c r="H2478" s="21"/>
      <c r="I2478" s="144"/>
      <c r="J2478" s="174"/>
      <c r="K2478" s="140"/>
      <c r="L2478" s="8"/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  <c r="Y2478" s="8"/>
      <c r="Z2478" s="8"/>
      <c r="AA2478" s="8"/>
      <c r="AB2478" s="8"/>
      <c r="AC2478" s="8"/>
      <c r="AD2478" s="8"/>
      <c r="AE2478" s="8"/>
      <c r="AF2478" s="8"/>
    </row>
    <row r="2479" spans="1:32" s="128" customFormat="1">
      <c r="A2479" s="146"/>
      <c r="B2479" s="119"/>
      <c r="C2479" s="21"/>
      <c r="D2479" s="21"/>
      <c r="E2479" s="168"/>
      <c r="F2479" s="26"/>
      <c r="G2479" s="140"/>
      <c r="H2479" s="21"/>
      <c r="I2479" s="144"/>
      <c r="J2479" s="174"/>
      <c r="K2479" s="140"/>
      <c r="L2479" s="8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8"/>
      <c r="Z2479" s="8"/>
      <c r="AA2479" s="8"/>
      <c r="AB2479" s="8"/>
      <c r="AC2479" s="8"/>
      <c r="AD2479" s="8"/>
      <c r="AE2479" s="8"/>
      <c r="AF2479" s="8"/>
    </row>
    <row r="2480" spans="1:32">
      <c r="A2480" s="146"/>
      <c r="B2480" s="119"/>
      <c r="C2480" s="21"/>
      <c r="D2480" s="21"/>
      <c r="E2480" s="168"/>
      <c r="F2480" s="26"/>
      <c r="G2480" s="140"/>
      <c r="H2480" s="21"/>
      <c r="I2480" s="144"/>
      <c r="J2480" s="174"/>
      <c r="K2480" s="140"/>
    </row>
    <row r="2481" spans="1:11">
      <c r="A2481" s="146"/>
      <c r="B2481" s="119"/>
      <c r="C2481" s="21"/>
      <c r="D2481" s="21"/>
      <c r="E2481" s="168"/>
      <c r="F2481" s="26"/>
      <c r="G2481" s="140"/>
      <c r="H2481" s="21"/>
      <c r="I2481" s="144"/>
      <c r="J2481" s="174"/>
      <c r="K2481" s="140"/>
    </row>
    <row r="2482" spans="1:11">
      <c r="A2482" s="146"/>
      <c r="B2482" s="119"/>
      <c r="C2482" s="21"/>
      <c r="D2482" s="21"/>
      <c r="E2482" s="168"/>
      <c r="F2482" s="26"/>
      <c r="G2482" s="140"/>
      <c r="H2482" s="21"/>
      <c r="I2482" s="144"/>
      <c r="J2482" s="174"/>
      <c r="K2482" s="140"/>
    </row>
    <row r="2483" spans="1:11">
      <c r="A2483" s="146"/>
      <c r="B2483" s="119"/>
      <c r="C2483" s="21"/>
      <c r="D2483" s="21"/>
      <c r="E2483" s="168"/>
      <c r="F2483" s="26"/>
      <c r="G2483" s="140"/>
      <c r="H2483" s="21"/>
      <c r="I2483" s="144"/>
      <c r="J2483" s="174"/>
      <c r="K2483" s="140"/>
    </row>
    <row r="2484" spans="1:11">
      <c r="A2484" s="146"/>
      <c r="B2484" s="119"/>
      <c r="C2484" s="21"/>
      <c r="D2484" s="21"/>
      <c r="E2484" s="168"/>
      <c r="F2484" s="26"/>
      <c r="G2484" s="140"/>
      <c r="H2484" s="21"/>
      <c r="I2484" s="144"/>
      <c r="J2484" s="174"/>
      <c r="K2484" s="140"/>
    </row>
    <row r="2485" spans="1:11">
      <c r="A2485" s="146"/>
      <c r="B2485" s="119"/>
      <c r="C2485" s="21"/>
      <c r="D2485" s="21"/>
      <c r="E2485" s="168"/>
      <c r="F2485" s="26"/>
      <c r="G2485" s="140"/>
      <c r="H2485" s="21"/>
      <c r="I2485" s="144"/>
      <c r="J2485" s="174"/>
      <c r="K2485" s="140"/>
    </row>
    <row r="2486" spans="1:11">
      <c r="A2486" s="146"/>
      <c r="B2486" s="119"/>
      <c r="C2486" s="21"/>
      <c r="D2486" s="21"/>
      <c r="E2486" s="168"/>
      <c r="F2486" s="26"/>
      <c r="G2486" s="140"/>
      <c r="H2486" s="21"/>
      <c r="I2486" s="144"/>
      <c r="J2486" s="174"/>
      <c r="K2486" s="140"/>
    </row>
    <row r="2487" spans="1:11">
      <c r="A2487" s="146"/>
      <c r="B2487" s="119"/>
      <c r="C2487" s="21"/>
      <c r="D2487" s="21"/>
      <c r="E2487" s="168"/>
      <c r="F2487" s="26"/>
      <c r="G2487" s="140"/>
      <c r="H2487" s="21"/>
      <c r="I2487" s="144"/>
      <c r="J2487" s="174"/>
      <c r="K2487" s="140"/>
    </row>
    <row r="2488" spans="1:11">
      <c r="A2488" s="146"/>
      <c r="B2488" s="119"/>
      <c r="C2488" s="21"/>
      <c r="D2488" s="21"/>
      <c r="E2488" s="168"/>
      <c r="F2488" s="26"/>
      <c r="G2488" s="140"/>
      <c r="H2488" s="21"/>
      <c r="I2488" s="144"/>
      <c r="J2488" s="174"/>
      <c r="K2488" s="140"/>
    </row>
    <row r="2489" spans="1:11">
      <c r="A2489" s="146"/>
      <c r="B2489" s="119"/>
      <c r="C2489" s="21"/>
      <c r="D2489" s="21"/>
      <c r="E2489" s="168"/>
      <c r="F2489" s="26"/>
      <c r="G2489" s="140"/>
      <c r="H2489" s="21"/>
      <c r="I2489" s="144"/>
      <c r="J2489" s="174"/>
      <c r="K2489" s="140"/>
    </row>
    <row r="2490" spans="1:11">
      <c r="A2490" s="21"/>
      <c r="B2490" s="29"/>
      <c r="C2490" s="21"/>
      <c r="D2490" s="29"/>
      <c r="E2490" s="40"/>
      <c r="F2490" s="29"/>
      <c r="G2490" s="29"/>
      <c r="H2490" s="29"/>
      <c r="I2490" s="29"/>
      <c r="J2490" s="29"/>
      <c r="K2490" s="29"/>
    </row>
    <row r="2491" spans="1:11">
      <c r="A2491" s="146"/>
      <c r="B2491" s="119"/>
      <c r="C2491" s="21"/>
      <c r="D2491" s="52"/>
      <c r="E2491" s="168"/>
      <c r="F2491" s="26"/>
      <c r="G2491" s="140"/>
      <c r="H2491" s="21"/>
      <c r="I2491" s="144"/>
      <c r="J2491" s="144"/>
      <c r="K2491" s="29"/>
    </row>
    <row r="2492" spans="1:11">
      <c r="A2492" s="32"/>
      <c r="B2492" s="33"/>
      <c r="C2492" s="32"/>
      <c r="D2492" s="33"/>
      <c r="E2492" s="33"/>
      <c r="F2492" s="33"/>
      <c r="G2492" s="33"/>
      <c r="H2492" s="33"/>
      <c r="I2492" s="56">
        <f>SUM(I2465:I2490)</f>
        <v>2020000</v>
      </c>
      <c r="J2492" s="56"/>
      <c r="K2492" s="33"/>
    </row>
    <row r="2493" spans="1:11">
      <c r="A2493" s="1"/>
      <c r="B2493" s="4"/>
      <c r="C2493" s="1"/>
      <c r="D2493" s="4"/>
      <c r="E2493" s="4"/>
      <c r="F2493" s="4"/>
      <c r="G2493" s="4"/>
      <c r="H2493" s="4"/>
      <c r="I2493" s="4"/>
      <c r="J2493" s="4"/>
      <c r="K2493" s="4"/>
    </row>
    <row r="2494" spans="1:11">
      <c r="A2494" s="1"/>
      <c r="B2494" s="4"/>
      <c r="C2494" s="1"/>
      <c r="D2494" s="4"/>
      <c r="E2494" s="4"/>
      <c r="F2494" s="4"/>
      <c r="G2494" s="4"/>
      <c r="H2494" s="4"/>
      <c r="I2494" s="4"/>
      <c r="J2494" s="4"/>
      <c r="K2494" s="4"/>
    </row>
    <row r="2495" spans="1:11" ht="16.5">
      <c r="A2495" s="1"/>
      <c r="B2495" s="4"/>
      <c r="C2495" s="1"/>
      <c r="D2495" s="4"/>
      <c r="F2495" s="175" t="s">
        <v>23</v>
      </c>
      <c r="K2495" s="4"/>
    </row>
    <row r="2496" spans="1:11">
      <c r="A2496" s="1"/>
      <c r="B2496" s="4"/>
      <c r="C2496" s="1"/>
      <c r="D2496" s="4"/>
      <c r="K2496" s="4"/>
    </row>
    <row r="2497" spans="1:11">
      <c r="A2497" s="1"/>
      <c r="B2497" s="4"/>
      <c r="C2497" s="1"/>
      <c r="D2497" s="4"/>
      <c r="K2497" s="4"/>
    </row>
    <row r="2498" spans="1:11">
      <c r="A2498" s="1"/>
      <c r="B2498" s="4"/>
      <c r="C2498" s="1"/>
      <c r="D2498" s="4"/>
      <c r="K2498" s="4"/>
    </row>
    <row r="2499" spans="1:11">
      <c r="A2499" s="1"/>
      <c r="B2499" s="4"/>
      <c r="C2499" s="1"/>
      <c r="D2499" s="4"/>
    </row>
    <row r="2500" spans="1:11">
      <c r="A2500" s="1"/>
      <c r="B2500" s="4"/>
      <c r="C2500" s="1"/>
      <c r="D2500" s="4"/>
    </row>
    <row r="2501" spans="1:11" ht="16.5">
      <c r="A2501" s="1"/>
      <c r="B2501" s="4"/>
      <c r="C2501" s="1"/>
      <c r="D2501" s="4"/>
      <c r="F2501" s="176" t="s">
        <v>404</v>
      </c>
      <c r="G2501" s="55"/>
    </row>
    <row r="2502" spans="1:11" ht="15.75">
      <c r="A2502" s="1"/>
      <c r="B2502" s="4"/>
      <c r="C2502" s="1"/>
      <c r="D2502" s="4"/>
      <c r="F2502" s="177" t="s">
        <v>396</v>
      </c>
    </row>
    <row r="2513" spans="1:32" s="128" customFormat="1">
      <c r="A2513" s="271" t="s">
        <v>0</v>
      </c>
      <c r="B2513" s="271"/>
      <c r="C2513" s="271"/>
      <c r="D2513" s="271"/>
      <c r="E2513" s="271"/>
      <c r="F2513" s="271"/>
      <c r="G2513" s="271"/>
      <c r="H2513" s="271"/>
      <c r="I2513" s="271"/>
      <c r="J2513" s="271"/>
      <c r="K2513" s="271"/>
      <c r="L2513" s="8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8"/>
      <c r="AA2513" s="8"/>
      <c r="AB2513" s="8"/>
      <c r="AC2513" s="8"/>
      <c r="AD2513" s="8"/>
      <c r="AE2513" s="8"/>
      <c r="AF2513" s="8"/>
    </row>
    <row r="2514" spans="1:32">
      <c r="A2514" s="272" t="s">
        <v>626</v>
      </c>
      <c r="B2514" s="272"/>
      <c r="C2514" s="272"/>
      <c r="D2514" s="272"/>
      <c r="E2514" s="272"/>
      <c r="F2514" s="272"/>
      <c r="G2514" s="272"/>
      <c r="H2514" s="272"/>
      <c r="I2514" s="272"/>
      <c r="J2514" s="272"/>
      <c r="K2514" s="272"/>
    </row>
    <row r="2515" spans="1:32">
      <c r="A2515" s="272" t="s">
        <v>540</v>
      </c>
      <c r="B2515" s="272"/>
      <c r="C2515" s="272"/>
      <c r="D2515" s="272"/>
      <c r="E2515" s="272"/>
      <c r="F2515" s="272"/>
      <c r="G2515" s="272"/>
      <c r="H2515" s="272"/>
      <c r="I2515" s="272"/>
      <c r="J2515" s="272"/>
      <c r="K2515" s="272"/>
    </row>
    <row r="2516" spans="1:32" s="128" customFormat="1">
      <c r="A2516" s="9"/>
      <c r="B2516" s="10"/>
      <c r="C2516" s="9"/>
      <c r="D2516" s="10"/>
      <c r="E2516" s="10"/>
      <c r="F2516" s="10"/>
      <c r="G2516" s="10"/>
      <c r="H2516" s="10"/>
      <c r="I2516" s="10"/>
      <c r="J2516" s="10"/>
      <c r="K2516" s="10"/>
      <c r="L2516" s="8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8"/>
      <c r="AA2516" s="8"/>
      <c r="AB2516" s="8"/>
      <c r="AC2516" s="8"/>
      <c r="AD2516" s="8"/>
      <c r="AE2516" s="8"/>
      <c r="AF2516" s="8"/>
    </row>
    <row r="2517" spans="1:32">
      <c r="A2517" s="12" t="s">
        <v>4</v>
      </c>
      <c r="B2517" s="273" t="s">
        <v>5</v>
      </c>
      <c r="C2517" s="274"/>
      <c r="D2517" s="132"/>
      <c r="E2517" s="275" t="s">
        <v>6</v>
      </c>
      <c r="F2517" s="277" t="s">
        <v>7</v>
      </c>
      <c r="G2517" s="278" t="s">
        <v>8</v>
      </c>
      <c r="H2517" s="279"/>
      <c r="I2517" s="280"/>
      <c r="J2517" s="173"/>
      <c r="K2517" s="277" t="s">
        <v>9</v>
      </c>
    </row>
    <row r="2518" spans="1:32">
      <c r="A2518" s="157"/>
      <c r="B2518" s="13" t="s">
        <v>10</v>
      </c>
      <c r="C2518" s="13" t="s">
        <v>11</v>
      </c>
      <c r="D2518" s="13" t="s">
        <v>12</v>
      </c>
      <c r="E2518" s="276"/>
      <c r="F2518" s="276"/>
      <c r="G2518" s="278" t="s">
        <v>13</v>
      </c>
      <c r="H2518" s="280"/>
      <c r="I2518" s="135" t="s">
        <v>14</v>
      </c>
      <c r="J2518" s="13" t="s">
        <v>541</v>
      </c>
      <c r="K2518" s="276"/>
    </row>
    <row r="2519" spans="1:32" s="128" customFormat="1">
      <c r="A2519" s="146"/>
      <c r="B2519" s="119"/>
      <c r="C2519" s="21"/>
      <c r="D2519" s="52"/>
      <c r="E2519" s="168"/>
      <c r="F2519" s="26"/>
      <c r="G2519" s="140"/>
      <c r="H2519" s="21"/>
      <c r="I2519" s="144"/>
      <c r="J2519" s="174"/>
      <c r="K2519" s="140"/>
      <c r="L2519" s="8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8"/>
      <c r="AA2519" s="8"/>
      <c r="AB2519" s="8"/>
      <c r="AC2519" s="8"/>
      <c r="AD2519" s="8"/>
      <c r="AE2519" s="8"/>
      <c r="AF2519" s="8"/>
    </row>
    <row r="2520" spans="1:32">
      <c r="A2520" s="21"/>
      <c r="B2520" s="29"/>
      <c r="C2520" s="21"/>
      <c r="D2520" s="29"/>
      <c r="E2520" s="40"/>
      <c r="F2520" s="29"/>
      <c r="G2520" s="29"/>
      <c r="H2520" s="29"/>
      <c r="I2520" s="29"/>
      <c r="J2520" s="29"/>
      <c r="K2520" s="29"/>
    </row>
    <row r="2521" spans="1:32">
      <c r="A2521" s="264">
        <v>1</v>
      </c>
      <c r="B2521" s="265" t="s">
        <v>161</v>
      </c>
      <c r="C2521" s="281" t="s">
        <v>162</v>
      </c>
      <c r="D2521" s="267" t="s">
        <v>113</v>
      </c>
      <c r="E2521" s="268" t="s">
        <v>637</v>
      </c>
      <c r="F2521" s="26">
        <v>46219</v>
      </c>
      <c r="G2521" s="269">
        <v>2</v>
      </c>
      <c r="H2521" s="267" t="s">
        <v>264</v>
      </c>
      <c r="I2521" s="270">
        <v>380000</v>
      </c>
      <c r="J2521" s="174"/>
      <c r="K2521" s="140"/>
    </row>
    <row r="2522" spans="1:32" s="128" customFormat="1" ht="36.75" customHeight="1">
      <c r="A2522" s="264"/>
      <c r="B2522" s="265"/>
      <c r="C2522" s="267"/>
      <c r="D2522" s="267"/>
      <c r="E2522" s="268"/>
      <c r="F2522" s="26">
        <v>46220</v>
      </c>
      <c r="G2522" s="269"/>
      <c r="H2522" s="267"/>
      <c r="I2522" s="270"/>
      <c r="J2522" s="174"/>
      <c r="K2522" s="140"/>
      <c r="L2522" s="8"/>
      <c r="M2522" s="8"/>
      <c r="N2522" s="8"/>
      <c r="O2522" s="8"/>
      <c r="P2522" s="8"/>
      <c r="Q2522" s="8"/>
      <c r="R2522" s="8"/>
      <c r="S2522" s="8"/>
      <c r="T2522" s="8"/>
      <c r="U2522" s="8"/>
      <c r="V2522" s="8"/>
      <c r="W2522" s="8"/>
      <c r="X2522" s="8"/>
      <c r="Y2522" s="8"/>
      <c r="Z2522" s="8"/>
      <c r="AA2522" s="8"/>
      <c r="AB2522" s="8"/>
      <c r="AC2522" s="8"/>
      <c r="AD2522" s="8"/>
      <c r="AE2522" s="8"/>
      <c r="AF2522" s="8"/>
    </row>
    <row r="2523" spans="1:32">
      <c r="A2523" s="146"/>
      <c r="B2523" s="119"/>
      <c r="C2523" s="21"/>
      <c r="D2523" s="21"/>
      <c r="E2523" s="168"/>
      <c r="F2523" s="26"/>
      <c r="G2523" s="140"/>
      <c r="H2523" s="21"/>
      <c r="I2523" s="144"/>
      <c r="J2523" s="174"/>
      <c r="K2523" s="140"/>
    </row>
    <row r="2524" spans="1:32">
      <c r="A2524" s="264">
        <v>2</v>
      </c>
      <c r="B2524" s="265" t="s">
        <v>135</v>
      </c>
      <c r="C2524" s="266" t="s">
        <v>136</v>
      </c>
      <c r="D2524" s="267" t="s">
        <v>38</v>
      </c>
      <c r="E2524" s="268" t="s">
        <v>637</v>
      </c>
      <c r="F2524" s="26">
        <v>46219</v>
      </c>
      <c r="G2524" s="269">
        <v>2</v>
      </c>
      <c r="H2524" s="267" t="s">
        <v>264</v>
      </c>
      <c r="I2524" s="270">
        <v>380000</v>
      </c>
      <c r="J2524" s="174"/>
      <c r="K2524" s="140"/>
    </row>
    <row r="2525" spans="1:32" ht="39" customHeight="1">
      <c r="A2525" s="264"/>
      <c r="B2525" s="265"/>
      <c r="C2525" s="267"/>
      <c r="D2525" s="267"/>
      <c r="E2525" s="268"/>
      <c r="F2525" s="26">
        <v>46220</v>
      </c>
      <c r="G2525" s="269"/>
      <c r="H2525" s="267"/>
      <c r="I2525" s="270"/>
      <c r="J2525" s="174"/>
      <c r="K2525" s="140"/>
    </row>
    <row r="2526" spans="1:32">
      <c r="A2526" s="146"/>
      <c r="B2526" s="119"/>
      <c r="C2526" s="21"/>
      <c r="D2526" s="21"/>
      <c r="E2526" s="168"/>
      <c r="F2526" s="26"/>
      <c r="G2526" s="140"/>
      <c r="H2526" s="21"/>
      <c r="I2526" s="144"/>
      <c r="J2526" s="174"/>
      <c r="K2526" s="140"/>
    </row>
    <row r="2527" spans="1:32">
      <c r="A2527" s="264"/>
      <c r="B2527" s="265"/>
      <c r="C2527" s="267"/>
      <c r="D2527" s="267"/>
      <c r="E2527" s="268"/>
      <c r="F2527" s="26"/>
      <c r="G2527" s="269"/>
      <c r="H2527" s="267"/>
      <c r="I2527" s="270"/>
      <c r="J2527" s="174"/>
      <c r="K2527" s="140"/>
    </row>
    <row r="2528" spans="1:32">
      <c r="A2528" s="264"/>
      <c r="B2528" s="265"/>
      <c r="C2528" s="267"/>
      <c r="D2528" s="267"/>
      <c r="E2528" s="268"/>
      <c r="F2528" s="26"/>
      <c r="G2528" s="269"/>
      <c r="H2528" s="267"/>
      <c r="I2528" s="270"/>
      <c r="J2528" s="174"/>
      <c r="K2528" s="140"/>
    </row>
    <row r="2529" spans="1:11">
      <c r="A2529" s="146"/>
      <c r="B2529" s="119"/>
      <c r="C2529" s="21"/>
      <c r="D2529" s="21"/>
      <c r="E2529" s="168"/>
      <c r="F2529" s="26"/>
      <c r="G2529" s="140"/>
      <c r="H2529" s="21"/>
      <c r="I2529" s="144"/>
      <c r="J2529" s="174"/>
      <c r="K2529" s="140"/>
    </row>
    <row r="2530" spans="1:11">
      <c r="A2530" s="264"/>
      <c r="B2530" s="265"/>
      <c r="C2530" s="268"/>
      <c r="D2530" s="267"/>
      <c r="E2530" s="268"/>
      <c r="F2530" s="26"/>
      <c r="G2530" s="269"/>
      <c r="H2530" s="267"/>
      <c r="I2530" s="270"/>
      <c r="J2530" s="174"/>
      <c r="K2530" s="140"/>
    </row>
    <row r="2531" spans="1:11">
      <c r="A2531" s="264"/>
      <c r="B2531" s="265"/>
      <c r="C2531" s="267"/>
      <c r="D2531" s="267"/>
      <c r="E2531" s="268"/>
      <c r="F2531" s="26"/>
      <c r="G2531" s="269"/>
      <c r="H2531" s="267"/>
      <c r="I2531" s="270"/>
      <c r="J2531" s="174"/>
      <c r="K2531" s="140"/>
    </row>
    <row r="2532" spans="1:11">
      <c r="A2532" s="146"/>
      <c r="B2532" s="119"/>
      <c r="C2532" s="21"/>
      <c r="D2532" s="21"/>
      <c r="E2532" s="168"/>
      <c r="F2532" s="26"/>
      <c r="G2532" s="140"/>
      <c r="H2532" s="21"/>
      <c r="I2532" s="144"/>
      <c r="J2532" s="174"/>
      <c r="K2532" s="140"/>
    </row>
    <row r="2533" spans="1:11">
      <c r="A2533" s="146"/>
      <c r="B2533" s="119"/>
      <c r="C2533" s="21"/>
      <c r="D2533" s="21"/>
      <c r="E2533" s="168"/>
      <c r="F2533" s="26"/>
      <c r="G2533" s="140"/>
      <c r="H2533" s="21"/>
      <c r="I2533" s="144"/>
      <c r="J2533" s="174"/>
      <c r="K2533" s="140"/>
    </row>
    <row r="2534" spans="1:11">
      <c r="A2534" s="146"/>
      <c r="B2534" s="119"/>
      <c r="C2534" s="21"/>
      <c r="D2534" s="21"/>
      <c r="E2534" s="168"/>
      <c r="F2534" s="26"/>
      <c r="G2534" s="140"/>
      <c r="H2534" s="21"/>
      <c r="I2534" s="144"/>
      <c r="J2534" s="174"/>
      <c r="K2534" s="140"/>
    </row>
    <row r="2535" spans="1:11">
      <c r="A2535" s="146"/>
      <c r="B2535" s="119"/>
      <c r="C2535" s="21"/>
      <c r="D2535" s="21"/>
      <c r="E2535" s="168"/>
      <c r="F2535" s="26"/>
      <c r="G2535" s="140"/>
      <c r="H2535" s="21"/>
      <c r="I2535" s="144"/>
      <c r="J2535" s="174"/>
      <c r="K2535" s="140"/>
    </row>
    <row r="2536" spans="1:11">
      <c r="A2536" s="146"/>
      <c r="B2536" s="119"/>
      <c r="C2536" s="21"/>
      <c r="D2536" s="21"/>
      <c r="E2536" s="168"/>
      <c r="F2536" s="26"/>
      <c r="G2536" s="140"/>
      <c r="H2536" s="21"/>
      <c r="I2536" s="144"/>
      <c r="J2536" s="174"/>
      <c r="K2536" s="140"/>
    </row>
    <row r="2537" spans="1:11">
      <c r="A2537" s="146"/>
      <c r="B2537" s="119"/>
      <c r="C2537" s="21"/>
      <c r="D2537" s="21"/>
      <c r="E2537" s="168"/>
      <c r="F2537" s="26"/>
      <c r="G2537" s="140"/>
      <c r="H2537" s="21"/>
      <c r="I2537" s="144"/>
      <c r="J2537" s="174"/>
      <c r="K2537" s="140"/>
    </row>
    <row r="2538" spans="1:11">
      <c r="A2538" s="146"/>
      <c r="B2538" s="119"/>
      <c r="C2538" s="21"/>
      <c r="D2538" s="21"/>
      <c r="E2538" s="168"/>
      <c r="F2538" s="26"/>
      <c r="G2538" s="140"/>
      <c r="H2538" s="21"/>
      <c r="I2538" s="144"/>
      <c r="J2538" s="174"/>
      <c r="K2538" s="140"/>
    </row>
    <row r="2539" spans="1:11">
      <c r="A2539" s="146"/>
      <c r="B2539" s="119"/>
      <c r="C2539" s="21"/>
      <c r="D2539" s="21"/>
      <c r="E2539" s="168"/>
      <c r="F2539" s="26"/>
      <c r="G2539" s="140"/>
      <c r="H2539" s="21"/>
      <c r="I2539" s="144"/>
      <c r="J2539" s="174"/>
      <c r="K2539" s="140"/>
    </row>
    <row r="2540" spans="1:11">
      <c r="A2540" s="146"/>
      <c r="B2540" s="119"/>
      <c r="C2540" s="21"/>
      <c r="D2540" s="21"/>
      <c r="E2540" s="168"/>
      <c r="F2540" s="26"/>
      <c r="G2540" s="140"/>
      <c r="H2540" s="21"/>
      <c r="I2540" s="144"/>
      <c r="J2540" s="174"/>
      <c r="K2540" s="140"/>
    </row>
    <row r="2541" spans="1:11">
      <c r="A2541" s="146"/>
      <c r="B2541" s="119"/>
      <c r="C2541" s="21"/>
      <c r="D2541" s="21"/>
      <c r="E2541" s="168"/>
      <c r="F2541" s="26"/>
      <c r="G2541" s="140"/>
      <c r="H2541" s="21"/>
      <c r="I2541" s="144"/>
      <c r="J2541" s="174"/>
      <c r="K2541" s="140"/>
    </row>
    <row r="2542" spans="1:11">
      <c r="A2542" s="146"/>
      <c r="B2542" s="119"/>
      <c r="C2542" s="21"/>
      <c r="D2542" s="21"/>
      <c r="E2542" s="168"/>
      <c r="F2542" s="26"/>
      <c r="G2542" s="140"/>
      <c r="H2542" s="21"/>
      <c r="I2542" s="144"/>
      <c r="J2542" s="174"/>
      <c r="K2542" s="140"/>
    </row>
    <row r="2543" spans="1:11">
      <c r="A2543" s="146"/>
      <c r="B2543" s="119"/>
      <c r="C2543" s="21"/>
      <c r="D2543" s="21"/>
      <c r="E2543" s="168"/>
      <c r="F2543" s="26"/>
      <c r="G2543" s="140"/>
      <c r="H2543" s="21"/>
      <c r="I2543" s="144"/>
      <c r="J2543" s="174"/>
      <c r="K2543" s="140"/>
    </row>
    <row r="2544" spans="1:11">
      <c r="A2544" s="146"/>
      <c r="B2544" s="119"/>
      <c r="C2544" s="21"/>
      <c r="D2544" s="21"/>
      <c r="E2544" s="168"/>
      <c r="F2544" s="26"/>
      <c r="G2544" s="140"/>
      <c r="H2544" s="21"/>
      <c r="I2544" s="144"/>
      <c r="J2544" s="174"/>
      <c r="K2544" s="140"/>
    </row>
    <row r="2545" spans="1:32">
      <c r="A2545" s="21"/>
      <c r="B2545" s="29"/>
      <c r="C2545" s="21"/>
      <c r="D2545" s="29"/>
      <c r="E2545" s="40"/>
      <c r="F2545" s="29"/>
      <c r="G2545" s="29"/>
      <c r="H2545" s="29"/>
      <c r="I2545" s="29"/>
      <c r="J2545" s="29"/>
      <c r="K2545" s="29"/>
    </row>
    <row r="2546" spans="1:32">
      <c r="A2546" s="146"/>
      <c r="B2546" s="119"/>
      <c r="C2546" s="21"/>
      <c r="D2546" s="52"/>
      <c r="E2546" s="168"/>
      <c r="F2546" s="26"/>
      <c r="G2546" s="140"/>
      <c r="H2546" s="21"/>
      <c r="I2546" s="144"/>
      <c r="J2546" s="144"/>
      <c r="K2546" s="29"/>
    </row>
    <row r="2547" spans="1:32">
      <c r="A2547" s="32"/>
      <c r="B2547" s="33"/>
      <c r="C2547" s="32"/>
      <c r="D2547" s="33"/>
      <c r="E2547" s="33"/>
      <c r="F2547" s="33"/>
      <c r="G2547" s="33"/>
      <c r="H2547" s="33"/>
      <c r="I2547" s="56">
        <f>SUM(I2520:I2545)</f>
        <v>760000</v>
      </c>
      <c r="J2547" s="56"/>
      <c r="K2547" s="33"/>
    </row>
    <row r="2548" spans="1:32">
      <c r="A2548" s="1"/>
      <c r="B2548" s="4"/>
      <c r="C2548" s="1"/>
      <c r="D2548" s="4"/>
      <c r="E2548" s="4"/>
      <c r="F2548" s="4"/>
      <c r="G2548" s="4"/>
      <c r="H2548" s="4"/>
      <c r="I2548" s="4"/>
      <c r="J2548" s="4"/>
      <c r="K2548" s="4"/>
    </row>
    <row r="2549" spans="1:32">
      <c r="A2549" s="1"/>
      <c r="B2549" s="4"/>
      <c r="C2549" s="1"/>
      <c r="D2549" s="4"/>
      <c r="E2549" s="4"/>
      <c r="F2549" s="4"/>
      <c r="G2549" s="4"/>
      <c r="H2549" s="4"/>
      <c r="I2549" s="4"/>
      <c r="J2549" s="4"/>
      <c r="K2549" s="4"/>
    </row>
    <row r="2550" spans="1:32" ht="16.5">
      <c r="A2550" s="1"/>
      <c r="B2550" s="4"/>
      <c r="C2550" s="1"/>
      <c r="D2550" s="4"/>
      <c r="F2550" s="175" t="s">
        <v>23</v>
      </c>
      <c r="K2550" s="4"/>
    </row>
    <row r="2551" spans="1:32">
      <c r="A2551" s="1"/>
      <c r="B2551" s="4"/>
      <c r="C2551" s="1"/>
      <c r="D2551" s="4"/>
      <c r="K2551" s="4"/>
    </row>
    <row r="2552" spans="1:32">
      <c r="A2552" s="1"/>
      <c r="B2552" s="4"/>
      <c r="C2552" s="1"/>
      <c r="D2552" s="4"/>
      <c r="K2552" s="4"/>
    </row>
    <row r="2553" spans="1:32">
      <c r="A2553" s="1"/>
      <c r="B2553" s="4"/>
      <c r="C2553" s="1"/>
      <c r="D2553" s="4"/>
      <c r="K2553" s="4"/>
    </row>
    <row r="2554" spans="1:32">
      <c r="A2554" s="1"/>
      <c r="B2554" s="4"/>
      <c r="C2554" s="1"/>
      <c r="D2554" s="4"/>
    </row>
    <row r="2555" spans="1:32" s="128" customFormat="1" ht="12.75" customHeight="1">
      <c r="A2555" s="1"/>
      <c r="B2555" s="4"/>
      <c r="C2555" s="1"/>
      <c r="D2555" s="4"/>
      <c r="E2555" s="8"/>
      <c r="F2555" s="8"/>
      <c r="G2555" s="8"/>
      <c r="H2555" s="8"/>
      <c r="I2555" s="8"/>
      <c r="J2555" s="8"/>
      <c r="K2555" s="8"/>
      <c r="L2555" s="8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8"/>
      <c r="AA2555" s="8"/>
      <c r="AB2555" s="8"/>
      <c r="AC2555" s="8"/>
      <c r="AD2555" s="8"/>
      <c r="AE2555" s="8"/>
      <c r="AF2555" s="8"/>
    </row>
    <row r="2556" spans="1:32" ht="26.25" customHeight="1">
      <c r="A2556" s="1"/>
      <c r="B2556" s="4"/>
      <c r="C2556" s="1"/>
      <c r="D2556" s="4"/>
      <c r="F2556" s="176" t="s">
        <v>404</v>
      </c>
      <c r="G2556" s="55"/>
    </row>
    <row r="2557" spans="1:32" ht="15.75">
      <c r="A2557" s="1"/>
      <c r="B2557" s="4"/>
      <c r="C2557" s="1"/>
      <c r="D2557" s="4"/>
      <c r="F2557" s="177" t="s">
        <v>396</v>
      </c>
    </row>
    <row r="2561" spans="1:32" s="128" customFormat="1" ht="12.75" customHeight="1">
      <c r="B2561" s="8"/>
      <c r="D2561" s="8"/>
      <c r="E2561" s="8"/>
      <c r="F2561" s="8"/>
      <c r="G2561" s="8"/>
      <c r="H2561" s="8"/>
      <c r="I2561" s="8"/>
      <c r="J2561" s="8"/>
      <c r="K2561" s="8"/>
      <c r="L2561" s="8"/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8"/>
      <c r="AA2561" s="8"/>
      <c r="AB2561" s="8"/>
      <c r="AC2561" s="8"/>
      <c r="AD2561" s="8"/>
      <c r="AE2561" s="8"/>
      <c r="AF2561" s="8"/>
    </row>
    <row r="2564" spans="1:32">
      <c r="A2564" s="271" t="s">
        <v>0</v>
      </c>
      <c r="B2564" s="271"/>
      <c r="C2564" s="271"/>
      <c r="D2564" s="271"/>
      <c r="E2564" s="271"/>
      <c r="F2564" s="271"/>
      <c r="G2564" s="271"/>
      <c r="H2564" s="271"/>
      <c r="I2564" s="271"/>
      <c r="J2564" s="271"/>
      <c r="K2564" s="271"/>
    </row>
    <row r="2565" spans="1:32">
      <c r="A2565" s="272" t="s">
        <v>638</v>
      </c>
      <c r="B2565" s="272"/>
      <c r="C2565" s="272"/>
      <c r="D2565" s="272"/>
      <c r="E2565" s="272"/>
      <c r="F2565" s="272"/>
      <c r="G2565" s="272"/>
      <c r="H2565" s="272"/>
      <c r="I2565" s="272"/>
      <c r="J2565" s="272"/>
      <c r="K2565" s="272"/>
    </row>
    <row r="2566" spans="1:32">
      <c r="A2566" s="272" t="s">
        <v>540</v>
      </c>
      <c r="B2566" s="272"/>
      <c r="C2566" s="272"/>
      <c r="D2566" s="272"/>
      <c r="E2566" s="272"/>
      <c r="F2566" s="272"/>
      <c r="G2566" s="272"/>
      <c r="H2566" s="272"/>
      <c r="I2566" s="272"/>
      <c r="J2566" s="272"/>
      <c r="K2566" s="272"/>
    </row>
    <row r="2567" spans="1:32">
      <c r="A2567" s="9"/>
      <c r="B2567" s="10"/>
      <c r="C2567" s="9"/>
      <c r="D2567" s="10"/>
      <c r="E2567" s="10"/>
      <c r="F2567" s="10"/>
      <c r="G2567" s="10"/>
      <c r="H2567" s="10"/>
      <c r="I2567" s="10"/>
      <c r="J2567" s="10"/>
      <c r="K2567" s="10"/>
    </row>
    <row r="2568" spans="1:32">
      <c r="A2568" s="12" t="s">
        <v>4</v>
      </c>
      <c r="B2568" s="273" t="s">
        <v>5</v>
      </c>
      <c r="C2568" s="274"/>
      <c r="D2568" s="132"/>
      <c r="E2568" s="275" t="s">
        <v>6</v>
      </c>
      <c r="F2568" s="277" t="s">
        <v>7</v>
      </c>
      <c r="G2568" s="278" t="s">
        <v>8</v>
      </c>
      <c r="H2568" s="279"/>
      <c r="I2568" s="280"/>
      <c r="J2568" s="173"/>
      <c r="K2568" s="277" t="s">
        <v>9</v>
      </c>
    </row>
    <row r="2569" spans="1:32">
      <c r="A2569" s="157"/>
      <c r="B2569" s="13" t="s">
        <v>10</v>
      </c>
      <c r="C2569" s="13" t="s">
        <v>11</v>
      </c>
      <c r="D2569" s="13" t="s">
        <v>12</v>
      </c>
      <c r="E2569" s="276"/>
      <c r="F2569" s="276"/>
      <c r="G2569" s="278" t="s">
        <v>13</v>
      </c>
      <c r="H2569" s="280"/>
      <c r="I2569" s="135" t="s">
        <v>14</v>
      </c>
      <c r="J2569" s="13" t="s">
        <v>541</v>
      </c>
      <c r="K2569" s="276"/>
    </row>
    <row r="2570" spans="1:32">
      <c r="A2570" s="146"/>
      <c r="B2570" s="119"/>
      <c r="C2570" s="21"/>
      <c r="D2570" s="52"/>
      <c r="E2570" s="168"/>
      <c r="F2570" s="26"/>
      <c r="G2570" s="140"/>
      <c r="H2570" s="21"/>
      <c r="I2570" s="144"/>
      <c r="J2570" s="174"/>
      <c r="K2570" s="140"/>
    </row>
    <row r="2571" spans="1:32">
      <c r="A2571" s="21"/>
      <c r="B2571" s="29"/>
      <c r="C2571" s="21"/>
      <c r="D2571" s="29"/>
      <c r="E2571" s="40"/>
      <c r="F2571" s="29"/>
      <c r="G2571" s="29"/>
      <c r="H2571" s="29"/>
      <c r="I2571" s="29"/>
      <c r="J2571" s="29"/>
      <c r="K2571" s="29"/>
    </row>
    <row r="2572" spans="1:32">
      <c r="A2572" s="264">
        <v>1</v>
      </c>
      <c r="B2572" s="265" t="s">
        <v>639</v>
      </c>
      <c r="C2572" s="266" t="s">
        <v>640</v>
      </c>
      <c r="D2572" s="267" t="s">
        <v>106</v>
      </c>
      <c r="E2572" s="268" t="s">
        <v>560</v>
      </c>
      <c r="F2572" s="26">
        <v>46224</v>
      </c>
      <c r="G2572" s="269">
        <v>1</v>
      </c>
      <c r="H2572" s="267" t="s">
        <v>264</v>
      </c>
      <c r="I2572" s="270">
        <v>1400000</v>
      </c>
      <c r="J2572" s="174"/>
      <c r="K2572" s="140"/>
    </row>
    <row r="2573" spans="1:32" ht="36.75" customHeight="1">
      <c r="A2573" s="264"/>
      <c r="B2573" s="265"/>
      <c r="C2573" s="267"/>
      <c r="D2573" s="267"/>
      <c r="E2573" s="268"/>
      <c r="F2573" s="26">
        <v>46224</v>
      </c>
      <c r="G2573" s="269"/>
      <c r="H2573" s="267"/>
      <c r="I2573" s="270"/>
      <c r="J2573" s="174"/>
      <c r="K2573" s="140"/>
    </row>
    <row r="2574" spans="1:32">
      <c r="A2574" s="146"/>
      <c r="B2574" s="119"/>
      <c r="C2574" s="21"/>
      <c r="D2574" s="21"/>
      <c r="E2574" s="168"/>
      <c r="F2574" s="26"/>
      <c r="G2574" s="140"/>
      <c r="H2574" s="21"/>
      <c r="I2574" s="144"/>
      <c r="J2574" s="174"/>
      <c r="K2574" s="140"/>
    </row>
    <row r="2575" spans="1:32">
      <c r="A2575" s="264">
        <v>2</v>
      </c>
      <c r="B2575" s="282" t="s">
        <v>641</v>
      </c>
      <c r="C2575" s="266" t="s">
        <v>188</v>
      </c>
      <c r="D2575" s="266" t="s">
        <v>188</v>
      </c>
      <c r="E2575" s="268" t="s">
        <v>560</v>
      </c>
      <c r="F2575" s="26">
        <v>46224</v>
      </c>
      <c r="G2575" s="269">
        <v>1</v>
      </c>
      <c r="H2575" s="267" t="s">
        <v>264</v>
      </c>
      <c r="I2575" s="270">
        <v>1400000</v>
      </c>
      <c r="J2575" s="174"/>
      <c r="K2575" s="140"/>
    </row>
    <row r="2576" spans="1:32" ht="36.75" customHeight="1">
      <c r="A2576" s="264"/>
      <c r="B2576" s="282"/>
      <c r="C2576" s="267"/>
      <c r="D2576" s="267"/>
      <c r="E2576" s="268"/>
      <c r="F2576" s="26">
        <v>46224</v>
      </c>
      <c r="G2576" s="269"/>
      <c r="H2576" s="267"/>
      <c r="I2576" s="270"/>
      <c r="J2576" s="174"/>
      <c r="K2576" s="140"/>
    </row>
    <row r="2577" spans="1:11">
      <c r="A2577" s="146"/>
      <c r="B2577" s="119"/>
      <c r="C2577" s="21"/>
      <c r="D2577" s="21"/>
      <c r="E2577" s="168"/>
      <c r="F2577" s="26"/>
      <c r="G2577" s="140"/>
      <c r="H2577" s="21"/>
      <c r="I2577" s="144"/>
      <c r="J2577" s="174"/>
      <c r="K2577" s="140"/>
    </row>
    <row r="2578" spans="1:11">
      <c r="A2578" s="264"/>
      <c r="B2578" s="265"/>
      <c r="C2578" s="267"/>
      <c r="D2578" s="267"/>
      <c r="E2578" s="268"/>
      <c r="F2578" s="26"/>
      <c r="G2578" s="269"/>
      <c r="H2578" s="267"/>
      <c r="I2578" s="270"/>
      <c r="J2578" s="174"/>
      <c r="K2578" s="140"/>
    </row>
    <row r="2579" spans="1:11">
      <c r="A2579" s="264"/>
      <c r="B2579" s="265"/>
      <c r="C2579" s="267"/>
      <c r="D2579" s="267"/>
      <c r="E2579" s="268"/>
      <c r="F2579" s="26"/>
      <c r="G2579" s="269"/>
      <c r="H2579" s="267"/>
      <c r="I2579" s="270"/>
      <c r="J2579" s="174"/>
      <c r="K2579" s="140"/>
    </row>
    <row r="2580" spans="1:11">
      <c r="A2580" s="146"/>
      <c r="B2580" s="119"/>
      <c r="C2580" s="21"/>
      <c r="D2580" s="21"/>
      <c r="E2580" s="168"/>
      <c r="F2580" s="26"/>
      <c r="G2580" s="140"/>
      <c r="H2580" s="21"/>
      <c r="I2580" s="144"/>
      <c r="J2580" s="174"/>
      <c r="K2580" s="140"/>
    </row>
    <row r="2581" spans="1:11">
      <c r="A2581" s="264"/>
      <c r="B2581" s="265"/>
      <c r="C2581" s="268"/>
      <c r="D2581" s="267"/>
      <c r="E2581" s="268"/>
      <c r="F2581" s="26"/>
      <c r="G2581" s="269"/>
      <c r="H2581" s="267"/>
      <c r="I2581" s="270"/>
      <c r="J2581" s="174"/>
      <c r="K2581" s="140"/>
    </row>
    <row r="2582" spans="1:11">
      <c r="A2582" s="264"/>
      <c r="B2582" s="265"/>
      <c r="C2582" s="267"/>
      <c r="D2582" s="267"/>
      <c r="E2582" s="268"/>
      <c r="F2582" s="26"/>
      <c r="G2582" s="269"/>
      <c r="H2582" s="267"/>
      <c r="I2582" s="270"/>
      <c r="J2582" s="174"/>
      <c r="K2582" s="140"/>
    </row>
    <row r="2583" spans="1:11">
      <c r="A2583" s="146"/>
      <c r="B2583" s="119"/>
      <c r="C2583" s="21"/>
      <c r="D2583" s="21"/>
      <c r="E2583" s="168"/>
      <c r="F2583" s="26"/>
      <c r="G2583" s="140"/>
      <c r="H2583" s="21"/>
      <c r="I2583" s="144"/>
      <c r="J2583" s="174"/>
      <c r="K2583" s="140"/>
    </row>
    <row r="2584" spans="1:11">
      <c r="A2584" s="146"/>
      <c r="B2584" s="119"/>
      <c r="C2584" s="21"/>
      <c r="D2584" s="21"/>
      <c r="E2584" s="168"/>
      <c r="F2584" s="26"/>
      <c r="G2584" s="140"/>
      <c r="H2584" s="21"/>
      <c r="I2584" s="144"/>
      <c r="J2584" s="174"/>
      <c r="K2584" s="140"/>
    </row>
    <row r="2585" spans="1:11">
      <c r="A2585" s="146"/>
      <c r="B2585" s="119"/>
      <c r="C2585" s="21"/>
      <c r="D2585" s="21"/>
      <c r="E2585" s="168"/>
      <c r="F2585" s="26"/>
      <c r="G2585" s="140"/>
      <c r="H2585" s="21"/>
      <c r="I2585" s="144"/>
      <c r="J2585" s="174"/>
      <c r="K2585" s="140"/>
    </row>
    <row r="2586" spans="1:11">
      <c r="A2586" s="146"/>
      <c r="B2586" s="119"/>
      <c r="C2586" s="21"/>
      <c r="D2586" s="21"/>
      <c r="E2586" s="168"/>
      <c r="F2586" s="26"/>
      <c r="G2586" s="140"/>
      <c r="H2586" s="21"/>
      <c r="I2586" s="144"/>
      <c r="J2586" s="174"/>
      <c r="K2586" s="140"/>
    </row>
    <row r="2587" spans="1:11">
      <c r="A2587" s="146"/>
      <c r="B2587" s="119"/>
      <c r="C2587" s="21"/>
      <c r="D2587" s="21"/>
      <c r="E2587" s="168"/>
      <c r="F2587" s="26"/>
      <c r="G2587" s="140"/>
      <c r="H2587" s="21"/>
      <c r="I2587" s="144"/>
      <c r="J2587" s="174"/>
      <c r="K2587" s="140"/>
    </row>
    <row r="2588" spans="1:11">
      <c r="A2588" s="146"/>
      <c r="B2588" s="119"/>
      <c r="C2588" s="21"/>
      <c r="D2588" s="21"/>
      <c r="E2588" s="168"/>
      <c r="F2588" s="26"/>
      <c r="G2588" s="140"/>
      <c r="H2588" s="21"/>
      <c r="I2588" s="144"/>
      <c r="J2588" s="174"/>
      <c r="K2588" s="140"/>
    </row>
    <row r="2589" spans="1:11">
      <c r="A2589" s="146"/>
      <c r="B2589" s="119"/>
      <c r="C2589" s="21"/>
      <c r="D2589" s="21"/>
      <c r="E2589" s="168"/>
      <c r="F2589" s="26"/>
      <c r="G2589" s="140"/>
      <c r="H2589" s="21"/>
      <c r="I2589" s="144"/>
      <c r="J2589" s="174"/>
      <c r="K2589" s="140"/>
    </row>
    <row r="2590" spans="1:11">
      <c r="A2590" s="146"/>
      <c r="B2590" s="119"/>
      <c r="C2590" s="21"/>
      <c r="D2590" s="21"/>
      <c r="E2590" s="168"/>
      <c r="F2590" s="26"/>
      <c r="G2590" s="140"/>
      <c r="H2590" s="21"/>
      <c r="I2590" s="144"/>
      <c r="J2590" s="174"/>
      <c r="K2590" s="140"/>
    </row>
    <row r="2591" spans="1:11">
      <c r="A2591" s="146"/>
      <c r="B2591" s="119"/>
      <c r="C2591" s="21"/>
      <c r="D2591" s="21"/>
      <c r="E2591" s="168"/>
      <c r="F2591" s="26"/>
      <c r="G2591" s="140"/>
      <c r="H2591" s="21"/>
      <c r="I2591" s="144"/>
      <c r="J2591" s="174"/>
      <c r="K2591" s="140"/>
    </row>
    <row r="2592" spans="1:11">
      <c r="A2592" s="146"/>
      <c r="B2592" s="119"/>
      <c r="C2592" s="21"/>
      <c r="D2592" s="21"/>
      <c r="E2592" s="168"/>
      <c r="F2592" s="26"/>
      <c r="G2592" s="140"/>
      <c r="H2592" s="21"/>
      <c r="I2592" s="144"/>
      <c r="J2592" s="174"/>
      <c r="K2592" s="140"/>
    </row>
    <row r="2593" spans="1:11">
      <c r="A2593" s="146"/>
      <c r="B2593" s="119"/>
      <c r="C2593" s="21"/>
      <c r="D2593" s="21"/>
      <c r="E2593" s="168"/>
      <c r="F2593" s="26"/>
      <c r="G2593" s="140"/>
      <c r="H2593" s="21"/>
      <c r="I2593" s="144"/>
      <c r="J2593" s="174"/>
      <c r="K2593" s="140"/>
    </row>
    <row r="2594" spans="1:11">
      <c r="A2594" s="146"/>
      <c r="B2594" s="119"/>
      <c r="C2594" s="21"/>
      <c r="D2594" s="21"/>
      <c r="E2594" s="168"/>
      <c r="F2594" s="26"/>
      <c r="G2594" s="140"/>
      <c r="H2594" s="21"/>
      <c r="I2594" s="144"/>
      <c r="J2594" s="174"/>
      <c r="K2594" s="140"/>
    </row>
    <row r="2595" spans="1:11">
      <c r="A2595" s="146"/>
      <c r="B2595" s="119"/>
      <c r="C2595" s="21"/>
      <c r="D2595" s="21"/>
      <c r="E2595" s="168"/>
      <c r="F2595" s="26"/>
      <c r="G2595" s="140"/>
      <c r="H2595" s="21"/>
      <c r="I2595" s="144"/>
      <c r="J2595" s="174"/>
      <c r="K2595" s="140"/>
    </row>
    <row r="2596" spans="1:11">
      <c r="A2596" s="21"/>
      <c r="B2596" s="29"/>
      <c r="C2596" s="21"/>
      <c r="D2596" s="29"/>
      <c r="E2596" s="40"/>
      <c r="F2596" s="29"/>
      <c r="G2596" s="29"/>
      <c r="H2596" s="29"/>
      <c r="I2596" s="29"/>
      <c r="J2596" s="29"/>
      <c r="K2596" s="29"/>
    </row>
    <row r="2597" spans="1:11">
      <c r="A2597" s="146"/>
      <c r="B2597" s="119"/>
      <c r="C2597" s="21"/>
      <c r="D2597" s="52"/>
      <c r="E2597" s="168"/>
      <c r="F2597" s="26"/>
      <c r="G2597" s="140"/>
      <c r="H2597" s="21"/>
      <c r="I2597" s="144"/>
      <c r="J2597" s="144"/>
      <c r="K2597" s="29"/>
    </row>
    <row r="2598" spans="1:11" ht="27" customHeight="1">
      <c r="A2598" s="32"/>
      <c r="B2598" s="33"/>
      <c r="C2598" s="32"/>
      <c r="D2598" s="33"/>
      <c r="E2598" s="33"/>
      <c r="F2598" s="33"/>
      <c r="G2598" s="33"/>
      <c r="H2598" s="33"/>
      <c r="I2598" s="56">
        <f>SUM(I2571:I2596)</f>
        <v>2800000</v>
      </c>
      <c r="J2598" s="56"/>
      <c r="K2598" s="33"/>
    </row>
    <row r="2599" spans="1:11">
      <c r="A2599" s="1"/>
      <c r="B2599" s="4"/>
      <c r="C2599" s="1"/>
      <c r="D2599" s="4"/>
      <c r="E2599" s="4"/>
      <c r="F2599" s="4"/>
      <c r="G2599" s="4"/>
      <c r="H2599" s="4"/>
      <c r="I2599" s="4"/>
      <c r="J2599" s="4"/>
      <c r="K2599" s="4"/>
    </row>
    <row r="2600" spans="1:11">
      <c r="A2600" s="1"/>
      <c r="B2600" s="4"/>
      <c r="C2600" s="1"/>
      <c r="D2600" s="4"/>
      <c r="E2600" s="4"/>
      <c r="F2600" s="4"/>
      <c r="G2600" s="4"/>
      <c r="H2600" s="4"/>
      <c r="I2600" s="4"/>
      <c r="J2600" s="4"/>
      <c r="K2600" s="4"/>
    </row>
    <row r="2601" spans="1:11" ht="16.5">
      <c r="A2601" s="1"/>
      <c r="B2601" s="4"/>
      <c r="C2601" s="1"/>
      <c r="D2601" s="4"/>
      <c r="F2601" s="175" t="s">
        <v>23</v>
      </c>
      <c r="K2601" s="4"/>
    </row>
    <row r="2602" spans="1:11">
      <c r="A2602" s="1"/>
      <c r="B2602" s="4"/>
      <c r="C2602" s="1"/>
      <c r="D2602" s="4"/>
      <c r="K2602" s="4"/>
    </row>
    <row r="2603" spans="1:11">
      <c r="A2603" s="1"/>
      <c r="B2603" s="4"/>
      <c r="C2603" s="1"/>
      <c r="D2603" s="4"/>
      <c r="K2603" s="4"/>
    </row>
    <row r="2604" spans="1:11">
      <c r="A2604" s="1"/>
      <c r="B2604" s="4"/>
      <c r="C2604" s="1"/>
      <c r="D2604" s="4"/>
      <c r="K2604" s="4"/>
    </row>
    <row r="2605" spans="1:11">
      <c r="A2605" s="1"/>
      <c r="B2605" s="4"/>
      <c r="C2605" s="1"/>
      <c r="D2605" s="4"/>
    </row>
    <row r="2606" spans="1:11">
      <c r="A2606" s="1"/>
      <c r="B2606" s="4"/>
      <c r="C2606" s="1"/>
      <c r="D2606" s="4"/>
    </row>
    <row r="2607" spans="1:11" ht="16.5">
      <c r="A2607" s="1"/>
      <c r="B2607" s="4"/>
      <c r="C2607" s="1"/>
      <c r="D2607" s="4"/>
      <c r="F2607" s="176" t="s">
        <v>404</v>
      </c>
      <c r="G2607" s="55"/>
    </row>
    <row r="2608" spans="1:11" ht="15.75">
      <c r="A2608" s="1"/>
      <c r="B2608" s="4"/>
      <c r="C2608" s="1"/>
      <c r="D2608" s="4"/>
      <c r="F2608" s="177" t="s">
        <v>396</v>
      </c>
    </row>
    <row r="2617" spans="1:11">
      <c r="A2617" s="271" t="s">
        <v>0</v>
      </c>
      <c r="B2617" s="271"/>
      <c r="C2617" s="271"/>
      <c r="D2617" s="271"/>
      <c r="E2617" s="271"/>
      <c r="F2617" s="271"/>
      <c r="G2617" s="271"/>
      <c r="H2617" s="271"/>
      <c r="I2617" s="271"/>
      <c r="J2617" s="271"/>
      <c r="K2617" s="271"/>
    </row>
    <row r="2618" spans="1:11">
      <c r="A2618" s="272" t="s">
        <v>619</v>
      </c>
      <c r="B2618" s="272"/>
      <c r="C2618" s="272"/>
      <c r="D2618" s="272"/>
      <c r="E2618" s="272"/>
      <c r="F2618" s="272"/>
      <c r="G2618" s="272"/>
      <c r="H2618" s="272"/>
      <c r="I2618" s="272"/>
      <c r="J2618" s="272"/>
      <c r="K2618" s="272"/>
    </row>
    <row r="2619" spans="1:11">
      <c r="A2619" s="272" t="s">
        <v>540</v>
      </c>
      <c r="B2619" s="272"/>
      <c r="C2619" s="272"/>
      <c r="D2619" s="272"/>
      <c r="E2619" s="272"/>
      <c r="F2619" s="272"/>
      <c r="G2619" s="272"/>
      <c r="H2619" s="272"/>
      <c r="I2619" s="272"/>
      <c r="J2619" s="272"/>
      <c r="K2619" s="272"/>
    </row>
    <row r="2620" spans="1:11">
      <c r="A2620" s="9"/>
      <c r="B2620" s="10"/>
      <c r="C2620" s="9"/>
      <c r="D2620" s="10"/>
      <c r="E2620" s="10"/>
      <c r="F2620" s="10"/>
      <c r="G2620" s="10"/>
      <c r="H2620" s="10"/>
      <c r="I2620" s="10"/>
      <c r="J2620" s="10"/>
      <c r="K2620" s="10"/>
    </row>
    <row r="2621" spans="1:11">
      <c r="A2621" s="12" t="s">
        <v>4</v>
      </c>
      <c r="B2621" s="273" t="s">
        <v>5</v>
      </c>
      <c r="C2621" s="274"/>
      <c r="D2621" s="132"/>
      <c r="E2621" s="275" t="s">
        <v>6</v>
      </c>
      <c r="F2621" s="277" t="s">
        <v>7</v>
      </c>
      <c r="G2621" s="278" t="s">
        <v>8</v>
      </c>
      <c r="H2621" s="279"/>
      <c r="I2621" s="280"/>
      <c r="J2621" s="173"/>
      <c r="K2621" s="277" t="s">
        <v>9</v>
      </c>
    </row>
    <row r="2622" spans="1:11">
      <c r="A2622" s="157"/>
      <c r="B2622" s="13" t="s">
        <v>10</v>
      </c>
      <c r="C2622" s="13" t="s">
        <v>11</v>
      </c>
      <c r="D2622" s="13" t="s">
        <v>12</v>
      </c>
      <c r="E2622" s="276"/>
      <c r="F2622" s="276"/>
      <c r="G2622" s="278" t="s">
        <v>13</v>
      </c>
      <c r="H2622" s="280"/>
      <c r="I2622" s="135" t="s">
        <v>14</v>
      </c>
      <c r="J2622" s="13" t="s">
        <v>541</v>
      </c>
      <c r="K2622" s="276"/>
    </row>
    <row r="2623" spans="1:11">
      <c r="A2623" s="146"/>
      <c r="B2623" s="119"/>
      <c r="C2623" s="21"/>
      <c r="D2623" s="52"/>
      <c r="E2623" s="168"/>
      <c r="F2623" s="26"/>
      <c r="G2623" s="140"/>
      <c r="H2623" s="21"/>
      <c r="I2623" s="144"/>
      <c r="J2623" s="174"/>
      <c r="K2623" s="140"/>
    </row>
    <row r="2624" spans="1:11">
      <c r="A2624" s="21"/>
      <c r="B2624" s="29"/>
      <c r="C2624" s="21"/>
      <c r="D2624" s="29"/>
      <c r="E2624" s="40"/>
      <c r="F2624" s="29"/>
      <c r="G2624" s="29"/>
      <c r="H2624" s="29"/>
      <c r="I2624" s="29"/>
      <c r="J2624" s="29"/>
      <c r="K2624" s="29"/>
    </row>
    <row r="2625" spans="1:32">
      <c r="A2625" s="264">
        <v>1</v>
      </c>
      <c r="B2625" s="265" t="s">
        <v>642</v>
      </c>
      <c r="C2625" s="281" t="s">
        <v>629</v>
      </c>
      <c r="D2625" s="267" t="s">
        <v>38</v>
      </c>
      <c r="E2625" s="268" t="s">
        <v>643</v>
      </c>
      <c r="F2625" s="26">
        <v>46220</v>
      </c>
      <c r="G2625" s="269">
        <v>1</v>
      </c>
      <c r="H2625" s="267" t="s">
        <v>264</v>
      </c>
      <c r="I2625" s="270">
        <v>800000</v>
      </c>
      <c r="J2625" s="174"/>
      <c r="K2625" s="140"/>
    </row>
    <row r="2626" spans="1:32" ht="27" customHeight="1">
      <c r="A2626" s="264"/>
      <c r="B2626" s="265"/>
      <c r="C2626" s="267"/>
      <c r="D2626" s="267"/>
      <c r="E2626" s="268"/>
      <c r="F2626" s="26">
        <v>46220</v>
      </c>
      <c r="G2626" s="269"/>
      <c r="H2626" s="267"/>
      <c r="I2626" s="270"/>
      <c r="J2626" s="174"/>
      <c r="K2626" s="140"/>
    </row>
    <row r="2627" spans="1:32">
      <c r="A2627" s="146"/>
      <c r="B2627" s="119"/>
      <c r="C2627" s="21"/>
      <c r="D2627" s="21"/>
      <c r="E2627" s="168"/>
      <c r="F2627" s="26"/>
      <c r="G2627" s="140"/>
      <c r="H2627" s="21"/>
      <c r="I2627" s="144"/>
      <c r="J2627" s="174"/>
      <c r="K2627" s="140"/>
    </row>
    <row r="2628" spans="1:32">
      <c r="A2628" s="264"/>
      <c r="B2628" s="265"/>
      <c r="C2628" s="267"/>
      <c r="D2628" s="267"/>
      <c r="E2628" s="268"/>
      <c r="F2628" s="26"/>
      <c r="G2628" s="269"/>
      <c r="H2628" s="267"/>
      <c r="I2628" s="270"/>
      <c r="J2628" s="174"/>
      <c r="K2628" s="140"/>
    </row>
    <row r="2629" spans="1:32">
      <c r="A2629" s="264"/>
      <c r="B2629" s="265"/>
      <c r="C2629" s="267"/>
      <c r="D2629" s="267"/>
      <c r="E2629" s="268"/>
      <c r="F2629" s="26"/>
      <c r="G2629" s="269"/>
      <c r="H2629" s="267"/>
      <c r="I2629" s="270"/>
      <c r="J2629" s="174"/>
      <c r="K2629" s="140"/>
    </row>
    <row r="2630" spans="1:32">
      <c r="A2630" s="146"/>
      <c r="B2630" s="119"/>
      <c r="C2630" s="21"/>
      <c r="D2630" s="21"/>
      <c r="E2630" s="168"/>
      <c r="F2630" s="26"/>
      <c r="G2630" s="140"/>
      <c r="H2630" s="21"/>
      <c r="I2630" s="144"/>
      <c r="J2630" s="174"/>
      <c r="K2630" s="140"/>
    </row>
    <row r="2631" spans="1:32">
      <c r="A2631" s="264"/>
      <c r="B2631" s="265"/>
      <c r="C2631" s="267"/>
      <c r="D2631" s="267"/>
      <c r="E2631" s="268"/>
      <c r="F2631" s="26"/>
      <c r="G2631" s="269"/>
      <c r="H2631" s="267"/>
      <c r="I2631" s="270"/>
      <c r="J2631" s="174"/>
      <c r="K2631" s="140"/>
    </row>
    <row r="2632" spans="1:32">
      <c r="A2632" s="264"/>
      <c r="B2632" s="265"/>
      <c r="C2632" s="267"/>
      <c r="D2632" s="267"/>
      <c r="E2632" s="268"/>
      <c r="F2632" s="26"/>
      <c r="G2632" s="269"/>
      <c r="H2632" s="267"/>
      <c r="I2632" s="270"/>
      <c r="J2632" s="174"/>
      <c r="K2632" s="140"/>
    </row>
    <row r="2633" spans="1:32">
      <c r="A2633" s="146"/>
      <c r="B2633" s="119"/>
      <c r="C2633" s="21"/>
      <c r="D2633" s="21"/>
      <c r="E2633" s="168"/>
      <c r="F2633" s="26"/>
      <c r="G2633" s="140"/>
      <c r="H2633" s="21"/>
      <c r="I2633" s="144"/>
      <c r="J2633" s="174"/>
      <c r="K2633" s="140"/>
    </row>
    <row r="2634" spans="1:32">
      <c r="A2634" s="264"/>
      <c r="B2634" s="265"/>
      <c r="C2634" s="268"/>
      <c r="D2634" s="267"/>
      <c r="E2634" s="268"/>
      <c r="F2634" s="26"/>
      <c r="G2634" s="269"/>
      <c r="H2634" s="267"/>
      <c r="I2634" s="270"/>
      <c r="J2634" s="174"/>
      <c r="K2634" s="140"/>
    </row>
    <row r="2635" spans="1:32">
      <c r="A2635" s="264"/>
      <c r="B2635" s="265"/>
      <c r="C2635" s="267"/>
      <c r="D2635" s="267"/>
      <c r="E2635" s="268"/>
      <c r="F2635" s="26"/>
      <c r="G2635" s="269"/>
      <c r="H2635" s="267"/>
      <c r="I2635" s="270"/>
      <c r="J2635" s="174"/>
      <c r="K2635" s="140"/>
    </row>
    <row r="2636" spans="1:32" s="128" customFormat="1" ht="22.5" customHeight="1">
      <c r="A2636" s="146"/>
      <c r="B2636" s="119"/>
      <c r="C2636" s="21"/>
      <c r="D2636" s="21"/>
      <c r="E2636" s="168"/>
      <c r="F2636" s="26"/>
      <c r="G2636" s="140"/>
      <c r="H2636" s="21"/>
      <c r="I2636" s="144"/>
      <c r="J2636" s="174"/>
      <c r="K2636" s="140"/>
      <c r="L2636" s="8"/>
      <c r="M2636" s="8"/>
      <c r="N2636" s="8"/>
      <c r="O2636" s="8"/>
      <c r="P2636" s="8"/>
      <c r="Q2636" s="8"/>
      <c r="R2636" s="8"/>
      <c r="S2636" s="8"/>
      <c r="T2636" s="8"/>
      <c r="U2636" s="8"/>
      <c r="V2636" s="8"/>
      <c r="W2636" s="8"/>
      <c r="X2636" s="8"/>
      <c r="Y2636" s="8"/>
      <c r="Z2636" s="8"/>
      <c r="AA2636" s="8"/>
      <c r="AB2636" s="8"/>
      <c r="AC2636" s="8"/>
      <c r="AD2636" s="8"/>
      <c r="AE2636" s="8"/>
      <c r="AF2636" s="8"/>
    </row>
    <row r="2637" spans="1:32">
      <c r="A2637" s="146"/>
      <c r="B2637" s="119"/>
      <c r="C2637" s="21"/>
      <c r="D2637" s="21"/>
      <c r="E2637" s="168"/>
      <c r="F2637" s="26"/>
      <c r="G2637" s="140"/>
      <c r="H2637" s="21"/>
      <c r="I2637" s="144"/>
      <c r="J2637" s="174"/>
      <c r="K2637" s="140"/>
    </row>
    <row r="2638" spans="1:32" ht="27.75" customHeight="1">
      <c r="A2638" s="146"/>
      <c r="B2638" s="119"/>
      <c r="C2638" s="21"/>
      <c r="D2638" s="21"/>
      <c r="E2638" s="168"/>
      <c r="F2638" s="26"/>
      <c r="G2638" s="140"/>
      <c r="H2638" s="21"/>
      <c r="I2638" s="144"/>
      <c r="J2638" s="174"/>
      <c r="K2638" s="140"/>
    </row>
    <row r="2639" spans="1:32">
      <c r="A2639" s="146"/>
      <c r="B2639" s="119"/>
      <c r="C2639" s="21"/>
      <c r="D2639" s="21"/>
      <c r="E2639" s="168"/>
      <c r="F2639" s="26"/>
      <c r="G2639" s="140"/>
      <c r="H2639" s="21"/>
      <c r="I2639" s="144"/>
      <c r="J2639" s="174"/>
      <c r="K2639" s="140"/>
    </row>
    <row r="2640" spans="1:32">
      <c r="A2640" s="146"/>
      <c r="B2640" s="119"/>
      <c r="C2640" s="21"/>
      <c r="D2640" s="21"/>
      <c r="E2640" s="168"/>
      <c r="F2640" s="26"/>
      <c r="G2640" s="140"/>
      <c r="H2640" s="21"/>
      <c r="I2640" s="144"/>
      <c r="J2640" s="174"/>
      <c r="K2640" s="140"/>
    </row>
    <row r="2641" spans="1:11">
      <c r="A2641" s="146"/>
      <c r="B2641" s="119"/>
      <c r="C2641" s="21"/>
      <c r="D2641" s="21"/>
      <c r="E2641" s="168"/>
      <c r="F2641" s="26"/>
      <c r="G2641" s="140"/>
      <c r="H2641" s="21"/>
      <c r="I2641" s="144"/>
      <c r="J2641" s="174"/>
      <c r="K2641" s="140"/>
    </row>
    <row r="2642" spans="1:11">
      <c r="A2642" s="146"/>
      <c r="B2642" s="119"/>
      <c r="C2642" s="21"/>
      <c r="D2642" s="21"/>
      <c r="E2642" s="168"/>
      <c r="F2642" s="26"/>
      <c r="G2642" s="140"/>
      <c r="H2642" s="21"/>
      <c r="I2642" s="144"/>
      <c r="J2642" s="174"/>
      <c r="K2642" s="140"/>
    </row>
    <row r="2643" spans="1:11">
      <c r="A2643" s="146"/>
      <c r="B2643" s="119"/>
      <c r="C2643" s="21"/>
      <c r="D2643" s="21"/>
      <c r="E2643" s="168"/>
      <c r="F2643" s="26"/>
      <c r="G2643" s="140"/>
      <c r="H2643" s="21"/>
      <c r="I2643" s="144"/>
      <c r="J2643" s="174"/>
      <c r="K2643" s="140"/>
    </row>
    <row r="2644" spans="1:11">
      <c r="A2644" s="146"/>
      <c r="B2644" s="119"/>
      <c r="C2644" s="21"/>
      <c r="D2644" s="21"/>
      <c r="E2644" s="168"/>
      <c r="F2644" s="26"/>
      <c r="G2644" s="140"/>
      <c r="H2644" s="21"/>
      <c r="I2644" s="144"/>
      <c r="J2644" s="174"/>
      <c r="K2644" s="140"/>
    </row>
    <row r="2645" spans="1:11">
      <c r="A2645" s="146"/>
      <c r="B2645" s="119"/>
      <c r="C2645" s="21"/>
      <c r="D2645" s="21"/>
      <c r="E2645" s="168"/>
      <c r="F2645" s="26"/>
      <c r="G2645" s="140"/>
      <c r="H2645" s="21"/>
      <c r="I2645" s="144"/>
      <c r="J2645" s="174"/>
      <c r="K2645" s="140"/>
    </row>
    <row r="2646" spans="1:11">
      <c r="A2646" s="146"/>
      <c r="B2646" s="119"/>
      <c r="C2646" s="21"/>
      <c r="D2646" s="21"/>
      <c r="E2646" s="168"/>
      <c r="F2646" s="26"/>
      <c r="G2646" s="140"/>
      <c r="H2646" s="21"/>
      <c r="I2646" s="144"/>
      <c r="J2646" s="174"/>
      <c r="K2646" s="140"/>
    </row>
    <row r="2647" spans="1:11">
      <c r="A2647" s="146"/>
      <c r="B2647" s="119"/>
      <c r="C2647" s="21"/>
      <c r="D2647" s="21"/>
      <c r="E2647" s="168"/>
      <c r="F2647" s="26"/>
      <c r="G2647" s="140"/>
      <c r="H2647" s="21"/>
      <c r="I2647" s="144"/>
      <c r="J2647" s="174"/>
      <c r="K2647" s="140"/>
    </row>
    <row r="2648" spans="1:11">
      <c r="A2648" s="146"/>
      <c r="B2648" s="119"/>
      <c r="C2648" s="21"/>
      <c r="D2648" s="21"/>
      <c r="E2648" s="168"/>
      <c r="F2648" s="26"/>
      <c r="G2648" s="140"/>
      <c r="H2648" s="21"/>
      <c r="I2648" s="144"/>
      <c r="J2648" s="174"/>
      <c r="K2648" s="140"/>
    </row>
    <row r="2649" spans="1:11">
      <c r="A2649" s="21"/>
      <c r="B2649" s="29"/>
      <c r="C2649" s="21"/>
      <c r="D2649" s="29"/>
      <c r="E2649" s="40"/>
      <c r="F2649" s="29"/>
      <c r="G2649" s="29"/>
      <c r="H2649" s="29"/>
      <c r="I2649" s="29"/>
      <c r="J2649" s="29"/>
      <c r="K2649" s="29"/>
    </row>
    <row r="2650" spans="1:11">
      <c r="A2650" s="146"/>
      <c r="B2650" s="119"/>
      <c r="C2650" s="21"/>
      <c r="D2650" s="52"/>
      <c r="E2650" s="168"/>
      <c r="F2650" s="26"/>
      <c r="G2650" s="140"/>
      <c r="H2650" s="21"/>
      <c r="I2650" s="144"/>
      <c r="J2650" s="144"/>
      <c r="K2650" s="29"/>
    </row>
    <row r="2651" spans="1:11">
      <c r="A2651" s="32"/>
      <c r="B2651" s="33"/>
      <c r="C2651" s="32"/>
      <c r="D2651" s="33"/>
      <c r="E2651" s="33"/>
      <c r="F2651" s="33"/>
      <c r="G2651" s="33"/>
      <c r="H2651" s="33"/>
      <c r="I2651" s="56">
        <f>SUM(I2624:I2649)</f>
        <v>800000</v>
      </c>
      <c r="J2651" s="56"/>
      <c r="K2651" s="33"/>
    </row>
    <row r="2652" spans="1:11">
      <c r="A2652" s="1"/>
      <c r="B2652" s="4"/>
      <c r="C2652" s="1"/>
      <c r="D2652" s="4"/>
      <c r="E2652" s="4"/>
      <c r="F2652" s="4"/>
      <c r="G2652" s="4"/>
      <c r="H2652" s="4"/>
      <c r="I2652" s="4"/>
      <c r="J2652" s="4"/>
      <c r="K2652" s="4"/>
    </row>
    <row r="2653" spans="1:11">
      <c r="A2653" s="1"/>
      <c r="B2653" s="4"/>
      <c r="C2653" s="1"/>
      <c r="D2653" s="4"/>
      <c r="E2653" s="4"/>
      <c r="F2653" s="4"/>
      <c r="G2653" s="4"/>
      <c r="H2653" s="4"/>
      <c r="I2653" s="4"/>
      <c r="J2653" s="4"/>
      <c r="K2653" s="4"/>
    </row>
    <row r="2654" spans="1:11" ht="16.5">
      <c r="A2654" s="1"/>
      <c r="B2654" s="4"/>
      <c r="C2654" s="1"/>
      <c r="D2654" s="4"/>
      <c r="F2654" s="175" t="s">
        <v>23</v>
      </c>
      <c r="K2654" s="4"/>
    </row>
    <row r="2655" spans="1:11">
      <c r="A2655" s="1"/>
      <c r="B2655" s="4"/>
      <c r="C2655" s="1"/>
      <c r="D2655" s="4"/>
      <c r="K2655" s="4"/>
    </row>
    <row r="2656" spans="1:11">
      <c r="A2656" s="1"/>
      <c r="B2656" s="4"/>
      <c r="C2656" s="1"/>
      <c r="D2656" s="4"/>
      <c r="K2656" s="4"/>
    </row>
    <row r="2657" spans="1:11">
      <c r="A2657" s="1"/>
      <c r="B2657" s="4"/>
      <c r="C2657" s="1"/>
      <c r="D2657" s="4"/>
      <c r="K2657" s="4"/>
    </row>
    <row r="2658" spans="1:11">
      <c r="A2658" s="1"/>
      <c r="B2658" s="4"/>
      <c r="C2658" s="1"/>
      <c r="D2658" s="4"/>
    </row>
    <row r="2659" spans="1:11">
      <c r="A2659" s="1"/>
      <c r="B2659" s="4"/>
      <c r="C2659" s="1"/>
      <c r="D2659" s="4"/>
    </row>
    <row r="2660" spans="1:11" ht="16.5">
      <c r="A2660" s="1"/>
      <c r="B2660" s="4"/>
      <c r="C2660" s="1"/>
      <c r="D2660" s="4"/>
      <c r="F2660" s="176" t="s">
        <v>404</v>
      </c>
      <c r="G2660" s="55"/>
    </row>
    <row r="2661" spans="1:11" ht="15.75">
      <c r="A2661" s="1"/>
      <c r="B2661" s="4"/>
      <c r="C2661" s="1"/>
      <c r="D2661" s="4"/>
      <c r="F2661" s="177" t="s">
        <v>396</v>
      </c>
    </row>
    <row r="2670" spans="1:11">
      <c r="A2670" s="271" t="s">
        <v>0</v>
      </c>
      <c r="B2670" s="271"/>
      <c r="C2670" s="271"/>
      <c r="D2670" s="271"/>
      <c r="E2670" s="271"/>
      <c r="F2670" s="271"/>
      <c r="G2670" s="271"/>
      <c r="H2670" s="271"/>
      <c r="I2670" s="271"/>
      <c r="J2670" s="271"/>
      <c r="K2670" s="271"/>
    </row>
    <row r="2671" spans="1:11">
      <c r="A2671" s="272" t="s">
        <v>619</v>
      </c>
      <c r="B2671" s="272"/>
      <c r="C2671" s="272"/>
      <c r="D2671" s="272"/>
      <c r="E2671" s="272"/>
      <c r="F2671" s="272"/>
      <c r="G2671" s="272"/>
      <c r="H2671" s="272"/>
      <c r="I2671" s="272"/>
      <c r="J2671" s="272"/>
      <c r="K2671" s="272"/>
    </row>
    <row r="2672" spans="1:11">
      <c r="A2672" s="272" t="s">
        <v>540</v>
      </c>
      <c r="B2672" s="272"/>
      <c r="C2672" s="272"/>
      <c r="D2672" s="272"/>
      <c r="E2672" s="272"/>
      <c r="F2672" s="272"/>
      <c r="G2672" s="272"/>
      <c r="H2672" s="272"/>
      <c r="I2672" s="272"/>
      <c r="J2672" s="272"/>
      <c r="K2672" s="272"/>
    </row>
    <row r="2673" spans="1:32">
      <c r="A2673" s="9"/>
      <c r="B2673" s="10"/>
      <c r="C2673" s="9"/>
      <c r="D2673" s="10"/>
      <c r="E2673" s="10"/>
      <c r="F2673" s="10"/>
      <c r="G2673" s="10"/>
      <c r="H2673" s="10"/>
      <c r="I2673" s="10"/>
      <c r="J2673" s="10"/>
      <c r="K2673" s="10"/>
    </row>
    <row r="2674" spans="1:32">
      <c r="A2674" s="12" t="s">
        <v>4</v>
      </c>
      <c r="B2674" s="273" t="s">
        <v>5</v>
      </c>
      <c r="C2674" s="274"/>
      <c r="D2674" s="132"/>
      <c r="E2674" s="275" t="s">
        <v>6</v>
      </c>
      <c r="F2674" s="277" t="s">
        <v>7</v>
      </c>
      <c r="G2674" s="278" t="s">
        <v>8</v>
      </c>
      <c r="H2674" s="279"/>
      <c r="I2674" s="280"/>
      <c r="J2674" s="173"/>
      <c r="K2674" s="277" t="s">
        <v>9</v>
      </c>
    </row>
    <row r="2675" spans="1:32">
      <c r="A2675" s="157"/>
      <c r="B2675" s="13" t="s">
        <v>10</v>
      </c>
      <c r="C2675" s="13" t="s">
        <v>11</v>
      </c>
      <c r="D2675" s="13" t="s">
        <v>12</v>
      </c>
      <c r="E2675" s="276"/>
      <c r="F2675" s="276"/>
      <c r="G2675" s="278" t="s">
        <v>13</v>
      </c>
      <c r="H2675" s="280"/>
      <c r="I2675" s="135" t="s">
        <v>14</v>
      </c>
      <c r="J2675" s="13" t="s">
        <v>541</v>
      </c>
      <c r="K2675" s="276"/>
    </row>
    <row r="2676" spans="1:32">
      <c r="A2676" s="146"/>
      <c r="B2676" s="119"/>
      <c r="C2676" s="21"/>
      <c r="D2676" s="52"/>
      <c r="E2676" s="168"/>
      <c r="F2676" s="26"/>
      <c r="G2676" s="140"/>
      <c r="H2676" s="21"/>
      <c r="I2676" s="144"/>
      <c r="J2676" s="174"/>
      <c r="K2676" s="140"/>
    </row>
    <row r="2677" spans="1:32">
      <c r="A2677" s="21"/>
      <c r="B2677" s="29"/>
      <c r="C2677" s="21"/>
      <c r="D2677" s="29"/>
      <c r="E2677" s="40"/>
      <c r="F2677" s="29"/>
      <c r="G2677" s="29"/>
      <c r="H2677" s="29"/>
      <c r="I2677" s="29"/>
      <c r="J2677" s="29"/>
      <c r="K2677" s="29"/>
    </row>
    <row r="2678" spans="1:32">
      <c r="A2678" s="264">
        <v>1</v>
      </c>
      <c r="B2678" s="265" t="s">
        <v>644</v>
      </c>
      <c r="C2678" s="281" t="s">
        <v>645</v>
      </c>
      <c r="D2678" s="267" t="s">
        <v>106</v>
      </c>
      <c r="E2678" s="268" t="s">
        <v>646</v>
      </c>
      <c r="F2678" s="26">
        <v>46217</v>
      </c>
      <c r="G2678" s="269">
        <v>1</v>
      </c>
      <c r="H2678" s="267" t="s">
        <v>264</v>
      </c>
      <c r="I2678" s="270">
        <v>800000</v>
      </c>
      <c r="J2678" s="174"/>
      <c r="K2678" s="140"/>
    </row>
    <row r="2679" spans="1:32" ht="26.25" customHeight="1">
      <c r="A2679" s="264"/>
      <c r="B2679" s="265"/>
      <c r="C2679" s="267"/>
      <c r="D2679" s="267"/>
      <c r="E2679" s="268"/>
      <c r="F2679" s="26">
        <v>46217</v>
      </c>
      <c r="G2679" s="269"/>
      <c r="H2679" s="267"/>
      <c r="I2679" s="270"/>
      <c r="J2679" s="174"/>
      <c r="K2679" s="140"/>
    </row>
    <row r="2680" spans="1:32">
      <c r="A2680" s="146"/>
      <c r="B2680" s="119"/>
      <c r="C2680" s="21"/>
      <c r="D2680" s="21"/>
      <c r="E2680" s="168"/>
      <c r="F2680" s="26"/>
      <c r="G2680" s="140"/>
      <c r="H2680" s="21"/>
      <c r="I2680" s="144"/>
      <c r="J2680" s="174"/>
      <c r="K2680" s="140"/>
    </row>
    <row r="2681" spans="1:32" s="128" customFormat="1">
      <c r="A2681" s="264"/>
      <c r="B2681" s="265"/>
      <c r="C2681" s="267"/>
      <c r="D2681" s="267"/>
      <c r="E2681" s="268"/>
      <c r="F2681" s="26"/>
      <c r="G2681" s="269"/>
      <c r="H2681" s="267"/>
      <c r="I2681" s="270"/>
      <c r="J2681" s="174"/>
      <c r="K2681" s="140"/>
      <c r="L2681" s="8"/>
      <c r="M2681" s="8"/>
      <c r="N2681" s="8"/>
      <c r="O2681" s="8"/>
      <c r="P2681" s="8"/>
      <c r="Q2681" s="8"/>
      <c r="R2681" s="8"/>
      <c r="S2681" s="8"/>
      <c r="T2681" s="8"/>
      <c r="U2681" s="8"/>
      <c r="V2681" s="8"/>
      <c r="W2681" s="8"/>
      <c r="X2681" s="8"/>
      <c r="Y2681" s="8"/>
      <c r="Z2681" s="8"/>
      <c r="AA2681" s="8"/>
      <c r="AB2681" s="8"/>
      <c r="AC2681" s="8"/>
      <c r="AD2681" s="8"/>
      <c r="AE2681" s="8"/>
      <c r="AF2681" s="8"/>
    </row>
    <row r="2682" spans="1:32">
      <c r="A2682" s="264"/>
      <c r="B2682" s="265"/>
      <c r="C2682" s="267"/>
      <c r="D2682" s="267"/>
      <c r="E2682" s="268"/>
      <c r="F2682" s="26"/>
      <c r="G2682" s="269"/>
      <c r="H2682" s="267"/>
      <c r="I2682" s="270"/>
      <c r="J2682" s="174"/>
      <c r="K2682" s="140"/>
    </row>
    <row r="2683" spans="1:32">
      <c r="A2683" s="146"/>
      <c r="B2683" s="119"/>
      <c r="C2683" s="21"/>
      <c r="D2683" s="21"/>
      <c r="E2683" s="168"/>
      <c r="F2683" s="26"/>
      <c r="G2683" s="140"/>
      <c r="H2683" s="21"/>
      <c r="I2683" s="144"/>
      <c r="J2683" s="174"/>
      <c r="K2683" s="140"/>
    </row>
    <row r="2684" spans="1:32" s="128" customFormat="1">
      <c r="A2684" s="264"/>
      <c r="B2684" s="265"/>
      <c r="C2684" s="267"/>
      <c r="D2684" s="267"/>
      <c r="E2684" s="268"/>
      <c r="F2684" s="26"/>
      <c r="G2684" s="269"/>
      <c r="H2684" s="267"/>
      <c r="I2684" s="270"/>
      <c r="J2684" s="174"/>
      <c r="K2684" s="140"/>
      <c r="L2684" s="8"/>
      <c r="M2684" s="8"/>
      <c r="N2684" s="8"/>
      <c r="O2684" s="8"/>
      <c r="P2684" s="8"/>
      <c r="Q2684" s="8"/>
      <c r="R2684" s="8"/>
      <c r="S2684" s="8"/>
      <c r="T2684" s="8"/>
      <c r="U2684" s="8"/>
      <c r="V2684" s="8"/>
      <c r="W2684" s="8"/>
      <c r="X2684" s="8"/>
      <c r="Y2684" s="8"/>
      <c r="Z2684" s="8"/>
      <c r="AA2684" s="8"/>
      <c r="AB2684" s="8"/>
      <c r="AC2684" s="8"/>
      <c r="AD2684" s="8"/>
      <c r="AE2684" s="8"/>
      <c r="AF2684" s="8"/>
    </row>
    <row r="2685" spans="1:32">
      <c r="A2685" s="264"/>
      <c r="B2685" s="265"/>
      <c r="C2685" s="267"/>
      <c r="D2685" s="267"/>
      <c r="E2685" s="268"/>
      <c r="F2685" s="26"/>
      <c r="G2685" s="269"/>
      <c r="H2685" s="267"/>
      <c r="I2685" s="270"/>
      <c r="J2685" s="174"/>
      <c r="K2685" s="140"/>
    </row>
    <row r="2686" spans="1:32">
      <c r="A2686" s="146"/>
      <c r="B2686" s="119"/>
      <c r="C2686" s="21"/>
      <c r="D2686" s="21"/>
      <c r="E2686" s="168"/>
      <c r="F2686" s="26"/>
      <c r="G2686" s="140"/>
      <c r="H2686" s="21"/>
      <c r="I2686" s="144"/>
      <c r="J2686" s="174"/>
      <c r="K2686" s="140"/>
    </row>
    <row r="2687" spans="1:32" s="128" customFormat="1">
      <c r="A2687" s="264"/>
      <c r="B2687" s="265"/>
      <c r="C2687" s="268"/>
      <c r="D2687" s="267"/>
      <c r="E2687" s="268"/>
      <c r="F2687" s="26"/>
      <c r="G2687" s="269"/>
      <c r="H2687" s="267"/>
      <c r="I2687" s="270"/>
      <c r="J2687" s="174"/>
      <c r="K2687" s="140"/>
      <c r="L2687" s="8"/>
      <c r="M2687" s="8"/>
      <c r="N2687" s="8"/>
      <c r="O2687" s="8"/>
      <c r="P2687" s="8"/>
      <c r="Q2687" s="8"/>
      <c r="R2687" s="8"/>
      <c r="S2687" s="8"/>
      <c r="T2687" s="8"/>
      <c r="U2687" s="8"/>
      <c r="V2687" s="8"/>
      <c r="W2687" s="8"/>
      <c r="X2687" s="8"/>
      <c r="Y2687" s="8"/>
      <c r="Z2687" s="8"/>
      <c r="AA2687" s="8"/>
      <c r="AB2687" s="8"/>
      <c r="AC2687" s="8"/>
      <c r="AD2687" s="8"/>
      <c r="AE2687" s="8"/>
      <c r="AF2687" s="8"/>
    </row>
    <row r="2688" spans="1:32">
      <c r="A2688" s="264"/>
      <c r="B2688" s="265"/>
      <c r="C2688" s="267"/>
      <c r="D2688" s="267"/>
      <c r="E2688" s="268"/>
      <c r="F2688" s="26"/>
      <c r="G2688" s="269"/>
      <c r="H2688" s="267"/>
      <c r="I2688" s="270"/>
      <c r="J2688" s="174"/>
      <c r="K2688" s="140"/>
    </row>
    <row r="2689" spans="1:32">
      <c r="A2689" s="146"/>
      <c r="B2689" s="119"/>
      <c r="C2689" s="21"/>
      <c r="D2689" s="21"/>
      <c r="E2689" s="168"/>
      <c r="F2689" s="26"/>
      <c r="G2689" s="140"/>
      <c r="H2689" s="21"/>
      <c r="I2689" s="144"/>
      <c r="J2689" s="174"/>
      <c r="K2689" s="140"/>
    </row>
    <row r="2690" spans="1:32" s="128" customFormat="1">
      <c r="A2690" s="146"/>
      <c r="B2690" s="119"/>
      <c r="C2690" s="21"/>
      <c r="D2690" s="21"/>
      <c r="E2690" s="168"/>
      <c r="F2690" s="26"/>
      <c r="G2690" s="140"/>
      <c r="H2690" s="21"/>
      <c r="I2690" s="144"/>
      <c r="J2690" s="174"/>
      <c r="K2690" s="140"/>
      <c r="L2690" s="8"/>
      <c r="M2690" s="8"/>
      <c r="N2690" s="8"/>
      <c r="O2690" s="8"/>
      <c r="P2690" s="8"/>
      <c r="Q2690" s="8"/>
      <c r="R2690" s="8"/>
      <c r="S2690" s="8"/>
      <c r="T2690" s="8"/>
      <c r="U2690" s="8"/>
      <c r="V2690" s="8"/>
      <c r="W2690" s="8"/>
      <c r="X2690" s="8"/>
      <c r="Y2690" s="8"/>
      <c r="Z2690" s="8"/>
      <c r="AA2690" s="8"/>
      <c r="AB2690" s="8"/>
      <c r="AC2690" s="8"/>
      <c r="AD2690" s="8"/>
      <c r="AE2690" s="8"/>
      <c r="AF2690" s="8"/>
    </row>
    <row r="2691" spans="1:32">
      <c r="A2691" s="146"/>
      <c r="B2691" s="119"/>
      <c r="C2691" s="21"/>
      <c r="D2691" s="21"/>
      <c r="E2691" s="168"/>
      <c r="F2691" s="26"/>
      <c r="G2691" s="140"/>
      <c r="H2691" s="21"/>
      <c r="I2691" s="144"/>
      <c r="J2691" s="174"/>
      <c r="K2691" s="140"/>
    </row>
    <row r="2692" spans="1:32">
      <c r="A2692" s="146"/>
      <c r="B2692" s="119"/>
      <c r="C2692" s="21"/>
      <c r="D2692" s="21"/>
      <c r="E2692" s="168"/>
      <c r="F2692" s="26"/>
      <c r="G2692" s="140"/>
      <c r="H2692" s="21"/>
      <c r="I2692" s="144"/>
      <c r="J2692" s="174"/>
      <c r="K2692" s="140"/>
    </row>
    <row r="2693" spans="1:32">
      <c r="A2693" s="146"/>
      <c r="B2693" s="119"/>
      <c r="C2693" s="21"/>
      <c r="D2693" s="21"/>
      <c r="E2693" s="168"/>
      <c r="F2693" s="26"/>
      <c r="G2693" s="140"/>
      <c r="H2693" s="21"/>
      <c r="I2693" s="144"/>
      <c r="J2693" s="174"/>
      <c r="K2693" s="140"/>
    </row>
    <row r="2694" spans="1:32">
      <c r="A2694" s="146"/>
      <c r="B2694" s="119"/>
      <c r="C2694" s="21"/>
      <c r="D2694" s="21"/>
      <c r="E2694" s="168"/>
      <c r="F2694" s="26"/>
      <c r="G2694" s="140"/>
      <c r="H2694" s="21"/>
      <c r="I2694" s="144"/>
      <c r="J2694" s="174"/>
      <c r="K2694" s="140"/>
    </row>
    <row r="2695" spans="1:32">
      <c r="A2695" s="146"/>
      <c r="B2695" s="119"/>
      <c r="C2695" s="21"/>
      <c r="D2695" s="21"/>
      <c r="E2695" s="168"/>
      <c r="F2695" s="26"/>
      <c r="G2695" s="140"/>
      <c r="H2695" s="21"/>
      <c r="I2695" s="144"/>
      <c r="J2695" s="174"/>
      <c r="K2695" s="140"/>
    </row>
    <row r="2696" spans="1:32">
      <c r="A2696" s="146"/>
      <c r="B2696" s="119"/>
      <c r="C2696" s="21"/>
      <c r="D2696" s="21"/>
      <c r="E2696" s="168"/>
      <c r="F2696" s="26"/>
      <c r="G2696" s="140"/>
      <c r="H2696" s="21"/>
      <c r="I2696" s="144"/>
      <c r="J2696" s="174"/>
      <c r="K2696" s="140"/>
    </row>
    <row r="2697" spans="1:32">
      <c r="A2697" s="146"/>
      <c r="B2697" s="119"/>
      <c r="C2697" s="21"/>
      <c r="D2697" s="21"/>
      <c r="E2697" s="168"/>
      <c r="F2697" s="26"/>
      <c r="G2697" s="140"/>
      <c r="H2697" s="21"/>
      <c r="I2697" s="144"/>
      <c r="J2697" s="174"/>
      <c r="K2697" s="140"/>
    </row>
    <row r="2698" spans="1:32">
      <c r="A2698" s="146"/>
      <c r="B2698" s="119"/>
      <c r="C2698" s="21"/>
      <c r="D2698" s="21"/>
      <c r="E2698" s="168"/>
      <c r="F2698" s="26"/>
      <c r="G2698" s="140"/>
      <c r="H2698" s="21"/>
      <c r="I2698" s="144"/>
      <c r="J2698" s="174"/>
      <c r="K2698" s="140"/>
    </row>
    <row r="2699" spans="1:32">
      <c r="A2699" s="146"/>
      <c r="B2699" s="119"/>
      <c r="C2699" s="21"/>
      <c r="D2699" s="21"/>
      <c r="E2699" s="168"/>
      <c r="F2699" s="26"/>
      <c r="G2699" s="140"/>
      <c r="H2699" s="21"/>
      <c r="I2699" s="144"/>
      <c r="J2699" s="174"/>
      <c r="K2699" s="140"/>
    </row>
    <row r="2700" spans="1:32">
      <c r="A2700" s="146"/>
      <c r="B2700" s="119"/>
      <c r="C2700" s="21"/>
      <c r="D2700" s="21"/>
      <c r="E2700" s="168"/>
      <c r="F2700" s="26"/>
      <c r="G2700" s="140"/>
      <c r="H2700" s="21"/>
      <c r="I2700" s="144"/>
      <c r="J2700" s="174"/>
      <c r="K2700" s="140"/>
    </row>
    <row r="2701" spans="1:32">
      <c r="A2701" s="146"/>
      <c r="B2701" s="119"/>
      <c r="C2701" s="21"/>
      <c r="D2701" s="21"/>
      <c r="E2701" s="168"/>
      <c r="F2701" s="26"/>
      <c r="G2701" s="140"/>
      <c r="H2701" s="21"/>
      <c r="I2701" s="144"/>
      <c r="J2701" s="174"/>
      <c r="K2701" s="140"/>
    </row>
    <row r="2702" spans="1:32">
      <c r="A2702" s="21"/>
      <c r="B2702" s="29"/>
      <c r="C2702" s="21"/>
      <c r="D2702" s="29"/>
      <c r="E2702" s="40"/>
      <c r="F2702" s="29"/>
      <c r="G2702" s="29"/>
      <c r="H2702" s="29"/>
      <c r="I2702" s="29"/>
      <c r="J2702" s="29"/>
      <c r="K2702" s="29"/>
    </row>
    <row r="2703" spans="1:32">
      <c r="A2703" s="146"/>
      <c r="B2703" s="119"/>
      <c r="C2703" s="21"/>
      <c r="D2703" s="52"/>
      <c r="E2703" s="168"/>
      <c r="F2703" s="26"/>
      <c r="G2703" s="140"/>
      <c r="H2703" s="21"/>
      <c r="I2703" s="144"/>
      <c r="J2703" s="144"/>
      <c r="K2703" s="29"/>
    </row>
    <row r="2704" spans="1:32">
      <c r="A2704" s="32"/>
      <c r="B2704" s="33"/>
      <c r="C2704" s="32"/>
      <c r="D2704" s="33"/>
      <c r="E2704" s="33"/>
      <c r="F2704" s="33"/>
      <c r="G2704" s="33"/>
      <c r="H2704" s="33"/>
      <c r="I2704" s="56">
        <f>SUM(I2677:I2702)</f>
        <v>800000</v>
      </c>
      <c r="J2704" s="56"/>
      <c r="K2704" s="33"/>
    </row>
    <row r="2705" spans="1:11">
      <c r="A2705" s="1"/>
      <c r="B2705" s="4"/>
      <c r="C2705" s="1"/>
      <c r="D2705" s="4"/>
      <c r="E2705" s="4"/>
      <c r="F2705" s="4"/>
      <c r="G2705" s="4"/>
      <c r="H2705" s="4"/>
      <c r="I2705" s="4"/>
      <c r="J2705" s="4"/>
      <c r="K2705" s="4"/>
    </row>
    <row r="2706" spans="1:11">
      <c r="A2706" s="1"/>
      <c r="B2706" s="4"/>
      <c r="C2706" s="1"/>
      <c r="D2706" s="4"/>
      <c r="E2706" s="4"/>
      <c r="F2706" s="4"/>
      <c r="G2706" s="4"/>
      <c r="H2706" s="4"/>
      <c r="I2706" s="4"/>
      <c r="J2706" s="4"/>
      <c r="K2706" s="4"/>
    </row>
    <row r="2707" spans="1:11" ht="16.5">
      <c r="A2707" s="1"/>
      <c r="B2707" s="4"/>
      <c r="C2707" s="1"/>
      <c r="D2707" s="4"/>
      <c r="F2707" s="175" t="s">
        <v>23</v>
      </c>
      <c r="K2707" s="4"/>
    </row>
    <row r="2708" spans="1:11">
      <c r="A2708" s="1"/>
      <c r="B2708" s="4"/>
      <c r="C2708" s="1"/>
      <c r="D2708" s="4"/>
      <c r="K2708" s="4"/>
    </row>
    <row r="2709" spans="1:11">
      <c r="A2709" s="1"/>
      <c r="B2709" s="4"/>
      <c r="C2709" s="1"/>
      <c r="D2709" s="4"/>
      <c r="K2709" s="4"/>
    </row>
    <row r="2710" spans="1:11">
      <c r="A2710" s="1"/>
      <c r="B2710" s="4"/>
      <c r="C2710" s="1"/>
      <c r="D2710" s="4"/>
      <c r="K2710" s="4"/>
    </row>
    <row r="2711" spans="1:11">
      <c r="A2711" s="1"/>
      <c r="B2711" s="4"/>
      <c r="C2711" s="1"/>
      <c r="D2711" s="4"/>
    </row>
    <row r="2712" spans="1:11">
      <c r="A2712" s="1"/>
      <c r="B2712" s="4"/>
      <c r="C2712" s="1"/>
      <c r="D2712" s="4"/>
    </row>
    <row r="2713" spans="1:11" ht="16.5">
      <c r="A2713" s="1"/>
      <c r="B2713" s="4"/>
      <c r="C2713" s="1"/>
      <c r="D2713" s="4"/>
      <c r="F2713" s="176" t="s">
        <v>404</v>
      </c>
      <c r="G2713" s="55"/>
    </row>
    <row r="2714" spans="1:11" ht="15.75">
      <c r="A2714" s="1"/>
      <c r="B2714" s="4"/>
      <c r="C2714" s="1"/>
      <c r="D2714" s="4"/>
      <c r="F2714" s="177" t="s">
        <v>396</v>
      </c>
    </row>
    <row r="2721" spans="1:11">
      <c r="A2721" s="271" t="s">
        <v>0</v>
      </c>
      <c r="B2721" s="271"/>
      <c r="C2721" s="271"/>
      <c r="D2721" s="271"/>
      <c r="E2721" s="271"/>
      <c r="F2721" s="271"/>
      <c r="G2721" s="271"/>
      <c r="H2721" s="271"/>
      <c r="I2721" s="271"/>
      <c r="J2721" s="271"/>
      <c r="K2721" s="271"/>
    </row>
    <row r="2722" spans="1:11">
      <c r="A2722" s="272" t="s">
        <v>619</v>
      </c>
      <c r="B2722" s="272"/>
      <c r="C2722" s="272"/>
      <c r="D2722" s="272"/>
      <c r="E2722" s="272"/>
      <c r="F2722" s="272"/>
      <c r="G2722" s="272"/>
      <c r="H2722" s="272"/>
      <c r="I2722" s="272"/>
      <c r="J2722" s="272"/>
      <c r="K2722" s="272"/>
    </row>
    <row r="2723" spans="1:11">
      <c r="A2723" s="272" t="s">
        <v>540</v>
      </c>
      <c r="B2723" s="272"/>
      <c r="C2723" s="272"/>
      <c r="D2723" s="272"/>
      <c r="E2723" s="272"/>
      <c r="F2723" s="272"/>
      <c r="G2723" s="272"/>
      <c r="H2723" s="272"/>
      <c r="I2723" s="272"/>
      <c r="J2723" s="272"/>
      <c r="K2723" s="272"/>
    </row>
    <row r="2724" spans="1:11">
      <c r="A2724" s="9"/>
      <c r="B2724" s="10"/>
      <c r="C2724" s="9"/>
      <c r="D2724" s="10"/>
      <c r="E2724" s="10"/>
      <c r="F2724" s="10"/>
      <c r="G2724" s="10"/>
      <c r="H2724" s="10"/>
      <c r="I2724" s="10"/>
      <c r="J2724" s="10"/>
      <c r="K2724" s="10"/>
    </row>
    <row r="2725" spans="1:11">
      <c r="A2725" s="12" t="s">
        <v>4</v>
      </c>
      <c r="B2725" s="273" t="s">
        <v>5</v>
      </c>
      <c r="C2725" s="274"/>
      <c r="D2725" s="132"/>
      <c r="E2725" s="275" t="s">
        <v>6</v>
      </c>
      <c r="F2725" s="277" t="s">
        <v>7</v>
      </c>
      <c r="G2725" s="278" t="s">
        <v>8</v>
      </c>
      <c r="H2725" s="279"/>
      <c r="I2725" s="280"/>
      <c r="J2725" s="173"/>
      <c r="K2725" s="277" t="s">
        <v>9</v>
      </c>
    </row>
    <row r="2726" spans="1:11">
      <c r="A2726" s="157"/>
      <c r="B2726" s="13" t="s">
        <v>10</v>
      </c>
      <c r="C2726" s="13" t="s">
        <v>11</v>
      </c>
      <c r="D2726" s="13" t="s">
        <v>12</v>
      </c>
      <c r="E2726" s="276"/>
      <c r="F2726" s="276"/>
      <c r="G2726" s="278" t="s">
        <v>13</v>
      </c>
      <c r="H2726" s="280"/>
      <c r="I2726" s="135" t="s">
        <v>14</v>
      </c>
      <c r="J2726" s="13" t="s">
        <v>541</v>
      </c>
      <c r="K2726" s="276"/>
    </row>
    <row r="2727" spans="1:11">
      <c r="A2727" s="146"/>
      <c r="B2727" s="119"/>
      <c r="C2727" s="21"/>
      <c r="D2727" s="52"/>
      <c r="E2727" s="168"/>
      <c r="F2727" s="26"/>
      <c r="G2727" s="140"/>
      <c r="H2727" s="21"/>
      <c r="I2727" s="144"/>
      <c r="J2727" s="174"/>
      <c r="K2727" s="140"/>
    </row>
    <row r="2728" spans="1:11">
      <c r="A2728" s="21"/>
      <c r="B2728" s="29"/>
      <c r="C2728" s="21"/>
      <c r="D2728" s="29"/>
      <c r="E2728" s="40"/>
      <c r="F2728" s="29"/>
      <c r="G2728" s="29"/>
      <c r="H2728" s="29"/>
      <c r="I2728" s="29"/>
      <c r="J2728" s="29"/>
      <c r="K2728" s="29"/>
    </row>
    <row r="2729" spans="1:11">
      <c r="A2729" s="264">
        <v>1</v>
      </c>
      <c r="B2729" s="265" t="s">
        <v>623</v>
      </c>
      <c r="C2729" s="281" t="s">
        <v>624</v>
      </c>
      <c r="D2729" s="267" t="s">
        <v>113</v>
      </c>
      <c r="E2729" s="268" t="s">
        <v>647</v>
      </c>
      <c r="F2729" s="26">
        <v>46223</v>
      </c>
      <c r="G2729" s="269">
        <v>1</v>
      </c>
      <c r="H2729" s="267" t="s">
        <v>264</v>
      </c>
      <c r="I2729" s="270">
        <v>800000</v>
      </c>
      <c r="J2729" s="174"/>
      <c r="K2729" s="140"/>
    </row>
    <row r="2730" spans="1:11" ht="15.75" customHeight="1">
      <c r="A2730" s="264"/>
      <c r="B2730" s="265"/>
      <c r="C2730" s="267"/>
      <c r="D2730" s="267"/>
      <c r="E2730" s="268"/>
      <c r="F2730" s="26">
        <v>46223</v>
      </c>
      <c r="G2730" s="269"/>
      <c r="H2730" s="267"/>
      <c r="I2730" s="270"/>
      <c r="J2730" s="174"/>
      <c r="K2730" s="140"/>
    </row>
    <row r="2731" spans="1:11">
      <c r="A2731" s="146"/>
      <c r="B2731" s="119"/>
      <c r="C2731" s="21"/>
      <c r="D2731" s="21"/>
      <c r="E2731" s="168"/>
      <c r="F2731" s="26"/>
      <c r="G2731" s="140"/>
      <c r="H2731" s="21"/>
      <c r="I2731" s="144"/>
      <c r="J2731" s="174"/>
      <c r="K2731" s="140"/>
    </row>
    <row r="2732" spans="1:11">
      <c r="A2732" s="264"/>
      <c r="B2732" s="265"/>
      <c r="C2732" s="267"/>
      <c r="D2732" s="267"/>
      <c r="E2732" s="268"/>
      <c r="F2732" s="26"/>
      <c r="G2732" s="269"/>
      <c r="H2732" s="267"/>
      <c r="I2732" s="270"/>
      <c r="J2732" s="174"/>
      <c r="K2732" s="140"/>
    </row>
    <row r="2733" spans="1:11">
      <c r="A2733" s="264"/>
      <c r="B2733" s="265"/>
      <c r="C2733" s="267"/>
      <c r="D2733" s="267"/>
      <c r="E2733" s="268"/>
      <c r="F2733" s="26"/>
      <c r="G2733" s="269"/>
      <c r="H2733" s="267"/>
      <c r="I2733" s="270"/>
      <c r="J2733" s="174"/>
      <c r="K2733" s="140"/>
    </row>
    <row r="2734" spans="1:11">
      <c r="A2734" s="146"/>
      <c r="B2734" s="119"/>
      <c r="C2734" s="21"/>
      <c r="D2734" s="21"/>
      <c r="E2734" s="168"/>
      <c r="F2734" s="26"/>
      <c r="G2734" s="140"/>
      <c r="H2734" s="21"/>
      <c r="I2734" s="144"/>
      <c r="J2734" s="174"/>
      <c r="K2734" s="140"/>
    </row>
    <row r="2735" spans="1:11">
      <c r="A2735" s="264"/>
      <c r="B2735" s="265"/>
      <c r="C2735" s="267"/>
      <c r="D2735" s="267"/>
      <c r="E2735" s="268"/>
      <c r="F2735" s="26"/>
      <c r="G2735" s="269"/>
      <c r="H2735" s="267"/>
      <c r="I2735" s="270"/>
      <c r="J2735" s="174"/>
      <c r="K2735" s="140"/>
    </row>
    <row r="2736" spans="1:11">
      <c r="A2736" s="264"/>
      <c r="B2736" s="265"/>
      <c r="C2736" s="267"/>
      <c r="D2736" s="267"/>
      <c r="E2736" s="268"/>
      <c r="F2736" s="26"/>
      <c r="G2736" s="269"/>
      <c r="H2736" s="267"/>
      <c r="I2736" s="270"/>
      <c r="J2736" s="174"/>
      <c r="K2736" s="140"/>
    </row>
    <row r="2737" spans="1:11">
      <c r="A2737" s="146"/>
      <c r="B2737" s="119"/>
      <c r="C2737" s="21"/>
      <c r="D2737" s="21"/>
      <c r="E2737" s="168"/>
      <c r="F2737" s="26"/>
      <c r="G2737" s="140"/>
      <c r="H2737" s="21"/>
      <c r="I2737" s="144"/>
      <c r="J2737" s="174"/>
      <c r="K2737" s="140"/>
    </row>
    <row r="2738" spans="1:11">
      <c r="A2738" s="264"/>
      <c r="B2738" s="265"/>
      <c r="C2738" s="268"/>
      <c r="D2738" s="267"/>
      <c r="E2738" s="268"/>
      <c r="F2738" s="26"/>
      <c r="G2738" s="269"/>
      <c r="H2738" s="267"/>
      <c r="I2738" s="270"/>
      <c r="J2738" s="174"/>
      <c r="K2738" s="140"/>
    </row>
    <row r="2739" spans="1:11">
      <c r="A2739" s="264"/>
      <c r="B2739" s="265"/>
      <c r="C2739" s="267"/>
      <c r="D2739" s="267"/>
      <c r="E2739" s="268"/>
      <c r="F2739" s="26"/>
      <c r="G2739" s="269"/>
      <c r="H2739" s="267"/>
      <c r="I2739" s="270"/>
      <c r="J2739" s="174"/>
      <c r="K2739" s="140"/>
    </row>
    <row r="2740" spans="1:11">
      <c r="A2740" s="146"/>
      <c r="B2740" s="119"/>
      <c r="C2740" s="21"/>
      <c r="D2740" s="21"/>
      <c r="E2740" s="168"/>
      <c r="F2740" s="26"/>
      <c r="G2740" s="140"/>
      <c r="H2740" s="21"/>
      <c r="I2740" s="144"/>
      <c r="J2740" s="174"/>
      <c r="K2740" s="140"/>
    </row>
    <row r="2741" spans="1:11">
      <c r="A2741" s="146"/>
      <c r="B2741" s="119"/>
      <c r="C2741" s="21"/>
      <c r="D2741" s="21"/>
      <c r="E2741" s="168"/>
      <c r="F2741" s="26"/>
      <c r="G2741" s="140"/>
      <c r="H2741" s="21"/>
      <c r="I2741" s="144"/>
      <c r="J2741" s="174"/>
      <c r="K2741" s="140"/>
    </row>
    <row r="2742" spans="1:11">
      <c r="A2742" s="146"/>
      <c r="B2742" s="119"/>
      <c r="C2742" s="21"/>
      <c r="D2742" s="21"/>
      <c r="E2742" s="168"/>
      <c r="F2742" s="26"/>
      <c r="G2742" s="140"/>
      <c r="H2742" s="21"/>
      <c r="I2742" s="144"/>
      <c r="J2742" s="174"/>
      <c r="K2742" s="140"/>
    </row>
    <row r="2743" spans="1:11">
      <c r="A2743" s="146"/>
      <c r="B2743" s="119"/>
      <c r="C2743" s="21"/>
      <c r="D2743" s="21"/>
      <c r="E2743" s="168"/>
      <c r="F2743" s="26"/>
      <c r="G2743" s="140"/>
      <c r="H2743" s="21"/>
      <c r="I2743" s="144"/>
      <c r="J2743" s="174"/>
      <c r="K2743" s="140"/>
    </row>
    <row r="2744" spans="1:11">
      <c r="A2744" s="146"/>
      <c r="B2744" s="119"/>
      <c r="C2744" s="21"/>
      <c r="D2744" s="21"/>
      <c r="E2744" s="168"/>
      <c r="F2744" s="26"/>
      <c r="G2744" s="140"/>
      <c r="H2744" s="21"/>
      <c r="I2744" s="144"/>
      <c r="J2744" s="174"/>
      <c r="K2744" s="140"/>
    </row>
    <row r="2745" spans="1:11">
      <c r="A2745" s="146"/>
      <c r="B2745" s="119"/>
      <c r="C2745" s="21"/>
      <c r="D2745" s="21"/>
      <c r="E2745" s="168"/>
      <c r="F2745" s="26"/>
      <c r="G2745" s="140"/>
      <c r="H2745" s="21"/>
      <c r="I2745" s="144"/>
      <c r="J2745" s="174"/>
      <c r="K2745" s="140"/>
    </row>
    <row r="2746" spans="1:11">
      <c r="A2746" s="146"/>
      <c r="B2746" s="119"/>
      <c r="C2746" s="21"/>
      <c r="D2746" s="21"/>
      <c r="E2746" s="168"/>
      <c r="F2746" s="26"/>
      <c r="G2746" s="140"/>
      <c r="H2746" s="21"/>
      <c r="I2746" s="144"/>
      <c r="J2746" s="174"/>
      <c r="K2746" s="140"/>
    </row>
    <row r="2747" spans="1:11">
      <c r="A2747" s="146"/>
      <c r="B2747" s="119"/>
      <c r="C2747" s="21"/>
      <c r="D2747" s="21"/>
      <c r="E2747" s="168"/>
      <c r="F2747" s="26"/>
      <c r="G2747" s="140"/>
      <c r="H2747" s="21"/>
      <c r="I2747" s="144"/>
      <c r="J2747" s="174"/>
      <c r="K2747" s="140"/>
    </row>
    <row r="2748" spans="1:11">
      <c r="A2748" s="146"/>
      <c r="B2748" s="119"/>
      <c r="C2748" s="21"/>
      <c r="D2748" s="21"/>
      <c r="E2748" s="168"/>
      <c r="F2748" s="26"/>
      <c r="G2748" s="140"/>
      <c r="H2748" s="21"/>
      <c r="I2748" s="144"/>
      <c r="J2748" s="174"/>
      <c r="K2748" s="140"/>
    </row>
    <row r="2749" spans="1:11">
      <c r="A2749" s="146"/>
      <c r="B2749" s="119"/>
      <c r="C2749" s="21"/>
      <c r="D2749" s="21"/>
      <c r="E2749" s="168"/>
      <c r="F2749" s="26"/>
      <c r="G2749" s="140"/>
      <c r="H2749" s="21"/>
      <c r="I2749" s="144"/>
      <c r="J2749" s="174"/>
      <c r="K2749" s="140"/>
    </row>
    <row r="2750" spans="1:11">
      <c r="A2750" s="146"/>
      <c r="B2750" s="119"/>
      <c r="C2750" s="21"/>
      <c r="D2750" s="21"/>
      <c r="E2750" s="168"/>
      <c r="F2750" s="26"/>
      <c r="G2750" s="140"/>
      <c r="H2750" s="21"/>
      <c r="I2750" s="144"/>
      <c r="J2750" s="174"/>
      <c r="K2750" s="140"/>
    </row>
    <row r="2751" spans="1:11">
      <c r="A2751" s="146"/>
      <c r="B2751" s="119"/>
      <c r="C2751" s="21"/>
      <c r="D2751" s="21"/>
      <c r="E2751" s="168"/>
      <c r="F2751" s="26"/>
      <c r="G2751" s="140"/>
      <c r="H2751" s="21"/>
      <c r="I2751" s="144"/>
      <c r="J2751" s="174"/>
      <c r="K2751" s="140"/>
    </row>
    <row r="2752" spans="1:11">
      <c r="A2752" s="146"/>
      <c r="B2752" s="119"/>
      <c r="C2752" s="21"/>
      <c r="D2752" s="21"/>
      <c r="E2752" s="168"/>
      <c r="F2752" s="26"/>
      <c r="G2752" s="140"/>
      <c r="H2752" s="21"/>
      <c r="I2752" s="144"/>
      <c r="J2752" s="174"/>
      <c r="K2752" s="140"/>
    </row>
    <row r="2753" spans="1:11">
      <c r="A2753" s="21"/>
      <c r="B2753" s="29"/>
      <c r="C2753" s="21"/>
      <c r="D2753" s="29"/>
      <c r="E2753" s="40"/>
      <c r="F2753" s="29"/>
      <c r="G2753" s="29"/>
      <c r="H2753" s="29"/>
      <c r="I2753" s="29"/>
      <c r="J2753" s="29"/>
      <c r="K2753" s="29"/>
    </row>
    <row r="2754" spans="1:11">
      <c r="A2754" s="146"/>
      <c r="B2754" s="119"/>
      <c r="C2754" s="21"/>
      <c r="D2754" s="52"/>
      <c r="E2754" s="168"/>
      <c r="F2754" s="26"/>
      <c r="G2754" s="140"/>
      <c r="H2754" s="21"/>
      <c r="I2754" s="144"/>
      <c r="J2754" s="144"/>
      <c r="K2754" s="29"/>
    </row>
    <row r="2755" spans="1:11">
      <c r="A2755" s="32"/>
      <c r="B2755" s="33"/>
      <c r="C2755" s="32"/>
      <c r="D2755" s="33"/>
      <c r="E2755" s="33"/>
      <c r="F2755" s="33"/>
      <c r="G2755" s="33"/>
      <c r="H2755" s="33"/>
      <c r="I2755" s="56">
        <f>SUM(I2728:I2753)</f>
        <v>800000</v>
      </c>
      <c r="J2755" s="56"/>
      <c r="K2755" s="33"/>
    </row>
    <row r="2756" spans="1:11">
      <c r="A2756" s="1"/>
      <c r="B2756" s="4"/>
      <c r="C2756" s="1"/>
      <c r="D2756" s="4"/>
      <c r="E2756" s="4"/>
      <c r="F2756" s="4"/>
      <c r="G2756" s="4"/>
      <c r="H2756" s="4"/>
      <c r="I2756" s="4"/>
      <c r="J2756" s="4"/>
      <c r="K2756" s="4"/>
    </row>
    <row r="2757" spans="1:11">
      <c r="A2757" s="1"/>
      <c r="B2757" s="4"/>
      <c r="C2757" s="1"/>
      <c r="D2757" s="4"/>
      <c r="E2757" s="4"/>
      <c r="F2757" s="4"/>
      <c r="G2757" s="4"/>
      <c r="H2757" s="4"/>
      <c r="I2757" s="4"/>
      <c r="J2757" s="4"/>
      <c r="K2757" s="4"/>
    </row>
    <row r="2758" spans="1:11" ht="16.5">
      <c r="A2758" s="1"/>
      <c r="B2758" s="4"/>
      <c r="C2758" s="1"/>
      <c r="D2758" s="4"/>
      <c r="F2758" s="175" t="s">
        <v>23</v>
      </c>
      <c r="K2758" s="4"/>
    </row>
    <row r="2759" spans="1:11">
      <c r="A2759" s="1"/>
      <c r="B2759" s="4"/>
      <c r="C2759" s="1"/>
      <c r="D2759" s="4"/>
      <c r="K2759" s="4"/>
    </row>
    <row r="2760" spans="1:11">
      <c r="A2760" s="1"/>
      <c r="B2760" s="4"/>
      <c r="C2760" s="1"/>
      <c r="D2760" s="4"/>
      <c r="K2760" s="4"/>
    </row>
    <row r="2761" spans="1:11">
      <c r="A2761" s="1"/>
      <c r="B2761" s="4"/>
      <c r="C2761" s="1"/>
      <c r="D2761" s="4"/>
      <c r="K2761" s="4"/>
    </row>
    <row r="2762" spans="1:11">
      <c r="A2762" s="1"/>
      <c r="B2762" s="4"/>
      <c r="C2762" s="1"/>
      <c r="D2762" s="4"/>
    </row>
    <row r="2763" spans="1:11">
      <c r="A2763" s="1"/>
      <c r="B2763" s="4"/>
      <c r="C2763" s="1"/>
      <c r="D2763" s="4"/>
    </row>
    <row r="2764" spans="1:11" ht="16.5">
      <c r="A2764" s="1"/>
      <c r="B2764" s="4"/>
      <c r="C2764" s="1"/>
      <c r="D2764" s="4"/>
      <c r="F2764" s="176" t="s">
        <v>404</v>
      </c>
      <c r="G2764" s="55"/>
    </row>
    <row r="2765" spans="1:11" ht="15.75">
      <c r="A2765" s="1"/>
      <c r="B2765" s="4"/>
      <c r="C2765" s="1"/>
      <c r="D2765" s="4"/>
      <c r="F2765" s="177" t="s">
        <v>396</v>
      </c>
    </row>
    <row r="2772" spans="1:32" s="128" customFormat="1">
      <c r="B2772" s="8"/>
      <c r="D2772" s="8"/>
      <c r="E2772" s="8"/>
      <c r="F2772" s="8"/>
      <c r="G2772" s="8"/>
      <c r="H2772" s="8"/>
      <c r="I2772" s="8"/>
      <c r="J2772" s="8"/>
      <c r="K2772" s="8"/>
      <c r="L2772" s="8"/>
      <c r="M2772" s="8"/>
      <c r="N2772" s="8"/>
      <c r="O2772" s="8"/>
      <c r="P2772" s="8"/>
      <c r="Q2772" s="8"/>
      <c r="R2772" s="8"/>
      <c r="S2772" s="8"/>
      <c r="T2772" s="8"/>
      <c r="U2772" s="8"/>
      <c r="V2772" s="8"/>
      <c r="W2772" s="8"/>
      <c r="X2772" s="8"/>
      <c r="Y2772" s="8"/>
      <c r="Z2772" s="8"/>
      <c r="AA2772" s="8"/>
      <c r="AB2772" s="8"/>
      <c r="AC2772" s="8"/>
      <c r="AD2772" s="8"/>
      <c r="AE2772" s="8"/>
      <c r="AF2772" s="8"/>
    </row>
    <row r="2776" spans="1:32">
      <c r="A2776" s="271" t="s">
        <v>0</v>
      </c>
      <c r="B2776" s="271"/>
      <c r="C2776" s="271"/>
      <c r="D2776" s="271"/>
      <c r="E2776" s="271"/>
      <c r="F2776" s="271"/>
      <c r="G2776" s="271"/>
      <c r="H2776" s="271"/>
      <c r="I2776" s="271"/>
      <c r="J2776" s="271"/>
      <c r="K2776" s="271"/>
    </row>
    <row r="2777" spans="1:32">
      <c r="A2777" s="272" t="s">
        <v>619</v>
      </c>
      <c r="B2777" s="272"/>
      <c r="C2777" s="272"/>
      <c r="D2777" s="272"/>
      <c r="E2777" s="272"/>
      <c r="F2777" s="272"/>
      <c r="G2777" s="272"/>
      <c r="H2777" s="272"/>
      <c r="I2777" s="272"/>
      <c r="J2777" s="272"/>
      <c r="K2777" s="272"/>
    </row>
    <row r="2778" spans="1:32">
      <c r="A2778" s="272" t="s">
        <v>540</v>
      </c>
      <c r="B2778" s="272"/>
      <c r="C2778" s="272"/>
      <c r="D2778" s="272"/>
      <c r="E2778" s="272"/>
      <c r="F2778" s="272"/>
      <c r="G2778" s="272"/>
      <c r="H2778" s="272"/>
      <c r="I2778" s="272"/>
      <c r="J2778" s="272"/>
      <c r="K2778" s="272"/>
    </row>
    <row r="2779" spans="1:32">
      <c r="A2779" s="9"/>
      <c r="B2779" s="10"/>
      <c r="C2779" s="9"/>
      <c r="D2779" s="10"/>
      <c r="E2779" s="10"/>
      <c r="F2779" s="10"/>
      <c r="G2779" s="10"/>
      <c r="H2779" s="10"/>
      <c r="I2779" s="10"/>
      <c r="J2779" s="10"/>
      <c r="K2779" s="10"/>
    </row>
    <row r="2780" spans="1:32">
      <c r="A2780" s="12" t="s">
        <v>4</v>
      </c>
      <c r="B2780" s="273" t="s">
        <v>5</v>
      </c>
      <c r="C2780" s="274"/>
      <c r="D2780" s="132"/>
      <c r="E2780" s="275" t="s">
        <v>6</v>
      </c>
      <c r="F2780" s="277" t="s">
        <v>7</v>
      </c>
      <c r="G2780" s="278" t="s">
        <v>8</v>
      </c>
      <c r="H2780" s="279"/>
      <c r="I2780" s="280"/>
      <c r="J2780" s="173"/>
      <c r="K2780" s="277" t="s">
        <v>9</v>
      </c>
    </row>
    <row r="2781" spans="1:32">
      <c r="A2781" s="157"/>
      <c r="B2781" s="13" t="s">
        <v>10</v>
      </c>
      <c r="C2781" s="13" t="s">
        <v>11</v>
      </c>
      <c r="D2781" s="13" t="s">
        <v>12</v>
      </c>
      <c r="E2781" s="276"/>
      <c r="F2781" s="276"/>
      <c r="G2781" s="278" t="s">
        <v>13</v>
      </c>
      <c r="H2781" s="280"/>
      <c r="I2781" s="135" t="s">
        <v>14</v>
      </c>
      <c r="J2781" s="13" t="s">
        <v>541</v>
      </c>
      <c r="K2781" s="276"/>
    </row>
    <row r="2782" spans="1:32" s="128" customFormat="1">
      <c r="A2782" s="146"/>
      <c r="B2782" s="119"/>
      <c r="C2782" s="21"/>
      <c r="D2782" s="52"/>
      <c r="E2782" s="168"/>
      <c r="F2782" s="26"/>
      <c r="G2782" s="140"/>
      <c r="H2782" s="21"/>
      <c r="I2782" s="144"/>
      <c r="J2782" s="174"/>
      <c r="K2782" s="140"/>
      <c r="L2782" s="8"/>
      <c r="M2782" s="8"/>
      <c r="N2782" s="8"/>
      <c r="O2782" s="8"/>
      <c r="P2782" s="8"/>
      <c r="Q2782" s="8"/>
      <c r="R2782" s="8"/>
      <c r="S2782" s="8"/>
      <c r="T2782" s="8"/>
      <c r="U2782" s="8"/>
      <c r="V2782" s="8"/>
      <c r="W2782" s="8"/>
      <c r="X2782" s="8"/>
      <c r="Y2782" s="8"/>
      <c r="Z2782" s="8"/>
      <c r="AA2782" s="8"/>
      <c r="AB2782" s="8"/>
      <c r="AC2782" s="8"/>
      <c r="AD2782" s="8"/>
      <c r="AE2782" s="8"/>
      <c r="AF2782" s="8"/>
    </row>
    <row r="2783" spans="1:32">
      <c r="A2783" s="21"/>
      <c r="B2783" s="29"/>
      <c r="C2783" s="21"/>
      <c r="D2783" s="29"/>
      <c r="E2783" s="40"/>
      <c r="F2783" s="29"/>
      <c r="G2783" s="29"/>
      <c r="H2783" s="29"/>
      <c r="I2783" s="29"/>
      <c r="J2783" s="29"/>
      <c r="K2783" s="29"/>
    </row>
    <row r="2784" spans="1:32">
      <c r="A2784" s="264">
        <v>1</v>
      </c>
      <c r="B2784" s="265" t="s">
        <v>648</v>
      </c>
      <c r="C2784" s="281" t="s">
        <v>649</v>
      </c>
      <c r="D2784" s="267" t="s">
        <v>111</v>
      </c>
      <c r="E2784" s="268" t="s">
        <v>650</v>
      </c>
      <c r="F2784" s="26">
        <v>46219</v>
      </c>
      <c r="G2784" s="269">
        <v>1</v>
      </c>
      <c r="H2784" s="267" t="s">
        <v>264</v>
      </c>
      <c r="I2784" s="270">
        <v>800000</v>
      </c>
      <c r="J2784" s="174"/>
      <c r="K2784" s="140"/>
    </row>
    <row r="2785" spans="1:32" s="128" customFormat="1" ht="28.5" customHeight="1">
      <c r="A2785" s="264"/>
      <c r="B2785" s="265"/>
      <c r="C2785" s="267"/>
      <c r="D2785" s="267"/>
      <c r="E2785" s="268"/>
      <c r="F2785" s="26">
        <v>46219</v>
      </c>
      <c r="G2785" s="269"/>
      <c r="H2785" s="267"/>
      <c r="I2785" s="270"/>
      <c r="J2785" s="174"/>
      <c r="K2785" s="140"/>
      <c r="L2785" s="8"/>
      <c r="M2785" s="8"/>
      <c r="N2785" s="8"/>
      <c r="O2785" s="8"/>
      <c r="P2785" s="8"/>
      <c r="Q2785" s="8"/>
      <c r="R2785" s="8"/>
      <c r="S2785" s="8"/>
      <c r="T2785" s="8"/>
      <c r="U2785" s="8"/>
      <c r="V2785" s="8"/>
      <c r="W2785" s="8"/>
      <c r="X2785" s="8"/>
      <c r="Y2785" s="8"/>
      <c r="Z2785" s="8"/>
      <c r="AA2785" s="8"/>
      <c r="AB2785" s="8"/>
      <c r="AC2785" s="8"/>
      <c r="AD2785" s="8"/>
      <c r="AE2785" s="8"/>
      <c r="AF2785" s="8"/>
    </row>
    <row r="2786" spans="1:32">
      <c r="A2786" s="146"/>
      <c r="B2786" s="119"/>
      <c r="C2786" s="21"/>
      <c r="D2786" s="21"/>
      <c r="E2786" s="168"/>
      <c r="F2786" s="26"/>
      <c r="G2786" s="140"/>
      <c r="H2786" s="21"/>
      <c r="I2786" s="144"/>
      <c r="J2786" s="174"/>
      <c r="K2786" s="140"/>
    </row>
    <row r="2787" spans="1:32">
      <c r="A2787" s="264"/>
      <c r="B2787" s="265"/>
      <c r="C2787" s="267"/>
      <c r="D2787" s="267"/>
      <c r="E2787" s="268"/>
      <c r="F2787" s="26"/>
      <c r="G2787" s="269"/>
      <c r="H2787" s="267"/>
      <c r="I2787" s="270"/>
      <c r="J2787" s="174"/>
      <c r="K2787" s="140"/>
    </row>
    <row r="2788" spans="1:32">
      <c r="A2788" s="264"/>
      <c r="B2788" s="265"/>
      <c r="C2788" s="267"/>
      <c r="D2788" s="267"/>
      <c r="E2788" s="268"/>
      <c r="F2788" s="26"/>
      <c r="G2788" s="269"/>
      <c r="H2788" s="267"/>
      <c r="I2788" s="270"/>
      <c r="J2788" s="174"/>
      <c r="K2788" s="140"/>
    </row>
    <row r="2789" spans="1:32">
      <c r="A2789" s="146"/>
      <c r="B2789" s="119"/>
      <c r="C2789" s="21"/>
      <c r="D2789" s="21"/>
      <c r="E2789" s="168"/>
      <c r="F2789" s="26"/>
      <c r="G2789" s="140"/>
      <c r="H2789" s="21"/>
      <c r="I2789" s="144"/>
      <c r="J2789" s="174"/>
      <c r="K2789" s="140"/>
    </row>
    <row r="2790" spans="1:32">
      <c r="A2790" s="264"/>
      <c r="B2790" s="265"/>
      <c r="C2790" s="267"/>
      <c r="D2790" s="267"/>
      <c r="E2790" s="268"/>
      <c r="F2790" s="26"/>
      <c r="G2790" s="269"/>
      <c r="H2790" s="267"/>
      <c r="I2790" s="270"/>
      <c r="J2790" s="174"/>
      <c r="K2790" s="140"/>
    </row>
    <row r="2791" spans="1:32">
      <c r="A2791" s="264"/>
      <c r="B2791" s="265"/>
      <c r="C2791" s="267"/>
      <c r="D2791" s="267"/>
      <c r="E2791" s="268"/>
      <c r="F2791" s="26"/>
      <c r="G2791" s="269"/>
      <c r="H2791" s="267"/>
      <c r="I2791" s="270"/>
      <c r="J2791" s="174"/>
      <c r="K2791" s="140"/>
    </row>
    <row r="2792" spans="1:32">
      <c r="A2792" s="146"/>
      <c r="B2792" s="119"/>
      <c r="C2792" s="21"/>
      <c r="D2792" s="21"/>
      <c r="E2792" s="168"/>
      <c r="F2792" s="26"/>
      <c r="G2792" s="140"/>
      <c r="H2792" s="21"/>
      <c r="I2792" s="144"/>
      <c r="J2792" s="174"/>
      <c r="K2792" s="140"/>
    </row>
    <row r="2793" spans="1:32">
      <c r="A2793" s="264"/>
      <c r="B2793" s="265"/>
      <c r="C2793" s="268"/>
      <c r="D2793" s="267"/>
      <c r="E2793" s="268"/>
      <c r="F2793" s="26"/>
      <c r="G2793" s="269"/>
      <c r="H2793" s="267"/>
      <c r="I2793" s="270"/>
      <c r="J2793" s="174"/>
      <c r="K2793" s="140"/>
    </row>
    <row r="2794" spans="1:32">
      <c r="A2794" s="264"/>
      <c r="B2794" s="265"/>
      <c r="C2794" s="267"/>
      <c r="D2794" s="267"/>
      <c r="E2794" s="268"/>
      <c r="F2794" s="26"/>
      <c r="G2794" s="269"/>
      <c r="H2794" s="267"/>
      <c r="I2794" s="270"/>
      <c r="J2794" s="174"/>
      <c r="K2794" s="140"/>
    </row>
    <row r="2795" spans="1:32">
      <c r="A2795" s="146"/>
      <c r="B2795" s="119"/>
      <c r="C2795" s="21"/>
      <c r="D2795" s="21"/>
      <c r="E2795" s="168"/>
      <c r="F2795" s="26"/>
      <c r="G2795" s="140"/>
      <c r="H2795" s="21"/>
      <c r="I2795" s="144"/>
      <c r="J2795" s="174"/>
      <c r="K2795" s="140"/>
    </row>
    <row r="2796" spans="1:32">
      <c r="A2796" s="146"/>
      <c r="B2796" s="119"/>
      <c r="C2796" s="21"/>
      <c r="D2796" s="21"/>
      <c r="E2796" s="168"/>
      <c r="F2796" s="26"/>
      <c r="G2796" s="140"/>
      <c r="H2796" s="21"/>
      <c r="I2796" s="144"/>
      <c r="J2796" s="174"/>
      <c r="K2796" s="140"/>
    </row>
    <row r="2797" spans="1:32">
      <c r="A2797" s="146"/>
      <c r="B2797" s="119"/>
      <c r="C2797" s="21"/>
      <c r="D2797" s="21"/>
      <c r="E2797" s="168"/>
      <c r="F2797" s="26"/>
      <c r="G2797" s="140"/>
      <c r="H2797" s="21"/>
      <c r="I2797" s="144"/>
      <c r="J2797" s="174"/>
      <c r="K2797" s="140"/>
    </row>
    <row r="2798" spans="1:32">
      <c r="A2798" s="146"/>
      <c r="B2798" s="119"/>
      <c r="C2798" s="21"/>
      <c r="D2798" s="21"/>
      <c r="E2798" s="168"/>
      <c r="F2798" s="26"/>
      <c r="G2798" s="140"/>
      <c r="H2798" s="21"/>
      <c r="I2798" s="144"/>
      <c r="J2798" s="174"/>
      <c r="K2798" s="140"/>
    </row>
    <row r="2799" spans="1:32">
      <c r="A2799" s="146"/>
      <c r="B2799" s="119"/>
      <c r="C2799" s="21"/>
      <c r="D2799" s="21"/>
      <c r="E2799" s="168"/>
      <c r="F2799" s="26"/>
      <c r="G2799" s="140"/>
      <c r="H2799" s="21"/>
      <c r="I2799" s="144"/>
      <c r="J2799" s="174"/>
      <c r="K2799" s="140"/>
    </row>
    <row r="2800" spans="1:32">
      <c r="A2800" s="146"/>
      <c r="B2800" s="119"/>
      <c r="C2800" s="21"/>
      <c r="D2800" s="21"/>
      <c r="E2800" s="168"/>
      <c r="F2800" s="26"/>
      <c r="G2800" s="140"/>
      <c r="H2800" s="21"/>
      <c r="I2800" s="144"/>
      <c r="J2800" s="174"/>
      <c r="K2800" s="140"/>
    </row>
    <row r="2801" spans="1:11">
      <c r="A2801" s="146"/>
      <c r="B2801" s="119"/>
      <c r="C2801" s="21"/>
      <c r="D2801" s="21"/>
      <c r="E2801" s="168"/>
      <c r="F2801" s="26"/>
      <c r="G2801" s="140"/>
      <c r="H2801" s="21"/>
      <c r="I2801" s="144"/>
      <c r="J2801" s="174"/>
      <c r="K2801" s="140"/>
    </row>
    <row r="2802" spans="1:11">
      <c r="A2802" s="146"/>
      <c r="B2802" s="119"/>
      <c r="C2802" s="21"/>
      <c r="D2802" s="21"/>
      <c r="E2802" s="168"/>
      <c r="F2802" s="26"/>
      <c r="G2802" s="140"/>
      <c r="H2802" s="21"/>
      <c r="I2802" s="144"/>
      <c r="J2802" s="174"/>
      <c r="K2802" s="140"/>
    </row>
    <row r="2803" spans="1:11">
      <c r="A2803" s="146"/>
      <c r="B2803" s="119"/>
      <c r="C2803" s="21"/>
      <c r="D2803" s="21"/>
      <c r="E2803" s="168"/>
      <c r="F2803" s="26"/>
      <c r="G2803" s="140"/>
      <c r="H2803" s="21"/>
      <c r="I2803" s="144"/>
      <c r="J2803" s="174"/>
      <c r="K2803" s="140"/>
    </row>
    <row r="2804" spans="1:11">
      <c r="A2804" s="146"/>
      <c r="B2804" s="119"/>
      <c r="C2804" s="21"/>
      <c r="D2804" s="21"/>
      <c r="E2804" s="168"/>
      <c r="F2804" s="26"/>
      <c r="G2804" s="140"/>
      <c r="H2804" s="21"/>
      <c r="I2804" s="144"/>
      <c r="J2804" s="174"/>
      <c r="K2804" s="140"/>
    </row>
    <row r="2805" spans="1:11">
      <c r="A2805" s="146"/>
      <c r="B2805" s="119"/>
      <c r="C2805" s="21"/>
      <c r="D2805" s="21"/>
      <c r="E2805" s="168"/>
      <c r="F2805" s="26"/>
      <c r="G2805" s="140"/>
      <c r="H2805" s="21"/>
      <c r="I2805" s="144"/>
      <c r="J2805" s="174"/>
      <c r="K2805" s="140"/>
    </row>
    <row r="2806" spans="1:11">
      <c r="A2806" s="146"/>
      <c r="B2806" s="119"/>
      <c r="C2806" s="21"/>
      <c r="D2806" s="21"/>
      <c r="E2806" s="168"/>
      <c r="F2806" s="26"/>
      <c r="G2806" s="140"/>
      <c r="H2806" s="21"/>
      <c r="I2806" s="144"/>
      <c r="J2806" s="174"/>
      <c r="K2806" s="140"/>
    </row>
    <row r="2807" spans="1:11">
      <c r="A2807" s="146"/>
      <c r="B2807" s="119"/>
      <c r="C2807" s="21"/>
      <c r="D2807" s="21"/>
      <c r="E2807" s="168"/>
      <c r="F2807" s="26"/>
      <c r="G2807" s="140"/>
      <c r="H2807" s="21"/>
      <c r="I2807" s="144"/>
      <c r="J2807" s="174"/>
      <c r="K2807" s="140"/>
    </row>
    <row r="2808" spans="1:11">
      <c r="A2808" s="21"/>
      <c r="B2808" s="29"/>
      <c r="C2808" s="21"/>
      <c r="D2808" s="29"/>
      <c r="E2808" s="40"/>
      <c r="F2808" s="29"/>
      <c r="G2808" s="29"/>
      <c r="H2808" s="29"/>
      <c r="I2808" s="29"/>
      <c r="J2808" s="29"/>
      <c r="K2808" s="29"/>
    </row>
    <row r="2809" spans="1:11">
      <c r="A2809" s="146"/>
      <c r="B2809" s="119"/>
      <c r="C2809" s="21"/>
      <c r="D2809" s="52"/>
      <c r="E2809" s="168"/>
      <c r="F2809" s="26"/>
      <c r="G2809" s="140"/>
      <c r="H2809" s="21"/>
      <c r="I2809" s="144"/>
      <c r="J2809" s="144"/>
      <c r="K2809" s="29"/>
    </row>
    <row r="2810" spans="1:11">
      <c r="A2810" s="32"/>
      <c r="B2810" s="33"/>
      <c r="C2810" s="32"/>
      <c r="D2810" s="33"/>
      <c r="E2810" s="33"/>
      <c r="F2810" s="33"/>
      <c r="G2810" s="33"/>
      <c r="H2810" s="33"/>
      <c r="I2810" s="56">
        <f>SUM(I2783:I2808)</f>
        <v>800000</v>
      </c>
      <c r="J2810" s="56"/>
      <c r="K2810" s="33"/>
    </row>
    <row r="2811" spans="1:11">
      <c r="A2811" s="1"/>
      <c r="B2811" s="4"/>
      <c r="C2811" s="1"/>
      <c r="D2811" s="4"/>
      <c r="E2811" s="4"/>
      <c r="F2811" s="4"/>
      <c r="G2811" s="4"/>
      <c r="H2811" s="4"/>
      <c r="I2811" s="4"/>
      <c r="J2811" s="4"/>
      <c r="K2811" s="4"/>
    </row>
    <row r="2812" spans="1:11">
      <c r="A2812" s="1"/>
      <c r="B2812" s="4"/>
      <c r="C2812" s="1"/>
      <c r="D2812" s="4"/>
      <c r="E2812" s="4"/>
      <c r="F2812" s="4"/>
      <c r="G2812" s="4"/>
      <c r="H2812" s="4"/>
      <c r="I2812" s="4"/>
      <c r="J2812" s="4"/>
      <c r="K2812" s="4"/>
    </row>
    <row r="2813" spans="1:11" ht="16.5">
      <c r="A2813" s="1"/>
      <c r="B2813" s="4"/>
      <c r="C2813" s="1"/>
      <c r="D2813" s="4"/>
      <c r="F2813" s="175" t="s">
        <v>23</v>
      </c>
      <c r="K2813" s="4"/>
    </row>
    <row r="2814" spans="1:11">
      <c r="A2814" s="1"/>
      <c r="B2814" s="4"/>
      <c r="C2814" s="1"/>
      <c r="D2814" s="4"/>
      <c r="K2814" s="4"/>
    </row>
    <row r="2815" spans="1:11">
      <c r="A2815" s="1"/>
      <c r="B2815" s="4"/>
      <c r="C2815" s="1"/>
      <c r="D2815" s="4"/>
      <c r="K2815" s="4"/>
    </row>
    <row r="2816" spans="1:11">
      <c r="A2816" s="1"/>
      <c r="B2816" s="4"/>
      <c r="C2816" s="1"/>
      <c r="D2816" s="4"/>
      <c r="K2816" s="4"/>
    </row>
    <row r="2817" spans="1:11">
      <c r="A2817" s="1"/>
      <c r="B2817" s="4"/>
      <c r="C2817" s="1"/>
      <c r="D2817" s="4"/>
    </row>
    <row r="2818" spans="1:11">
      <c r="A2818" s="1"/>
      <c r="B2818" s="4"/>
      <c r="C2818" s="1"/>
      <c r="D2818" s="4"/>
    </row>
    <row r="2819" spans="1:11" ht="16.5">
      <c r="A2819" s="1"/>
      <c r="B2819" s="4"/>
      <c r="C2819" s="1"/>
      <c r="D2819" s="4"/>
      <c r="F2819" s="176" t="s">
        <v>404</v>
      </c>
      <c r="G2819" s="55"/>
    </row>
    <row r="2820" spans="1:11" ht="15.75">
      <c r="A2820" s="1"/>
      <c r="B2820" s="4"/>
      <c r="C2820" s="1"/>
      <c r="D2820" s="4"/>
      <c r="F2820" s="177" t="s">
        <v>396</v>
      </c>
    </row>
    <row r="2827" spans="1:11">
      <c r="A2827" s="271">
        <v>9</v>
      </c>
      <c r="B2827" s="271"/>
      <c r="C2827" s="271"/>
      <c r="D2827" s="271"/>
      <c r="E2827" s="271"/>
      <c r="F2827" s="271"/>
      <c r="G2827" s="271"/>
      <c r="H2827" s="271"/>
      <c r="I2827" s="271"/>
      <c r="J2827" s="271"/>
      <c r="K2827" s="271"/>
    </row>
    <row r="2828" spans="1:11" ht="12.75" customHeight="1">
      <c r="A2828" s="272" t="s">
        <v>619</v>
      </c>
      <c r="B2828" s="272"/>
      <c r="C2828" s="272"/>
      <c r="D2828" s="272"/>
      <c r="E2828" s="272"/>
      <c r="F2828" s="272"/>
      <c r="G2828" s="272"/>
      <c r="H2828" s="272"/>
      <c r="I2828" s="272"/>
      <c r="J2828" s="272"/>
      <c r="K2828" s="272"/>
    </row>
    <row r="2829" spans="1:11">
      <c r="A2829" s="272" t="s">
        <v>540</v>
      </c>
      <c r="B2829" s="272"/>
      <c r="C2829" s="272"/>
      <c r="D2829" s="272"/>
      <c r="E2829" s="272"/>
      <c r="F2829" s="272"/>
      <c r="G2829" s="272"/>
      <c r="H2829" s="272"/>
      <c r="I2829" s="272"/>
      <c r="J2829" s="272"/>
      <c r="K2829" s="272"/>
    </row>
    <row r="2830" spans="1:11">
      <c r="A2830" s="9"/>
      <c r="B2830" s="10"/>
      <c r="C2830" s="9"/>
      <c r="D2830" s="10"/>
      <c r="E2830" s="10"/>
      <c r="F2830" s="10"/>
      <c r="G2830" s="10"/>
      <c r="H2830" s="10"/>
      <c r="I2830" s="10"/>
      <c r="J2830" s="10"/>
      <c r="K2830" s="10"/>
    </row>
    <row r="2831" spans="1:11">
      <c r="A2831" s="12" t="s">
        <v>4</v>
      </c>
      <c r="B2831" s="273" t="s">
        <v>5</v>
      </c>
      <c r="C2831" s="274"/>
      <c r="D2831" s="132"/>
      <c r="E2831" s="275" t="s">
        <v>6</v>
      </c>
      <c r="F2831" s="277" t="s">
        <v>7</v>
      </c>
      <c r="G2831" s="278" t="s">
        <v>8</v>
      </c>
      <c r="H2831" s="279"/>
      <c r="I2831" s="280"/>
      <c r="J2831" s="173"/>
      <c r="K2831" s="277" t="s">
        <v>9</v>
      </c>
    </row>
    <row r="2832" spans="1:11">
      <c r="A2832" s="157"/>
      <c r="B2832" s="13" t="s">
        <v>10</v>
      </c>
      <c r="C2832" s="13" t="s">
        <v>11</v>
      </c>
      <c r="D2832" s="13" t="s">
        <v>12</v>
      </c>
      <c r="E2832" s="276"/>
      <c r="F2832" s="276"/>
      <c r="G2832" s="278" t="s">
        <v>13</v>
      </c>
      <c r="H2832" s="280"/>
      <c r="I2832" s="135" t="s">
        <v>14</v>
      </c>
      <c r="J2832" s="13" t="s">
        <v>541</v>
      </c>
      <c r="K2832" s="276"/>
    </row>
    <row r="2833" spans="1:11">
      <c r="A2833" s="146"/>
      <c r="B2833" s="119"/>
      <c r="C2833" s="21"/>
      <c r="D2833" s="52"/>
      <c r="E2833" s="168"/>
      <c r="F2833" s="26"/>
      <c r="G2833" s="140"/>
      <c r="H2833" s="21"/>
      <c r="I2833" s="144"/>
      <c r="J2833" s="174"/>
      <c r="K2833" s="140"/>
    </row>
    <row r="2834" spans="1:11">
      <c r="A2834" s="21"/>
      <c r="B2834" s="29"/>
      <c r="C2834" s="21"/>
      <c r="D2834" s="29"/>
      <c r="E2834" s="40"/>
      <c r="F2834" s="29"/>
      <c r="G2834" s="29"/>
      <c r="H2834" s="29"/>
      <c r="I2834" s="29"/>
      <c r="J2834" s="29"/>
      <c r="K2834" s="29"/>
    </row>
    <row r="2835" spans="1:11">
      <c r="A2835" s="264">
        <v>1</v>
      </c>
      <c r="B2835" s="265" t="s">
        <v>161</v>
      </c>
      <c r="C2835" s="281" t="s">
        <v>162</v>
      </c>
      <c r="D2835" s="267" t="s">
        <v>113</v>
      </c>
      <c r="E2835" s="268" t="s">
        <v>548</v>
      </c>
      <c r="F2835" s="26">
        <v>46223</v>
      </c>
      <c r="G2835" s="269">
        <v>1</v>
      </c>
      <c r="H2835" s="267" t="s">
        <v>264</v>
      </c>
      <c r="I2835" s="270">
        <v>150000</v>
      </c>
      <c r="J2835" s="174"/>
      <c r="K2835" s="140"/>
    </row>
    <row r="2836" spans="1:11">
      <c r="A2836" s="264"/>
      <c r="B2836" s="265"/>
      <c r="C2836" s="267"/>
      <c r="D2836" s="267"/>
      <c r="E2836" s="268"/>
      <c r="F2836" s="26">
        <v>46223</v>
      </c>
      <c r="G2836" s="269"/>
      <c r="H2836" s="267"/>
      <c r="I2836" s="270"/>
      <c r="J2836" s="174"/>
      <c r="K2836" s="140"/>
    </row>
    <row r="2837" spans="1:11">
      <c r="A2837" s="146"/>
      <c r="B2837" s="119"/>
      <c r="C2837" s="21"/>
      <c r="D2837" s="21"/>
      <c r="E2837" s="168"/>
      <c r="F2837" s="26"/>
      <c r="G2837" s="140"/>
      <c r="H2837" s="21"/>
      <c r="I2837" s="144"/>
      <c r="J2837" s="174"/>
      <c r="K2837" s="140"/>
    </row>
    <row r="2838" spans="1:11" ht="12.75" customHeight="1">
      <c r="A2838" s="264">
        <v>2</v>
      </c>
      <c r="B2838" s="265" t="s">
        <v>135</v>
      </c>
      <c r="C2838" s="266" t="s">
        <v>136</v>
      </c>
      <c r="D2838" s="267" t="s">
        <v>38</v>
      </c>
      <c r="E2838" s="268" t="s">
        <v>548</v>
      </c>
      <c r="F2838" s="26">
        <v>46223</v>
      </c>
      <c r="G2838" s="269">
        <v>1</v>
      </c>
      <c r="H2838" s="267" t="s">
        <v>264</v>
      </c>
      <c r="I2838" s="270">
        <v>150000</v>
      </c>
      <c r="J2838" s="174"/>
      <c r="K2838" s="140"/>
    </row>
    <row r="2839" spans="1:11">
      <c r="A2839" s="264"/>
      <c r="B2839" s="265"/>
      <c r="C2839" s="267"/>
      <c r="D2839" s="267"/>
      <c r="E2839" s="268"/>
      <c r="F2839" s="26">
        <v>46223</v>
      </c>
      <c r="G2839" s="269"/>
      <c r="H2839" s="267"/>
      <c r="I2839" s="270"/>
      <c r="J2839" s="174"/>
      <c r="K2839" s="140"/>
    </row>
    <row r="2840" spans="1:11">
      <c r="A2840" s="146"/>
      <c r="B2840" s="119"/>
      <c r="C2840" s="21"/>
      <c r="D2840" s="21"/>
      <c r="E2840" s="168"/>
      <c r="F2840" s="26"/>
      <c r="G2840" s="140"/>
      <c r="H2840" s="21"/>
      <c r="I2840" s="144"/>
      <c r="J2840" s="174"/>
      <c r="K2840" s="140"/>
    </row>
    <row r="2841" spans="1:11" ht="12.75" customHeight="1">
      <c r="A2841" s="264">
        <v>3</v>
      </c>
      <c r="B2841" s="265" t="s">
        <v>153</v>
      </c>
      <c r="C2841" s="266" t="s">
        <v>154</v>
      </c>
      <c r="D2841" s="267" t="s">
        <v>48</v>
      </c>
      <c r="E2841" s="268" t="s">
        <v>548</v>
      </c>
      <c r="F2841" s="26">
        <v>46223</v>
      </c>
      <c r="G2841" s="269">
        <v>1</v>
      </c>
      <c r="H2841" s="267" t="s">
        <v>264</v>
      </c>
      <c r="I2841" s="270">
        <v>150000</v>
      </c>
      <c r="J2841" s="174"/>
      <c r="K2841" s="140"/>
    </row>
    <row r="2842" spans="1:11">
      <c r="A2842" s="264"/>
      <c r="B2842" s="265"/>
      <c r="C2842" s="267"/>
      <c r="D2842" s="267"/>
      <c r="E2842" s="268"/>
      <c r="F2842" s="26">
        <v>46223</v>
      </c>
      <c r="G2842" s="269"/>
      <c r="H2842" s="267"/>
      <c r="I2842" s="270"/>
      <c r="J2842" s="174"/>
      <c r="K2842" s="140"/>
    </row>
    <row r="2843" spans="1:11">
      <c r="A2843" s="146"/>
      <c r="B2843" s="119"/>
      <c r="C2843" s="21"/>
      <c r="D2843" s="21"/>
      <c r="E2843" s="168"/>
      <c r="F2843" s="26"/>
      <c r="G2843" s="140"/>
      <c r="H2843" s="21"/>
      <c r="I2843" s="144"/>
      <c r="J2843" s="174"/>
      <c r="K2843" s="140"/>
    </row>
    <row r="2844" spans="1:11">
      <c r="A2844" s="264"/>
      <c r="C2844" s="21"/>
      <c r="D2844" s="21"/>
      <c r="E2844" s="168"/>
      <c r="F2844" s="26"/>
      <c r="G2844" s="269"/>
      <c r="H2844" s="267"/>
      <c r="I2844" s="270"/>
      <c r="J2844" s="174"/>
      <c r="K2844" s="140"/>
    </row>
    <row r="2845" spans="1:11">
      <c r="A2845" s="264"/>
      <c r="C2845" s="21"/>
      <c r="D2845" s="21"/>
      <c r="E2845" s="168"/>
      <c r="F2845" s="26"/>
      <c r="G2845" s="269"/>
      <c r="H2845" s="267"/>
      <c r="I2845" s="270"/>
      <c r="J2845" s="174"/>
      <c r="K2845" s="140"/>
    </row>
    <row r="2846" spans="1:11">
      <c r="A2846" s="146"/>
      <c r="B2846" s="119"/>
      <c r="C2846" s="21"/>
      <c r="D2846" s="21"/>
      <c r="E2846" s="168"/>
      <c r="F2846" s="26"/>
      <c r="G2846" s="140"/>
      <c r="H2846" s="21"/>
      <c r="I2846" s="144"/>
      <c r="J2846" s="174"/>
      <c r="K2846" s="140"/>
    </row>
    <row r="2847" spans="1:11">
      <c r="A2847" s="146"/>
      <c r="B2847" s="119"/>
      <c r="C2847" s="21"/>
      <c r="D2847" s="21"/>
      <c r="E2847" s="168"/>
      <c r="F2847" s="26"/>
      <c r="G2847" s="140"/>
      <c r="H2847" s="21"/>
      <c r="I2847" s="144"/>
      <c r="J2847" s="174"/>
      <c r="K2847" s="140"/>
    </row>
    <row r="2848" spans="1:11">
      <c r="A2848" s="146"/>
      <c r="B2848" s="119"/>
      <c r="C2848" s="21"/>
      <c r="D2848" s="21"/>
      <c r="E2848" s="168"/>
      <c r="F2848" s="26"/>
      <c r="G2848" s="140"/>
      <c r="H2848" s="21"/>
      <c r="I2848" s="144"/>
      <c r="J2848" s="174"/>
      <c r="K2848" s="140"/>
    </row>
    <row r="2849" spans="1:11">
      <c r="A2849" s="146"/>
      <c r="B2849" s="119"/>
      <c r="C2849" s="21"/>
      <c r="D2849" s="21"/>
      <c r="E2849" s="168"/>
      <c r="F2849" s="26"/>
      <c r="G2849" s="140"/>
      <c r="H2849" s="21"/>
      <c r="I2849" s="144"/>
      <c r="J2849" s="174"/>
      <c r="K2849" s="140"/>
    </row>
    <row r="2850" spans="1:11">
      <c r="A2850" s="146"/>
      <c r="B2850" s="119"/>
      <c r="C2850" s="21"/>
      <c r="D2850" s="21"/>
      <c r="E2850" s="168"/>
      <c r="F2850" s="26"/>
      <c r="G2850" s="140"/>
      <c r="H2850" s="21"/>
      <c r="I2850" s="144"/>
      <c r="J2850" s="174"/>
      <c r="K2850" s="140"/>
    </row>
    <row r="2851" spans="1:11">
      <c r="A2851" s="146"/>
      <c r="B2851" s="119"/>
      <c r="C2851" s="21"/>
      <c r="D2851" s="21"/>
      <c r="E2851" s="168"/>
      <c r="F2851" s="26"/>
      <c r="G2851" s="140"/>
      <c r="H2851" s="21"/>
      <c r="I2851" s="144"/>
      <c r="J2851" s="174"/>
      <c r="K2851" s="140"/>
    </row>
    <row r="2852" spans="1:11">
      <c r="A2852" s="146"/>
      <c r="B2852" s="119"/>
      <c r="C2852" s="21"/>
      <c r="D2852" s="21"/>
      <c r="E2852" s="168"/>
      <c r="F2852" s="26"/>
      <c r="G2852" s="140"/>
      <c r="H2852" s="21"/>
      <c r="I2852" s="144"/>
      <c r="J2852" s="174"/>
      <c r="K2852" s="140"/>
    </row>
    <row r="2853" spans="1:11">
      <c r="A2853" s="146"/>
      <c r="B2853" s="119"/>
      <c r="C2853" s="21"/>
      <c r="D2853" s="21"/>
      <c r="E2853" s="168"/>
      <c r="F2853" s="26"/>
      <c r="G2853" s="140"/>
      <c r="H2853" s="21"/>
      <c r="I2853" s="144"/>
      <c r="J2853" s="174"/>
      <c r="K2853" s="140"/>
    </row>
    <row r="2854" spans="1:11">
      <c r="A2854" s="146"/>
      <c r="B2854" s="119"/>
      <c r="C2854" s="21"/>
      <c r="D2854" s="21"/>
      <c r="E2854" s="168"/>
      <c r="F2854" s="26"/>
      <c r="G2854" s="140"/>
      <c r="H2854" s="21"/>
      <c r="I2854" s="144"/>
      <c r="J2854" s="174"/>
      <c r="K2854" s="140"/>
    </row>
    <row r="2855" spans="1:11">
      <c r="A2855" s="146"/>
      <c r="B2855" s="119"/>
      <c r="C2855" s="21"/>
      <c r="D2855" s="21"/>
      <c r="E2855" s="168"/>
      <c r="F2855" s="26"/>
      <c r="G2855" s="140"/>
      <c r="H2855" s="21"/>
      <c r="I2855" s="144"/>
      <c r="J2855" s="174"/>
      <c r="K2855" s="140"/>
    </row>
    <row r="2856" spans="1:11">
      <c r="A2856" s="146"/>
      <c r="B2856" s="119"/>
      <c r="C2856" s="21"/>
      <c r="D2856" s="21"/>
      <c r="E2856" s="168"/>
      <c r="F2856" s="26"/>
      <c r="G2856" s="140"/>
      <c r="H2856" s="21"/>
      <c r="I2856" s="144"/>
      <c r="J2856" s="174"/>
      <c r="K2856" s="140"/>
    </row>
    <row r="2857" spans="1:11">
      <c r="A2857" s="146"/>
      <c r="B2857" s="119"/>
      <c r="C2857" s="21"/>
      <c r="D2857" s="21"/>
      <c r="E2857" s="168"/>
      <c r="F2857" s="26"/>
      <c r="G2857" s="140"/>
      <c r="H2857" s="21"/>
      <c r="I2857" s="144"/>
      <c r="J2857" s="174"/>
      <c r="K2857" s="140"/>
    </row>
    <row r="2858" spans="1:11">
      <c r="A2858" s="146"/>
      <c r="B2858" s="119"/>
      <c r="C2858" s="21"/>
      <c r="D2858" s="21"/>
      <c r="E2858" s="168"/>
      <c r="F2858" s="26"/>
      <c r="G2858" s="140"/>
      <c r="H2858" s="21"/>
      <c r="I2858" s="144"/>
      <c r="J2858" s="174"/>
      <c r="K2858" s="140"/>
    </row>
    <row r="2859" spans="1:11">
      <c r="A2859" s="21"/>
      <c r="B2859" s="29"/>
      <c r="C2859" s="21"/>
      <c r="D2859" s="29"/>
      <c r="E2859" s="40"/>
      <c r="F2859" s="29"/>
      <c r="G2859" s="29"/>
      <c r="H2859" s="29"/>
      <c r="I2859" s="29"/>
      <c r="J2859" s="29"/>
      <c r="K2859" s="29"/>
    </row>
    <row r="2860" spans="1:11">
      <c r="A2860" s="146"/>
      <c r="B2860" s="119"/>
      <c r="C2860" s="21"/>
      <c r="D2860" s="52"/>
      <c r="E2860" s="168"/>
      <c r="F2860" s="26"/>
      <c r="G2860" s="140"/>
      <c r="H2860" s="21"/>
      <c r="I2860" s="144"/>
      <c r="J2860" s="144"/>
      <c r="K2860" s="29"/>
    </row>
    <row r="2861" spans="1:11">
      <c r="A2861" s="32"/>
      <c r="B2861" s="33"/>
      <c r="C2861" s="32"/>
      <c r="D2861" s="33"/>
      <c r="E2861" s="33"/>
      <c r="F2861" s="33"/>
      <c r="G2861" s="33"/>
      <c r="H2861" s="33"/>
      <c r="I2861" s="56">
        <f>SUM(I2834:I2859)</f>
        <v>450000</v>
      </c>
      <c r="J2861" s="56"/>
      <c r="K2861" s="33"/>
    </row>
    <row r="2862" spans="1:11">
      <c r="A2862" s="1"/>
      <c r="B2862" s="4"/>
      <c r="C2862" s="1"/>
      <c r="D2862" s="4"/>
      <c r="E2862" s="4"/>
      <c r="F2862" s="4"/>
      <c r="G2862" s="4"/>
      <c r="H2862" s="4"/>
      <c r="I2862" s="4"/>
      <c r="J2862" s="4"/>
      <c r="K2862" s="4"/>
    </row>
    <row r="2863" spans="1:11">
      <c r="A2863" s="1"/>
      <c r="B2863" s="4"/>
      <c r="C2863" s="1"/>
      <c r="D2863" s="4"/>
      <c r="E2863" s="4"/>
      <c r="F2863" s="4"/>
      <c r="G2863" s="4"/>
      <c r="H2863" s="4"/>
      <c r="I2863" s="4"/>
      <c r="J2863" s="4"/>
      <c r="K2863" s="4"/>
    </row>
    <row r="2864" spans="1:11" ht="16.5">
      <c r="A2864" s="1"/>
      <c r="B2864" s="4"/>
      <c r="C2864" s="1"/>
      <c r="D2864" s="4"/>
      <c r="F2864" s="175" t="s">
        <v>23</v>
      </c>
      <c r="K2864" s="4"/>
    </row>
    <row r="2865" spans="1:11">
      <c r="A2865" s="1"/>
      <c r="B2865" s="4"/>
      <c r="C2865" s="1"/>
      <c r="D2865" s="4"/>
      <c r="K2865" s="4"/>
    </row>
    <row r="2866" spans="1:11">
      <c r="A2866" s="1"/>
      <c r="B2866" s="4"/>
      <c r="C2866" s="1"/>
      <c r="D2866" s="4"/>
      <c r="K2866" s="4"/>
    </row>
    <row r="2867" spans="1:11">
      <c r="A2867" s="1"/>
      <c r="B2867" s="4"/>
      <c r="C2867" s="1"/>
      <c r="D2867" s="4"/>
      <c r="K2867" s="4"/>
    </row>
    <row r="2868" spans="1:11">
      <c r="A2868" s="1"/>
      <c r="B2868" s="4"/>
      <c r="C2868" s="1"/>
      <c r="D2868" s="4"/>
    </row>
    <row r="2869" spans="1:11">
      <c r="A2869" s="1"/>
      <c r="B2869" s="4"/>
      <c r="C2869" s="1"/>
      <c r="D2869" s="4"/>
    </row>
    <row r="2870" spans="1:11" ht="16.5">
      <c r="A2870" s="1"/>
      <c r="B2870" s="4"/>
      <c r="C2870" s="1"/>
      <c r="D2870" s="4"/>
      <c r="F2870" s="176" t="s">
        <v>404</v>
      </c>
      <c r="G2870" s="55"/>
    </row>
    <row r="2871" spans="1:11" ht="15.75">
      <c r="A2871" s="1"/>
      <c r="B2871" s="4"/>
      <c r="C2871" s="1"/>
      <c r="D2871" s="4"/>
      <c r="F2871" s="177" t="s">
        <v>396</v>
      </c>
    </row>
    <row r="2879" spans="1:11">
      <c r="A2879" s="271" t="s">
        <v>0</v>
      </c>
      <c r="B2879" s="271"/>
      <c r="C2879" s="271"/>
      <c r="D2879" s="271"/>
      <c r="E2879" s="271"/>
      <c r="F2879" s="271"/>
      <c r="G2879" s="271"/>
      <c r="H2879" s="271"/>
      <c r="I2879" s="271"/>
      <c r="J2879" s="271"/>
      <c r="K2879" s="271"/>
    </row>
    <row r="2880" spans="1:11">
      <c r="A2880" s="272" t="s">
        <v>651</v>
      </c>
      <c r="B2880" s="272"/>
      <c r="C2880" s="272"/>
      <c r="D2880" s="272"/>
      <c r="E2880" s="272"/>
      <c r="F2880" s="272"/>
      <c r="G2880" s="272"/>
      <c r="H2880" s="272"/>
      <c r="I2880" s="272"/>
      <c r="J2880" s="272"/>
      <c r="K2880" s="272"/>
    </row>
    <row r="2881" spans="1:11">
      <c r="A2881" s="272" t="s">
        <v>540</v>
      </c>
      <c r="B2881" s="272"/>
      <c r="C2881" s="272"/>
      <c r="D2881" s="272"/>
      <c r="E2881" s="272"/>
      <c r="F2881" s="272"/>
      <c r="G2881" s="272"/>
      <c r="H2881" s="272"/>
      <c r="I2881" s="272"/>
      <c r="J2881" s="272"/>
      <c r="K2881" s="272"/>
    </row>
    <row r="2882" spans="1:11">
      <c r="A2882" s="9"/>
      <c r="B2882" s="10"/>
      <c r="C2882" s="9"/>
      <c r="D2882" s="10"/>
      <c r="E2882" s="10"/>
      <c r="F2882" s="10"/>
      <c r="G2882" s="10"/>
      <c r="H2882" s="10"/>
      <c r="I2882" s="10"/>
      <c r="J2882" s="10"/>
      <c r="K2882" s="10"/>
    </row>
    <row r="2883" spans="1:11">
      <c r="A2883" s="12" t="s">
        <v>4</v>
      </c>
      <c r="B2883" s="273" t="s">
        <v>5</v>
      </c>
      <c r="C2883" s="274"/>
      <c r="D2883" s="132"/>
      <c r="E2883" s="275" t="s">
        <v>6</v>
      </c>
      <c r="F2883" s="277" t="s">
        <v>7</v>
      </c>
      <c r="G2883" s="278" t="s">
        <v>8</v>
      </c>
      <c r="H2883" s="279"/>
      <c r="I2883" s="280"/>
      <c r="J2883" s="173"/>
      <c r="K2883" s="277" t="s">
        <v>9</v>
      </c>
    </row>
    <row r="2884" spans="1:11">
      <c r="A2884" s="157"/>
      <c r="B2884" s="13" t="s">
        <v>10</v>
      </c>
      <c r="C2884" s="13" t="s">
        <v>11</v>
      </c>
      <c r="D2884" s="13" t="s">
        <v>12</v>
      </c>
      <c r="E2884" s="276"/>
      <c r="F2884" s="276"/>
      <c r="G2884" s="278" t="s">
        <v>13</v>
      </c>
      <c r="H2884" s="280"/>
      <c r="I2884" s="135" t="s">
        <v>14</v>
      </c>
      <c r="J2884" s="13" t="s">
        <v>541</v>
      </c>
      <c r="K2884" s="276"/>
    </row>
    <row r="2885" spans="1:11">
      <c r="A2885" s="146"/>
      <c r="B2885" s="119"/>
      <c r="C2885" s="21"/>
      <c r="D2885" s="52"/>
      <c r="E2885" s="168"/>
      <c r="F2885" s="26"/>
      <c r="G2885" s="140"/>
      <c r="H2885" s="21"/>
      <c r="I2885" s="144"/>
      <c r="J2885" s="174"/>
      <c r="K2885" s="140"/>
    </row>
    <row r="2886" spans="1:11">
      <c r="A2886" s="21"/>
      <c r="B2886" s="29"/>
      <c r="C2886" s="21"/>
      <c r="D2886" s="29"/>
      <c r="E2886" s="40"/>
      <c r="F2886" s="29"/>
      <c r="G2886" s="29"/>
      <c r="H2886" s="29"/>
      <c r="I2886" s="29"/>
      <c r="J2886" s="29"/>
      <c r="K2886" s="29"/>
    </row>
    <row r="2887" spans="1:11">
      <c r="A2887" s="264">
        <v>1</v>
      </c>
      <c r="B2887" s="265" t="s">
        <v>544</v>
      </c>
      <c r="C2887" s="281" t="s">
        <v>47</v>
      </c>
      <c r="D2887" s="267" t="s">
        <v>111</v>
      </c>
      <c r="E2887" s="268" t="s">
        <v>550</v>
      </c>
      <c r="F2887" s="26">
        <v>46224</v>
      </c>
      <c r="G2887" s="269">
        <v>1</v>
      </c>
      <c r="H2887" s="267" t="s">
        <v>264</v>
      </c>
      <c r="I2887" s="270">
        <v>410000</v>
      </c>
      <c r="J2887" s="174"/>
      <c r="K2887" s="140"/>
    </row>
    <row r="2888" spans="1:11">
      <c r="A2888" s="264"/>
      <c r="B2888" s="265"/>
      <c r="C2888" s="267"/>
      <c r="D2888" s="267"/>
      <c r="E2888" s="268"/>
      <c r="F2888" s="26">
        <v>46224</v>
      </c>
      <c r="G2888" s="269"/>
      <c r="H2888" s="267"/>
      <c r="I2888" s="270"/>
      <c r="J2888" s="174"/>
      <c r="K2888" s="140"/>
    </row>
    <row r="2889" spans="1:11">
      <c r="A2889" s="146"/>
      <c r="B2889" s="119"/>
      <c r="C2889" s="21"/>
      <c r="D2889" s="21"/>
      <c r="E2889" s="168"/>
      <c r="F2889" s="26"/>
      <c r="G2889" s="140"/>
      <c r="H2889" s="21"/>
      <c r="I2889" s="144"/>
      <c r="J2889" s="174"/>
      <c r="K2889" s="140"/>
    </row>
    <row r="2890" spans="1:11" ht="12.75" customHeight="1">
      <c r="A2890" s="264">
        <v>2</v>
      </c>
      <c r="B2890" s="265" t="s">
        <v>161</v>
      </c>
      <c r="C2890" s="281" t="s">
        <v>162</v>
      </c>
      <c r="D2890" s="267" t="s">
        <v>113</v>
      </c>
      <c r="E2890" s="268" t="s">
        <v>550</v>
      </c>
      <c r="F2890" s="26">
        <v>46224</v>
      </c>
      <c r="G2890" s="269">
        <v>1</v>
      </c>
      <c r="H2890" s="267" t="s">
        <v>264</v>
      </c>
      <c r="I2890" s="270">
        <v>500000</v>
      </c>
      <c r="J2890" s="174"/>
      <c r="K2890" s="140"/>
    </row>
    <row r="2891" spans="1:11">
      <c r="A2891" s="264"/>
      <c r="B2891" s="265"/>
      <c r="C2891" s="267"/>
      <c r="D2891" s="267"/>
      <c r="E2891" s="268"/>
      <c r="F2891" s="26">
        <v>46224</v>
      </c>
      <c r="G2891" s="269"/>
      <c r="H2891" s="267"/>
      <c r="I2891" s="270"/>
      <c r="J2891" s="174"/>
      <c r="K2891" s="140"/>
    </row>
    <row r="2892" spans="1:11">
      <c r="A2892" s="146"/>
      <c r="B2892" s="119"/>
      <c r="C2892" s="21"/>
      <c r="D2892" s="21"/>
      <c r="E2892" s="168"/>
      <c r="F2892" s="26"/>
      <c r="G2892" s="140"/>
      <c r="H2892" s="21"/>
      <c r="I2892" s="144"/>
      <c r="J2892" s="174"/>
      <c r="K2892" s="140"/>
    </row>
    <row r="2893" spans="1:11" ht="12.75" customHeight="1">
      <c r="A2893" s="264">
        <v>3</v>
      </c>
      <c r="B2893" s="265" t="s">
        <v>135</v>
      </c>
      <c r="C2893" s="266" t="s">
        <v>136</v>
      </c>
      <c r="D2893" s="267" t="s">
        <v>38</v>
      </c>
      <c r="E2893" s="268" t="s">
        <v>550</v>
      </c>
      <c r="F2893" s="26">
        <v>46224</v>
      </c>
      <c r="G2893" s="269">
        <v>1</v>
      </c>
      <c r="H2893" s="267" t="s">
        <v>264</v>
      </c>
      <c r="I2893" s="270">
        <v>410000</v>
      </c>
      <c r="J2893" s="174"/>
      <c r="K2893" s="140"/>
    </row>
    <row r="2894" spans="1:11">
      <c r="A2894" s="264"/>
      <c r="B2894" s="265"/>
      <c r="C2894" s="267"/>
      <c r="D2894" s="267"/>
      <c r="E2894" s="268"/>
      <c r="F2894" s="26">
        <v>46224</v>
      </c>
      <c r="G2894" s="269"/>
      <c r="H2894" s="267"/>
      <c r="I2894" s="270"/>
      <c r="J2894" s="174"/>
      <c r="K2894" s="140"/>
    </row>
    <row r="2895" spans="1:11">
      <c r="A2895" s="146"/>
      <c r="B2895" s="119"/>
      <c r="C2895" s="21"/>
      <c r="D2895" s="21"/>
      <c r="E2895" s="168"/>
      <c r="F2895" s="26"/>
      <c r="G2895" s="140"/>
      <c r="H2895" s="21"/>
      <c r="I2895" s="144"/>
      <c r="J2895" s="174"/>
      <c r="K2895" s="140"/>
    </row>
    <row r="2896" spans="1:11">
      <c r="A2896" s="264">
        <v>4</v>
      </c>
      <c r="B2896" s="265" t="s">
        <v>565</v>
      </c>
      <c r="C2896" s="266" t="s">
        <v>566</v>
      </c>
      <c r="D2896" s="267" t="s">
        <v>17</v>
      </c>
      <c r="E2896" s="268" t="s">
        <v>550</v>
      </c>
      <c r="F2896" s="26">
        <v>46224</v>
      </c>
      <c r="G2896" s="269">
        <v>1</v>
      </c>
      <c r="H2896" s="267" t="s">
        <v>264</v>
      </c>
      <c r="I2896" s="270">
        <v>410000</v>
      </c>
      <c r="J2896" s="174"/>
      <c r="K2896" s="140"/>
    </row>
    <row r="2897" spans="1:32">
      <c r="A2897" s="264"/>
      <c r="B2897" s="265"/>
      <c r="C2897" s="267"/>
      <c r="D2897" s="267"/>
      <c r="E2897" s="268"/>
      <c r="F2897" s="26">
        <v>46224</v>
      </c>
      <c r="G2897" s="269"/>
      <c r="H2897" s="267"/>
      <c r="I2897" s="270"/>
      <c r="J2897" s="174"/>
      <c r="K2897" s="140"/>
    </row>
    <row r="2898" spans="1:32">
      <c r="A2898" s="146"/>
      <c r="B2898" s="119"/>
      <c r="C2898" s="21"/>
      <c r="D2898" s="21"/>
      <c r="E2898" s="168"/>
      <c r="F2898" s="26"/>
      <c r="G2898" s="140"/>
      <c r="H2898" s="21"/>
      <c r="I2898" s="144"/>
      <c r="J2898" s="174"/>
      <c r="K2898" s="140"/>
    </row>
    <row r="2899" spans="1:32">
      <c r="A2899" s="146"/>
      <c r="B2899" s="119"/>
      <c r="C2899" s="21"/>
      <c r="D2899" s="21"/>
      <c r="E2899" s="168"/>
      <c r="F2899" s="26"/>
      <c r="G2899" s="140"/>
      <c r="H2899" s="21"/>
      <c r="I2899" s="144"/>
      <c r="J2899" s="174"/>
      <c r="K2899" s="140"/>
    </row>
    <row r="2900" spans="1:32">
      <c r="A2900" s="146"/>
      <c r="B2900" s="119"/>
      <c r="C2900" s="21"/>
      <c r="D2900" s="21"/>
      <c r="E2900" s="168"/>
      <c r="F2900" s="26"/>
      <c r="G2900" s="140"/>
      <c r="H2900" s="21"/>
      <c r="I2900" s="144"/>
      <c r="J2900" s="174"/>
      <c r="K2900" s="140"/>
    </row>
    <row r="2901" spans="1:32">
      <c r="A2901" s="146"/>
      <c r="B2901" s="119"/>
      <c r="C2901" s="21"/>
      <c r="D2901" s="21"/>
      <c r="E2901" s="168"/>
      <c r="F2901" s="26"/>
      <c r="G2901" s="140"/>
      <c r="H2901" s="21"/>
      <c r="I2901" s="144"/>
      <c r="J2901" s="174"/>
      <c r="K2901" s="140"/>
    </row>
    <row r="2902" spans="1:32">
      <c r="A2902" s="146"/>
      <c r="B2902" s="119"/>
      <c r="C2902" s="21"/>
      <c r="D2902" s="21"/>
      <c r="E2902" s="168"/>
      <c r="F2902" s="26"/>
      <c r="G2902" s="140"/>
      <c r="H2902" s="21"/>
      <c r="I2902" s="144"/>
      <c r="J2902" s="174"/>
      <c r="K2902" s="140"/>
    </row>
    <row r="2903" spans="1:32" ht="22.5" customHeight="1">
      <c r="A2903" s="146"/>
      <c r="B2903" s="119"/>
      <c r="C2903" s="21"/>
      <c r="D2903" s="21"/>
      <c r="E2903" s="168"/>
      <c r="F2903" s="26"/>
      <c r="G2903" s="140"/>
      <c r="H2903" s="21"/>
      <c r="I2903" s="144"/>
      <c r="J2903" s="174"/>
      <c r="K2903" s="140"/>
    </row>
    <row r="2904" spans="1:32">
      <c r="A2904" s="146"/>
      <c r="B2904" s="119"/>
      <c r="C2904" s="21"/>
      <c r="D2904" s="21"/>
      <c r="E2904" s="168"/>
      <c r="F2904" s="26"/>
      <c r="G2904" s="140"/>
      <c r="H2904" s="21"/>
      <c r="I2904" s="144"/>
      <c r="J2904" s="174"/>
      <c r="K2904" s="140"/>
    </row>
    <row r="2905" spans="1:32">
      <c r="A2905" s="146"/>
      <c r="B2905" s="119"/>
      <c r="C2905" s="21"/>
      <c r="D2905" s="21"/>
      <c r="E2905" s="168"/>
      <c r="F2905" s="26"/>
      <c r="G2905" s="140"/>
      <c r="H2905" s="21"/>
      <c r="I2905" s="144"/>
      <c r="J2905" s="174"/>
      <c r="K2905" s="140"/>
    </row>
    <row r="2906" spans="1:32">
      <c r="A2906" s="146"/>
      <c r="B2906" s="119"/>
      <c r="C2906" s="21"/>
      <c r="D2906" s="21"/>
      <c r="E2906" s="168"/>
      <c r="F2906" s="26"/>
      <c r="G2906" s="140"/>
      <c r="H2906" s="21"/>
      <c r="I2906" s="144"/>
      <c r="J2906" s="174"/>
      <c r="K2906" s="140"/>
    </row>
    <row r="2907" spans="1:32">
      <c r="A2907" s="146"/>
      <c r="B2907" s="119"/>
      <c r="C2907" s="21"/>
      <c r="D2907" s="21"/>
      <c r="E2907" s="168"/>
      <c r="F2907" s="26"/>
      <c r="G2907" s="140"/>
      <c r="H2907" s="21"/>
      <c r="I2907" s="144"/>
      <c r="J2907" s="174"/>
      <c r="K2907" s="140"/>
    </row>
    <row r="2908" spans="1:32">
      <c r="A2908" s="146"/>
      <c r="B2908" s="119"/>
      <c r="C2908" s="21"/>
      <c r="D2908" s="21"/>
      <c r="E2908" s="168"/>
      <c r="F2908" s="26"/>
      <c r="G2908" s="140"/>
      <c r="H2908" s="21"/>
      <c r="I2908" s="144"/>
      <c r="J2908" s="174"/>
      <c r="K2908" s="140"/>
    </row>
    <row r="2909" spans="1:32">
      <c r="A2909" s="146"/>
      <c r="B2909" s="119"/>
      <c r="C2909" s="21"/>
      <c r="D2909" s="21"/>
      <c r="E2909" s="168"/>
      <c r="F2909" s="26"/>
      <c r="G2909" s="140"/>
      <c r="H2909" s="21"/>
      <c r="I2909" s="144"/>
      <c r="J2909" s="174"/>
      <c r="K2909" s="140"/>
    </row>
    <row r="2910" spans="1:32">
      <c r="A2910" s="146"/>
      <c r="B2910" s="119"/>
      <c r="C2910" s="21"/>
      <c r="D2910" s="21"/>
      <c r="E2910" s="168"/>
      <c r="F2910" s="26"/>
      <c r="G2910" s="140"/>
      <c r="H2910" s="21"/>
      <c r="I2910" s="144"/>
      <c r="J2910" s="174"/>
      <c r="K2910" s="140"/>
    </row>
    <row r="2911" spans="1:32" s="128" customFormat="1" ht="13.5" customHeight="1">
      <c r="A2911" s="21"/>
      <c r="B2911" s="29"/>
      <c r="C2911" s="21"/>
      <c r="D2911" s="29"/>
      <c r="E2911" s="40"/>
      <c r="F2911" s="29"/>
      <c r="G2911" s="29"/>
      <c r="H2911" s="29"/>
      <c r="I2911" s="29"/>
      <c r="J2911" s="29"/>
      <c r="K2911" s="29"/>
      <c r="L2911" s="8"/>
      <c r="M2911" s="8"/>
      <c r="N2911" s="8"/>
      <c r="O2911" s="8"/>
      <c r="P2911" s="8"/>
      <c r="Q2911" s="8"/>
      <c r="R2911" s="8"/>
      <c r="S2911" s="8"/>
      <c r="T2911" s="8"/>
      <c r="U2911" s="8"/>
      <c r="V2911" s="8"/>
      <c r="W2911" s="8"/>
      <c r="X2911" s="8"/>
      <c r="Y2911" s="8"/>
      <c r="Z2911" s="8"/>
      <c r="AA2911" s="8"/>
      <c r="AB2911" s="8"/>
      <c r="AC2911" s="8"/>
      <c r="AD2911" s="8"/>
      <c r="AE2911" s="8"/>
      <c r="AF2911" s="8"/>
    </row>
    <row r="2912" spans="1:32">
      <c r="A2912" s="146"/>
      <c r="B2912" s="119"/>
      <c r="C2912" s="21"/>
      <c r="D2912" s="52"/>
      <c r="E2912" s="168"/>
      <c r="F2912" s="26"/>
      <c r="G2912" s="140"/>
      <c r="H2912" s="21"/>
      <c r="I2912" s="144"/>
      <c r="J2912" s="144"/>
      <c r="K2912" s="29"/>
    </row>
    <row r="2913" spans="1:11">
      <c r="A2913" s="32"/>
      <c r="B2913" s="33"/>
      <c r="C2913" s="32"/>
      <c r="D2913" s="33"/>
      <c r="E2913" s="33"/>
      <c r="F2913" s="33"/>
      <c r="G2913" s="33"/>
      <c r="H2913" s="33"/>
      <c r="I2913" s="56">
        <f>SUM(I2886:I2911)</f>
        <v>1730000</v>
      </c>
      <c r="J2913" s="56"/>
      <c r="K2913" s="33"/>
    </row>
    <row r="2914" spans="1:11">
      <c r="A2914" s="1"/>
      <c r="B2914" s="4"/>
      <c r="C2914" s="1"/>
      <c r="D2914" s="4"/>
      <c r="E2914" s="4"/>
      <c r="F2914" s="4"/>
      <c r="G2914" s="4"/>
      <c r="H2914" s="4"/>
      <c r="I2914" s="4"/>
      <c r="J2914" s="4"/>
      <c r="K2914" s="4"/>
    </row>
    <row r="2915" spans="1:11">
      <c r="A2915" s="1"/>
      <c r="B2915" s="4"/>
      <c r="C2915" s="1"/>
      <c r="D2915" s="4"/>
      <c r="E2915" s="4"/>
      <c r="F2915" s="4"/>
      <c r="G2915" s="4"/>
      <c r="H2915" s="4"/>
      <c r="I2915" s="4"/>
      <c r="J2915" s="4"/>
      <c r="K2915" s="4"/>
    </row>
    <row r="2916" spans="1:11" ht="16.5">
      <c r="A2916" s="1"/>
      <c r="B2916" s="4"/>
      <c r="C2916" s="1"/>
      <c r="D2916" s="4"/>
      <c r="F2916" s="175" t="s">
        <v>23</v>
      </c>
      <c r="K2916" s="4"/>
    </row>
    <row r="2917" spans="1:11">
      <c r="A2917" s="1"/>
      <c r="B2917" s="4"/>
      <c r="C2917" s="1"/>
      <c r="D2917" s="4"/>
      <c r="K2917" s="4"/>
    </row>
    <row r="2918" spans="1:11">
      <c r="A2918" s="1"/>
      <c r="B2918" s="4"/>
      <c r="C2918" s="1"/>
      <c r="D2918" s="4"/>
      <c r="K2918" s="4"/>
    </row>
    <row r="2919" spans="1:11">
      <c r="A2919" s="1"/>
      <c r="B2919" s="4"/>
      <c r="C2919" s="1"/>
      <c r="D2919" s="4"/>
      <c r="K2919" s="4"/>
    </row>
    <row r="2920" spans="1:11">
      <c r="A2920" s="1"/>
      <c r="B2920" s="4"/>
      <c r="C2920" s="1"/>
      <c r="D2920" s="4"/>
    </row>
    <row r="2921" spans="1:11">
      <c r="A2921" s="1"/>
      <c r="B2921" s="4"/>
      <c r="C2921" s="1"/>
      <c r="D2921" s="4"/>
    </row>
    <row r="2922" spans="1:11" ht="16.5">
      <c r="A2922" s="1"/>
      <c r="B2922" s="4"/>
      <c r="C2922" s="1"/>
      <c r="D2922" s="4"/>
      <c r="F2922" s="176" t="s">
        <v>404</v>
      </c>
      <c r="G2922" s="55"/>
    </row>
    <row r="2923" spans="1:11" ht="15.75">
      <c r="A2923" s="1"/>
      <c r="B2923" s="4"/>
      <c r="C2923" s="1"/>
      <c r="D2923" s="4"/>
      <c r="F2923" s="177" t="s">
        <v>396</v>
      </c>
    </row>
    <row r="2931" spans="1:11">
      <c r="A2931" s="271" t="s">
        <v>0</v>
      </c>
      <c r="B2931" s="271"/>
      <c r="C2931" s="271"/>
      <c r="D2931" s="271"/>
      <c r="E2931" s="271"/>
      <c r="F2931" s="271"/>
      <c r="G2931" s="271"/>
      <c r="H2931" s="271"/>
      <c r="I2931" s="271"/>
      <c r="J2931" s="271"/>
      <c r="K2931" s="271"/>
    </row>
    <row r="2932" spans="1:11">
      <c r="A2932" s="272" t="s">
        <v>652</v>
      </c>
      <c r="B2932" s="272"/>
      <c r="C2932" s="272"/>
      <c r="D2932" s="272"/>
      <c r="E2932" s="272"/>
      <c r="F2932" s="272"/>
      <c r="G2932" s="272"/>
      <c r="H2932" s="272"/>
      <c r="I2932" s="272"/>
      <c r="J2932" s="272"/>
      <c r="K2932" s="272"/>
    </row>
    <row r="2933" spans="1:11">
      <c r="A2933" s="272" t="s">
        <v>540</v>
      </c>
      <c r="B2933" s="272"/>
      <c r="C2933" s="272"/>
      <c r="D2933" s="272"/>
      <c r="E2933" s="272"/>
      <c r="F2933" s="272"/>
      <c r="G2933" s="272"/>
      <c r="H2933" s="272"/>
      <c r="I2933" s="272"/>
      <c r="J2933" s="272"/>
      <c r="K2933" s="272"/>
    </row>
    <row r="2934" spans="1:11">
      <c r="A2934" s="9"/>
      <c r="B2934" s="10"/>
      <c r="C2934" s="9"/>
      <c r="D2934" s="10"/>
      <c r="E2934" s="10"/>
      <c r="F2934" s="10"/>
      <c r="G2934" s="10"/>
      <c r="H2934" s="10"/>
      <c r="I2934" s="10"/>
      <c r="J2934" s="10"/>
      <c r="K2934" s="10"/>
    </row>
    <row r="2935" spans="1:11">
      <c r="A2935" s="12" t="s">
        <v>4</v>
      </c>
      <c r="B2935" s="273" t="s">
        <v>5</v>
      </c>
      <c r="C2935" s="274"/>
      <c r="D2935" s="132"/>
      <c r="E2935" s="275" t="s">
        <v>6</v>
      </c>
      <c r="F2935" s="277" t="s">
        <v>7</v>
      </c>
      <c r="G2935" s="278" t="s">
        <v>8</v>
      </c>
      <c r="H2935" s="279"/>
      <c r="I2935" s="280"/>
      <c r="J2935" s="173"/>
      <c r="K2935" s="277" t="s">
        <v>9</v>
      </c>
    </row>
    <row r="2936" spans="1:11">
      <c r="A2936" s="157"/>
      <c r="B2936" s="13" t="s">
        <v>10</v>
      </c>
      <c r="C2936" s="13" t="s">
        <v>11</v>
      </c>
      <c r="D2936" s="13" t="s">
        <v>12</v>
      </c>
      <c r="E2936" s="276"/>
      <c r="F2936" s="276"/>
      <c r="G2936" s="278" t="s">
        <v>13</v>
      </c>
      <c r="H2936" s="280"/>
      <c r="I2936" s="135" t="s">
        <v>14</v>
      </c>
      <c r="J2936" s="13" t="s">
        <v>541</v>
      </c>
      <c r="K2936" s="276"/>
    </row>
    <row r="2937" spans="1:11">
      <c r="A2937" s="146"/>
      <c r="B2937" s="119"/>
      <c r="C2937" s="21"/>
      <c r="D2937" s="52"/>
      <c r="E2937" s="168"/>
      <c r="F2937" s="26"/>
      <c r="G2937" s="140"/>
      <c r="H2937" s="21"/>
      <c r="I2937" s="144"/>
      <c r="J2937" s="174"/>
      <c r="K2937" s="140"/>
    </row>
    <row r="2938" spans="1:11">
      <c r="A2938" s="21"/>
      <c r="B2938" s="29"/>
      <c r="C2938" s="21"/>
      <c r="D2938" s="29"/>
      <c r="E2938" s="40"/>
      <c r="F2938" s="29"/>
      <c r="G2938" s="29"/>
      <c r="H2938" s="29"/>
      <c r="I2938" s="29"/>
      <c r="J2938" s="29"/>
      <c r="K2938" s="29"/>
    </row>
    <row r="2939" spans="1:11">
      <c r="A2939" s="264">
        <v>1</v>
      </c>
      <c r="B2939" s="265" t="s">
        <v>161</v>
      </c>
      <c r="C2939" s="281" t="s">
        <v>162</v>
      </c>
      <c r="D2939" s="267" t="s">
        <v>113</v>
      </c>
      <c r="E2939" s="268" t="s">
        <v>550</v>
      </c>
      <c r="F2939" s="26">
        <v>46225</v>
      </c>
      <c r="G2939" s="269">
        <v>3</v>
      </c>
      <c r="H2939" s="267" t="s">
        <v>264</v>
      </c>
      <c r="I2939" s="270">
        <f>1270000-490000</f>
        <v>780000</v>
      </c>
      <c r="J2939" s="174"/>
      <c r="K2939" s="140"/>
    </row>
    <row r="2940" spans="1:11" ht="51.75" customHeight="1">
      <c r="A2940" s="264"/>
      <c r="B2940" s="265"/>
      <c r="C2940" s="267"/>
      <c r="D2940" s="267"/>
      <c r="E2940" s="268"/>
      <c r="F2940" s="26">
        <v>46227</v>
      </c>
      <c r="G2940" s="269"/>
      <c r="H2940" s="267"/>
      <c r="I2940" s="270"/>
      <c r="J2940" s="174"/>
      <c r="K2940" s="140"/>
    </row>
    <row r="2941" spans="1:11">
      <c r="A2941" s="146"/>
      <c r="B2941" s="119"/>
      <c r="C2941" s="21"/>
      <c r="D2941" s="21"/>
      <c r="E2941" s="168"/>
      <c r="F2941" s="26"/>
      <c r="G2941" s="140"/>
      <c r="H2941" s="21"/>
      <c r="I2941" s="144"/>
      <c r="J2941" s="174"/>
      <c r="K2941" s="140"/>
    </row>
    <row r="2942" spans="1:11" ht="12.75" customHeight="1">
      <c r="A2942" s="264">
        <v>2</v>
      </c>
      <c r="B2942" s="265" t="s">
        <v>135</v>
      </c>
      <c r="C2942" s="266" t="s">
        <v>136</v>
      </c>
      <c r="D2942" s="267" t="s">
        <v>38</v>
      </c>
      <c r="E2942" s="268" t="s">
        <v>550</v>
      </c>
      <c r="F2942" s="26">
        <v>46225</v>
      </c>
      <c r="G2942" s="269">
        <v>3</v>
      </c>
      <c r="H2942" s="267" t="s">
        <v>264</v>
      </c>
      <c r="I2942" s="270">
        <v>780000</v>
      </c>
      <c r="J2942" s="174"/>
      <c r="K2942" s="140"/>
    </row>
    <row r="2943" spans="1:11" ht="47.25" customHeight="1">
      <c r="A2943" s="264"/>
      <c r="B2943" s="265"/>
      <c r="C2943" s="267"/>
      <c r="D2943" s="267"/>
      <c r="E2943" s="268"/>
      <c r="F2943" s="26">
        <v>46227</v>
      </c>
      <c r="G2943" s="269"/>
      <c r="H2943" s="267"/>
      <c r="I2943" s="270"/>
      <c r="J2943" s="174"/>
      <c r="K2943" s="140"/>
    </row>
    <row r="2944" spans="1:11">
      <c r="A2944" s="146"/>
      <c r="B2944" s="119"/>
      <c r="C2944" s="21"/>
      <c r="D2944" s="21"/>
      <c r="E2944" s="168"/>
      <c r="F2944" s="26"/>
      <c r="G2944" s="140"/>
      <c r="H2944" s="21"/>
      <c r="I2944" s="144"/>
      <c r="J2944" s="174"/>
      <c r="K2944" s="140"/>
    </row>
    <row r="2945" spans="1:11" ht="12.75" customHeight="1">
      <c r="A2945" s="264">
        <v>3</v>
      </c>
      <c r="B2945" s="265" t="s">
        <v>153</v>
      </c>
      <c r="C2945" s="266" t="s">
        <v>154</v>
      </c>
      <c r="D2945" s="267" t="s">
        <v>48</v>
      </c>
      <c r="E2945" s="268" t="s">
        <v>550</v>
      </c>
      <c r="F2945" s="26">
        <v>46225</v>
      </c>
      <c r="G2945" s="269">
        <v>3</v>
      </c>
      <c r="H2945" s="267" t="s">
        <v>264</v>
      </c>
      <c r="I2945" s="270">
        <v>630000</v>
      </c>
      <c r="J2945" s="174"/>
      <c r="K2945" s="140"/>
    </row>
    <row r="2946" spans="1:11" ht="46.5" customHeight="1">
      <c r="A2946" s="264"/>
      <c r="B2946" s="265"/>
      <c r="C2946" s="267"/>
      <c r="D2946" s="267"/>
      <c r="E2946" s="268"/>
      <c r="F2946" s="26">
        <v>46227</v>
      </c>
      <c r="G2946" s="269"/>
      <c r="H2946" s="267"/>
      <c r="I2946" s="270"/>
      <c r="J2946" s="174"/>
      <c r="K2946" s="140"/>
    </row>
    <row r="2947" spans="1:11">
      <c r="A2947" s="146"/>
      <c r="B2947" s="119"/>
      <c r="C2947" s="21"/>
      <c r="D2947" s="21"/>
      <c r="E2947" s="168"/>
      <c r="F2947" s="26"/>
      <c r="G2947" s="140"/>
      <c r="H2947" s="21"/>
      <c r="I2947" s="144"/>
      <c r="J2947" s="174"/>
      <c r="K2947" s="140"/>
    </row>
    <row r="2948" spans="1:11">
      <c r="A2948" s="264"/>
      <c r="B2948" s="265"/>
      <c r="C2948" s="268"/>
      <c r="D2948" s="267"/>
      <c r="E2948" s="268"/>
      <c r="F2948" s="26"/>
      <c r="G2948" s="269"/>
      <c r="H2948" s="267"/>
      <c r="I2948" s="270"/>
      <c r="J2948" s="174"/>
      <c r="K2948" s="140"/>
    </row>
    <row r="2949" spans="1:11" ht="12.75" customHeight="1">
      <c r="A2949" s="264"/>
      <c r="B2949" s="265"/>
      <c r="C2949" s="267"/>
      <c r="D2949" s="267"/>
      <c r="E2949" s="268"/>
      <c r="F2949" s="26"/>
      <c r="G2949" s="269"/>
      <c r="H2949" s="267"/>
      <c r="I2949" s="270"/>
      <c r="J2949" s="174"/>
      <c r="K2949" s="140"/>
    </row>
    <row r="2950" spans="1:11">
      <c r="A2950" s="146"/>
      <c r="B2950" s="119"/>
      <c r="C2950" s="21"/>
      <c r="D2950" s="21"/>
      <c r="E2950" s="168"/>
      <c r="F2950" s="26"/>
      <c r="G2950" s="140"/>
      <c r="H2950" s="21"/>
      <c r="I2950" s="144"/>
      <c r="J2950" s="174"/>
      <c r="K2950" s="140"/>
    </row>
    <row r="2951" spans="1:11">
      <c r="A2951" s="146"/>
      <c r="B2951" s="119"/>
      <c r="C2951" s="21"/>
      <c r="D2951" s="21"/>
      <c r="E2951" s="168"/>
      <c r="F2951" s="26"/>
      <c r="G2951" s="140"/>
      <c r="H2951" s="21"/>
      <c r="I2951" s="144"/>
      <c r="J2951" s="174"/>
      <c r="K2951" s="140"/>
    </row>
    <row r="2952" spans="1:11" ht="8.25" customHeight="1">
      <c r="A2952" s="146"/>
      <c r="B2952" s="119"/>
      <c r="C2952" s="21"/>
      <c r="D2952" s="21"/>
      <c r="E2952" s="168"/>
      <c r="F2952" s="26"/>
      <c r="G2952" s="140"/>
      <c r="H2952" s="21"/>
      <c r="I2952" s="144"/>
      <c r="J2952" s="174"/>
      <c r="K2952" s="140"/>
    </row>
    <row r="2953" spans="1:11">
      <c r="A2953" s="146"/>
      <c r="B2953" s="119"/>
      <c r="C2953" s="21"/>
      <c r="D2953" s="21"/>
      <c r="E2953" s="168"/>
      <c r="F2953" s="26"/>
      <c r="G2953" s="140"/>
      <c r="H2953" s="21"/>
      <c r="I2953" s="144"/>
      <c r="J2953" s="174"/>
      <c r="K2953" s="140"/>
    </row>
    <row r="2954" spans="1:11">
      <c r="A2954" s="146"/>
      <c r="B2954" s="119"/>
      <c r="C2954" s="21"/>
      <c r="D2954" s="21"/>
      <c r="E2954" s="168"/>
      <c r="F2954" s="26"/>
      <c r="G2954" s="140"/>
      <c r="H2954" s="21"/>
      <c r="I2954" s="144"/>
      <c r="J2954" s="174"/>
      <c r="K2954" s="140"/>
    </row>
    <row r="2955" spans="1:11">
      <c r="A2955" s="146"/>
      <c r="B2955" s="119"/>
      <c r="C2955" s="21"/>
      <c r="D2955" s="21"/>
      <c r="E2955" s="168"/>
      <c r="F2955" s="26"/>
      <c r="G2955" s="140"/>
      <c r="H2955" s="21"/>
      <c r="I2955" s="144"/>
      <c r="J2955" s="174"/>
      <c r="K2955" s="140"/>
    </row>
    <row r="2956" spans="1:11">
      <c r="A2956" s="146"/>
      <c r="B2956" s="119"/>
      <c r="C2956" s="21"/>
      <c r="D2956" s="21"/>
      <c r="E2956" s="168"/>
      <c r="F2956" s="26"/>
      <c r="G2956" s="140"/>
      <c r="H2956" s="21"/>
      <c r="I2956" s="144"/>
      <c r="J2956" s="174"/>
      <c r="K2956" s="140"/>
    </row>
    <row r="2957" spans="1:11">
      <c r="A2957" s="146"/>
      <c r="B2957" s="119"/>
      <c r="C2957" s="21"/>
      <c r="D2957" s="21"/>
      <c r="E2957" s="168"/>
      <c r="F2957" s="26"/>
      <c r="G2957" s="140"/>
      <c r="H2957" s="21"/>
      <c r="I2957" s="144"/>
      <c r="J2957" s="174"/>
      <c r="K2957" s="140"/>
    </row>
    <row r="2958" spans="1:11">
      <c r="A2958" s="146"/>
      <c r="B2958" s="119"/>
      <c r="C2958" s="21"/>
      <c r="D2958" s="21"/>
      <c r="E2958" s="168"/>
      <c r="F2958" s="26"/>
      <c r="G2958" s="140"/>
      <c r="H2958" s="21"/>
      <c r="I2958" s="144"/>
      <c r="J2958" s="174"/>
      <c r="K2958" s="140"/>
    </row>
    <row r="2959" spans="1:11">
      <c r="A2959" s="146"/>
      <c r="B2959" s="119"/>
      <c r="C2959" s="21"/>
      <c r="D2959" s="21"/>
      <c r="E2959" s="168"/>
      <c r="F2959" s="26"/>
      <c r="G2959" s="140"/>
      <c r="H2959" s="21"/>
      <c r="I2959" s="144"/>
      <c r="J2959" s="174"/>
      <c r="K2959" s="140"/>
    </row>
    <row r="2960" spans="1:11">
      <c r="A2960" s="146"/>
      <c r="B2960" s="119"/>
      <c r="C2960" s="21"/>
      <c r="D2960" s="21"/>
      <c r="E2960" s="168"/>
      <c r="F2960" s="26"/>
      <c r="G2960" s="140"/>
      <c r="H2960" s="21"/>
      <c r="I2960" s="144"/>
      <c r="J2960" s="174"/>
      <c r="K2960" s="140"/>
    </row>
    <row r="2961" spans="1:32" s="128" customFormat="1" ht="12.75" customHeight="1">
      <c r="A2961" s="146"/>
      <c r="B2961" s="119"/>
      <c r="C2961" s="21"/>
      <c r="D2961" s="21"/>
      <c r="E2961" s="168"/>
      <c r="F2961" s="26"/>
      <c r="G2961" s="140"/>
      <c r="H2961" s="21"/>
      <c r="I2961" s="144"/>
      <c r="J2961" s="174"/>
      <c r="K2961" s="140"/>
      <c r="L2961" s="8"/>
      <c r="M2961" s="8"/>
      <c r="N2961" s="8"/>
      <c r="O2961" s="8"/>
      <c r="P2961" s="8"/>
      <c r="Q2961" s="8"/>
      <c r="R2961" s="8"/>
      <c r="S2961" s="8"/>
      <c r="T2961" s="8"/>
      <c r="U2961" s="8"/>
      <c r="V2961" s="8"/>
      <c r="W2961" s="8"/>
      <c r="X2961" s="8"/>
      <c r="Y2961" s="8"/>
      <c r="Z2961" s="8"/>
      <c r="AA2961" s="8"/>
      <c r="AB2961" s="8"/>
      <c r="AC2961" s="8"/>
      <c r="AD2961" s="8"/>
      <c r="AE2961" s="8"/>
      <c r="AF2961" s="8"/>
    </row>
    <row r="2962" spans="1:32">
      <c r="A2962" s="146"/>
      <c r="B2962" s="119"/>
      <c r="C2962" s="21"/>
      <c r="D2962" s="21"/>
      <c r="E2962" s="168"/>
      <c r="F2962" s="26"/>
      <c r="G2962" s="140"/>
      <c r="H2962" s="21"/>
      <c r="I2962" s="144"/>
      <c r="J2962" s="174"/>
      <c r="K2962" s="140"/>
    </row>
    <row r="2963" spans="1:32">
      <c r="A2963" s="21"/>
      <c r="B2963" s="29"/>
      <c r="C2963" s="21"/>
      <c r="D2963" s="29"/>
      <c r="E2963" s="40"/>
      <c r="F2963" s="29"/>
      <c r="G2963" s="29"/>
      <c r="H2963" s="29"/>
      <c r="I2963" s="29"/>
      <c r="J2963" s="29"/>
      <c r="K2963" s="29"/>
    </row>
    <row r="2964" spans="1:32">
      <c r="A2964" s="146"/>
      <c r="B2964" s="119"/>
      <c r="C2964" s="21"/>
      <c r="D2964" s="52"/>
      <c r="E2964" s="168"/>
      <c r="F2964" s="26"/>
      <c r="G2964" s="140"/>
      <c r="H2964" s="21"/>
      <c r="I2964" s="144"/>
      <c r="J2964" s="144"/>
      <c r="K2964" s="29"/>
    </row>
    <row r="2965" spans="1:32">
      <c r="A2965" s="32"/>
      <c r="B2965" s="33"/>
      <c r="C2965" s="32"/>
      <c r="D2965" s="33"/>
      <c r="E2965" s="33"/>
      <c r="F2965" s="33"/>
      <c r="G2965" s="33"/>
      <c r="H2965" s="33"/>
      <c r="I2965" s="56">
        <f>SUM(I2938:I2963)</f>
        <v>2190000</v>
      </c>
      <c r="J2965" s="56"/>
      <c r="K2965" s="33"/>
    </row>
    <row r="2966" spans="1:32">
      <c r="A2966" s="1"/>
      <c r="B2966" s="4"/>
      <c r="C2966" s="1"/>
      <c r="D2966" s="4"/>
      <c r="E2966" s="4"/>
      <c r="F2966" s="4"/>
      <c r="G2966" s="4"/>
      <c r="H2966" s="4"/>
      <c r="I2966" s="4"/>
      <c r="J2966" s="4"/>
      <c r="K2966" s="4"/>
    </row>
    <row r="2967" spans="1:32">
      <c r="A2967" s="1"/>
      <c r="B2967" s="4"/>
      <c r="C2967" s="1"/>
      <c r="D2967" s="4"/>
      <c r="E2967" s="4"/>
      <c r="F2967" s="4"/>
      <c r="G2967" s="4"/>
      <c r="H2967" s="4"/>
      <c r="I2967" s="4"/>
      <c r="J2967" s="4"/>
      <c r="K2967" s="4"/>
    </row>
    <row r="2968" spans="1:32" ht="16.5">
      <c r="A2968" s="1"/>
      <c r="B2968" s="4"/>
      <c r="C2968" s="1"/>
      <c r="D2968" s="4"/>
      <c r="F2968" s="175" t="s">
        <v>23</v>
      </c>
      <c r="K2968" s="4"/>
    </row>
    <row r="2969" spans="1:32">
      <c r="A2969" s="1"/>
      <c r="B2969" s="4"/>
      <c r="C2969" s="1"/>
      <c r="D2969" s="4"/>
      <c r="K2969" s="4"/>
    </row>
    <row r="2970" spans="1:32">
      <c r="A2970" s="1"/>
      <c r="B2970" s="4"/>
      <c r="C2970" s="1"/>
      <c r="D2970" s="4"/>
      <c r="K2970" s="4"/>
    </row>
    <row r="2971" spans="1:32">
      <c r="A2971" s="1"/>
      <c r="B2971" s="4"/>
      <c r="C2971" s="1"/>
      <c r="D2971" s="4"/>
      <c r="K2971" s="4"/>
    </row>
    <row r="2972" spans="1:32">
      <c r="A2972" s="1"/>
      <c r="B2972" s="4"/>
      <c r="C2972" s="1"/>
      <c r="D2972" s="4"/>
    </row>
    <row r="2973" spans="1:32">
      <c r="A2973" s="1"/>
      <c r="B2973" s="4"/>
      <c r="C2973" s="1"/>
      <c r="D2973" s="4"/>
    </row>
    <row r="2974" spans="1:32" ht="16.5">
      <c r="A2974" s="1"/>
      <c r="B2974" s="4"/>
      <c r="C2974" s="1"/>
      <c r="D2974" s="4"/>
      <c r="F2974" s="176" t="s">
        <v>404</v>
      </c>
      <c r="G2974" s="55"/>
    </row>
    <row r="2975" spans="1:32" ht="15.75">
      <c r="A2975" s="1"/>
      <c r="B2975" s="4"/>
      <c r="C2975" s="1"/>
      <c r="D2975" s="4"/>
      <c r="F2975" s="177" t="s">
        <v>396</v>
      </c>
    </row>
    <row r="2986" spans="1:32" ht="12.75" customHeight="1">
      <c r="A2986" s="271" t="s">
        <v>0</v>
      </c>
      <c r="B2986" s="271"/>
      <c r="C2986" s="271"/>
      <c r="D2986" s="271"/>
      <c r="E2986" s="271"/>
      <c r="F2986" s="271"/>
      <c r="G2986" s="271"/>
      <c r="H2986" s="271"/>
      <c r="I2986" s="271"/>
      <c r="J2986" s="271"/>
      <c r="K2986" s="271"/>
    </row>
    <row r="2987" spans="1:32" ht="12.75" customHeight="1">
      <c r="A2987" s="272" t="s">
        <v>636</v>
      </c>
      <c r="B2987" s="272"/>
      <c r="C2987" s="272"/>
      <c r="D2987" s="272"/>
      <c r="E2987" s="272"/>
      <c r="F2987" s="272"/>
      <c r="G2987" s="272"/>
      <c r="H2987" s="272"/>
      <c r="I2987" s="272"/>
      <c r="J2987" s="272"/>
      <c r="K2987" s="272"/>
    </row>
    <row r="2988" spans="1:32" ht="12.75" customHeight="1">
      <c r="A2988" s="272" t="s">
        <v>540</v>
      </c>
      <c r="B2988" s="272"/>
      <c r="C2988" s="272"/>
      <c r="D2988" s="272"/>
      <c r="E2988" s="272"/>
      <c r="F2988" s="272"/>
      <c r="G2988" s="272"/>
      <c r="H2988" s="272"/>
      <c r="I2988" s="272"/>
      <c r="J2988" s="272"/>
      <c r="K2988" s="272"/>
    </row>
    <row r="2989" spans="1:32">
      <c r="A2989" s="9"/>
      <c r="B2989" s="10"/>
      <c r="C2989" s="9"/>
      <c r="D2989" s="10"/>
      <c r="E2989" s="10"/>
      <c r="F2989" s="10"/>
      <c r="G2989" s="10"/>
      <c r="H2989" s="10"/>
      <c r="I2989" s="10"/>
      <c r="J2989" s="10"/>
      <c r="K2989" s="10"/>
    </row>
    <row r="2990" spans="1:32" ht="13.5" customHeight="1">
      <c r="A2990" s="12" t="s">
        <v>4</v>
      </c>
      <c r="B2990" s="273" t="s">
        <v>5</v>
      </c>
      <c r="C2990" s="274"/>
      <c r="D2990" s="132"/>
      <c r="E2990" s="275" t="s">
        <v>6</v>
      </c>
      <c r="F2990" s="277" t="s">
        <v>7</v>
      </c>
      <c r="G2990" s="278" t="s">
        <v>8</v>
      </c>
      <c r="H2990" s="279"/>
      <c r="I2990" s="280"/>
      <c r="J2990" s="173"/>
      <c r="K2990" s="277" t="s">
        <v>9</v>
      </c>
    </row>
    <row r="2991" spans="1:32" ht="12.75" customHeight="1">
      <c r="A2991" s="157"/>
      <c r="B2991" s="13" t="s">
        <v>10</v>
      </c>
      <c r="C2991" s="13" t="s">
        <v>11</v>
      </c>
      <c r="D2991" s="13" t="s">
        <v>12</v>
      </c>
      <c r="E2991" s="276"/>
      <c r="F2991" s="276"/>
      <c r="G2991" s="278" t="s">
        <v>13</v>
      </c>
      <c r="H2991" s="280"/>
      <c r="I2991" s="135" t="s">
        <v>14</v>
      </c>
      <c r="J2991" s="13" t="s">
        <v>541</v>
      </c>
      <c r="K2991" s="276"/>
    </row>
    <row r="2992" spans="1:32" s="128" customFormat="1">
      <c r="A2992" s="146"/>
      <c r="B2992" s="119"/>
      <c r="C2992" s="21"/>
      <c r="D2992" s="52"/>
      <c r="E2992" s="168"/>
      <c r="F2992" s="26"/>
      <c r="G2992" s="140"/>
      <c r="H2992" s="21"/>
      <c r="I2992" s="144"/>
      <c r="J2992" s="174"/>
      <c r="K2992" s="140"/>
      <c r="L2992" s="8"/>
      <c r="M2992" s="8"/>
      <c r="N2992" s="8"/>
      <c r="O2992" s="8"/>
      <c r="P2992" s="8"/>
      <c r="Q2992" s="8"/>
      <c r="R2992" s="8"/>
      <c r="S2992" s="8"/>
      <c r="T2992" s="8"/>
      <c r="U2992" s="8"/>
      <c r="V2992" s="8"/>
      <c r="W2992" s="8"/>
      <c r="X2992" s="8"/>
      <c r="Y2992" s="8"/>
      <c r="Z2992" s="8"/>
      <c r="AA2992" s="8"/>
      <c r="AB2992" s="8"/>
      <c r="AC2992" s="8"/>
      <c r="AD2992" s="8"/>
      <c r="AE2992" s="8"/>
      <c r="AF2992" s="8"/>
    </row>
    <row r="2993" spans="1:32">
      <c r="A2993" s="21"/>
      <c r="B2993" s="29"/>
      <c r="C2993" s="21"/>
      <c r="D2993" s="29"/>
      <c r="E2993" s="40"/>
      <c r="F2993" s="29"/>
      <c r="G2993" s="29"/>
      <c r="H2993" s="29"/>
      <c r="I2993" s="29"/>
      <c r="J2993" s="29"/>
      <c r="K2993" s="29"/>
    </row>
    <row r="2994" spans="1:32" s="128" customFormat="1" ht="12.75" customHeight="1">
      <c r="A2994" s="264">
        <v>1</v>
      </c>
      <c r="B2994" s="265" t="s">
        <v>161</v>
      </c>
      <c r="C2994" s="281" t="s">
        <v>162</v>
      </c>
      <c r="D2994" s="267" t="s">
        <v>113</v>
      </c>
      <c r="E2994" s="268" t="s">
        <v>554</v>
      </c>
      <c r="F2994" s="26">
        <v>46225</v>
      </c>
      <c r="G2994" s="269">
        <v>3</v>
      </c>
      <c r="H2994" s="267" t="s">
        <v>264</v>
      </c>
      <c r="I2994" s="270">
        <f>370000+490000</f>
        <v>860000</v>
      </c>
      <c r="J2994" s="174"/>
      <c r="K2994" s="140"/>
      <c r="L2994" s="8"/>
      <c r="M2994" s="8"/>
      <c r="N2994" s="8"/>
      <c r="O2994" s="8"/>
      <c r="P2994" s="8"/>
      <c r="Q2994" s="8"/>
      <c r="R2994" s="8"/>
      <c r="S2994" s="8"/>
      <c r="T2994" s="8"/>
      <c r="U2994" s="8"/>
      <c r="V2994" s="8"/>
      <c r="W2994" s="8"/>
      <c r="X2994" s="8"/>
      <c r="Y2994" s="8"/>
      <c r="Z2994" s="8"/>
      <c r="AA2994" s="8"/>
      <c r="AB2994" s="8"/>
      <c r="AC2994" s="8"/>
      <c r="AD2994" s="8"/>
      <c r="AE2994" s="8"/>
      <c r="AF2994" s="8"/>
    </row>
    <row r="2995" spans="1:32" s="128" customFormat="1" ht="26.25" customHeight="1">
      <c r="A2995" s="264"/>
      <c r="B2995" s="265"/>
      <c r="C2995" s="267"/>
      <c r="D2995" s="267"/>
      <c r="E2995" s="268"/>
      <c r="F2995" s="26">
        <v>46227</v>
      </c>
      <c r="G2995" s="269"/>
      <c r="H2995" s="267"/>
      <c r="I2995" s="270"/>
      <c r="J2995" s="174"/>
      <c r="K2995" s="140"/>
      <c r="L2995" s="8"/>
      <c r="M2995" s="8"/>
      <c r="N2995" s="8"/>
      <c r="O2995" s="8"/>
      <c r="P2995" s="8"/>
      <c r="Q2995" s="8"/>
      <c r="R2995" s="8"/>
      <c r="S2995" s="8"/>
      <c r="T2995" s="8"/>
      <c r="U2995" s="8"/>
      <c r="V2995" s="8"/>
      <c r="W2995" s="8"/>
      <c r="X2995" s="8"/>
      <c r="Y2995" s="8"/>
      <c r="Z2995" s="8"/>
      <c r="AA2995" s="8"/>
      <c r="AB2995" s="8"/>
      <c r="AC2995" s="8"/>
      <c r="AD2995" s="8"/>
      <c r="AE2995" s="8"/>
      <c r="AF2995" s="8"/>
    </row>
    <row r="2996" spans="1:32">
      <c r="A2996" s="146"/>
      <c r="B2996" s="119"/>
      <c r="C2996" s="21"/>
      <c r="D2996" s="21"/>
      <c r="E2996" s="168"/>
      <c r="F2996" s="26"/>
      <c r="G2996" s="140"/>
      <c r="H2996" s="21"/>
      <c r="I2996" s="144"/>
      <c r="J2996" s="174"/>
      <c r="K2996" s="140"/>
    </row>
    <row r="2997" spans="1:32" s="128" customFormat="1" ht="12.75" customHeight="1">
      <c r="A2997" s="264">
        <v>2</v>
      </c>
      <c r="B2997" s="265" t="s">
        <v>135</v>
      </c>
      <c r="C2997" s="266" t="s">
        <v>136</v>
      </c>
      <c r="D2997" s="267" t="s">
        <v>38</v>
      </c>
      <c r="E2997" s="268" t="s">
        <v>554</v>
      </c>
      <c r="F2997" s="26">
        <v>46225</v>
      </c>
      <c r="G2997" s="269">
        <v>3</v>
      </c>
      <c r="H2997" s="267" t="s">
        <v>264</v>
      </c>
      <c r="I2997" s="270">
        <v>780000</v>
      </c>
      <c r="J2997" s="174"/>
      <c r="K2997" s="140"/>
      <c r="L2997" s="8"/>
      <c r="M2997" s="8"/>
      <c r="N2997" s="8"/>
      <c r="O2997" s="8"/>
      <c r="P2997" s="8"/>
      <c r="Q2997" s="8"/>
      <c r="R2997" s="8"/>
      <c r="S2997" s="8"/>
      <c r="T2997" s="8"/>
      <c r="U2997" s="8"/>
      <c r="V2997" s="8"/>
      <c r="W2997" s="8"/>
      <c r="X2997" s="8"/>
      <c r="Y2997" s="8"/>
      <c r="Z2997" s="8"/>
      <c r="AA2997" s="8"/>
      <c r="AB2997" s="8"/>
      <c r="AC2997" s="8"/>
      <c r="AD2997" s="8"/>
      <c r="AE2997" s="8"/>
      <c r="AF2997" s="8"/>
    </row>
    <row r="2998" spans="1:32" s="128" customFormat="1" ht="26.25" customHeight="1">
      <c r="A2998" s="264"/>
      <c r="B2998" s="265"/>
      <c r="C2998" s="267"/>
      <c r="D2998" s="267"/>
      <c r="E2998" s="268"/>
      <c r="F2998" s="26">
        <v>46227</v>
      </c>
      <c r="G2998" s="269"/>
      <c r="H2998" s="267"/>
      <c r="I2998" s="270"/>
      <c r="J2998" s="174"/>
      <c r="K2998" s="140"/>
      <c r="L2998" s="8"/>
      <c r="M2998" s="8"/>
      <c r="N2998" s="8"/>
      <c r="O2998" s="8"/>
      <c r="P2998" s="8"/>
      <c r="Q2998" s="8"/>
      <c r="R2998" s="8"/>
      <c r="S2998" s="8"/>
      <c r="T2998" s="8"/>
      <c r="U2998" s="8"/>
      <c r="V2998" s="8"/>
      <c r="W2998" s="8"/>
      <c r="X2998" s="8"/>
      <c r="Y2998" s="8"/>
      <c r="Z2998" s="8"/>
      <c r="AA2998" s="8"/>
      <c r="AB2998" s="8"/>
      <c r="AC2998" s="8"/>
      <c r="AD2998" s="8"/>
      <c r="AE2998" s="8"/>
      <c r="AF2998" s="8"/>
    </row>
    <row r="2999" spans="1:32">
      <c r="A2999" s="146"/>
      <c r="B2999" s="119"/>
      <c r="C2999" s="21"/>
      <c r="D2999" s="21"/>
      <c r="E2999" s="168"/>
      <c r="F2999" s="26"/>
      <c r="G2999" s="140"/>
      <c r="H2999" s="21"/>
      <c r="I2999" s="144"/>
      <c r="J2999" s="174"/>
      <c r="K2999" s="140"/>
    </row>
    <row r="3000" spans="1:32" ht="12.75" customHeight="1">
      <c r="A3000" s="264"/>
      <c r="B3000" s="265"/>
      <c r="C3000" s="267"/>
      <c r="D3000" s="267"/>
      <c r="E3000" s="268"/>
      <c r="F3000" s="26"/>
      <c r="G3000" s="269"/>
      <c r="H3000" s="267"/>
      <c r="I3000" s="270"/>
      <c r="J3000" s="174"/>
      <c r="K3000" s="140"/>
    </row>
    <row r="3001" spans="1:32">
      <c r="A3001" s="264"/>
      <c r="B3001" s="265"/>
      <c r="C3001" s="267"/>
      <c r="D3001" s="267"/>
      <c r="E3001" s="268"/>
      <c r="F3001" s="26"/>
      <c r="G3001" s="269"/>
      <c r="H3001" s="267"/>
      <c r="I3001" s="270"/>
      <c r="J3001" s="174"/>
      <c r="K3001" s="140"/>
    </row>
    <row r="3002" spans="1:32">
      <c r="A3002" s="146"/>
      <c r="B3002" s="119"/>
      <c r="C3002" s="21"/>
      <c r="D3002" s="21"/>
      <c r="E3002" s="168"/>
      <c r="F3002" s="26"/>
      <c r="G3002" s="140"/>
      <c r="H3002" s="21"/>
      <c r="I3002" s="144"/>
      <c r="J3002" s="174"/>
      <c r="K3002" s="140"/>
    </row>
    <row r="3003" spans="1:32">
      <c r="A3003" s="264"/>
      <c r="B3003" s="265"/>
      <c r="C3003" s="268"/>
      <c r="D3003" s="267"/>
      <c r="E3003" s="268"/>
      <c r="F3003" s="26"/>
      <c r="G3003" s="269"/>
      <c r="H3003" s="267"/>
      <c r="I3003" s="270"/>
      <c r="J3003" s="174"/>
      <c r="K3003" s="140"/>
    </row>
    <row r="3004" spans="1:32">
      <c r="A3004" s="264"/>
      <c r="B3004" s="265"/>
      <c r="C3004" s="267"/>
      <c r="D3004" s="267"/>
      <c r="E3004" s="268"/>
      <c r="F3004" s="26"/>
      <c r="G3004" s="269"/>
      <c r="H3004" s="267"/>
      <c r="I3004" s="270"/>
      <c r="J3004" s="174"/>
      <c r="K3004" s="140"/>
    </row>
    <row r="3005" spans="1:32">
      <c r="A3005" s="146"/>
      <c r="B3005" s="119"/>
      <c r="C3005" s="21"/>
      <c r="D3005" s="21"/>
      <c r="E3005" s="168"/>
      <c r="F3005" s="26"/>
      <c r="G3005" s="140"/>
      <c r="H3005" s="21"/>
      <c r="I3005" s="144"/>
      <c r="J3005" s="174"/>
      <c r="K3005" s="140"/>
    </row>
    <row r="3006" spans="1:32">
      <c r="A3006" s="146"/>
      <c r="B3006" s="119"/>
      <c r="C3006" s="21"/>
      <c r="D3006" s="21"/>
      <c r="E3006" s="168"/>
      <c r="F3006" s="26"/>
      <c r="G3006" s="140"/>
      <c r="H3006" s="21"/>
      <c r="I3006" s="144"/>
      <c r="J3006" s="174"/>
      <c r="K3006" s="140"/>
    </row>
    <row r="3007" spans="1:32">
      <c r="A3007" s="146"/>
      <c r="B3007" s="119"/>
      <c r="C3007" s="21"/>
      <c r="D3007" s="21"/>
      <c r="E3007" s="168"/>
      <c r="F3007" s="26"/>
      <c r="G3007" s="140"/>
      <c r="H3007" s="21"/>
      <c r="I3007" s="144"/>
      <c r="J3007" s="174"/>
      <c r="K3007" s="140"/>
    </row>
    <row r="3008" spans="1:32">
      <c r="A3008" s="146"/>
      <c r="B3008" s="119"/>
      <c r="C3008" s="21"/>
      <c r="D3008" s="21"/>
      <c r="E3008" s="168"/>
      <c r="F3008" s="26"/>
      <c r="G3008" s="140"/>
      <c r="H3008" s="21"/>
      <c r="I3008" s="144"/>
      <c r="J3008" s="174"/>
      <c r="K3008" s="140"/>
    </row>
    <row r="3009" spans="1:11">
      <c r="A3009" s="146"/>
      <c r="B3009" s="119"/>
      <c r="C3009" s="21"/>
      <c r="D3009" s="21"/>
      <c r="E3009" s="168"/>
      <c r="F3009" s="26"/>
      <c r="G3009" s="140"/>
      <c r="H3009" s="21"/>
      <c r="I3009" s="144"/>
      <c r="J3009" s="174"/>
      <c r="K3009" s="140"/>
    </row>
    <row r="3010" spans="1:11">
      <c r="A3010" s="146"/>
      <c r="B3010" s="119"/>
      <c r="C3010" s="21"/>
      <c r="D3010" s="21"/>
      <c r="E3010" s="168"/>
      <c r="F3010" s="26"/>
      <c r="G3010" s="140"/>
      <c r="H3010" s="21"/>
      <c r="I3010" s="144"/>
      <c r="J3010" s="174"/>
      <c r="K3010" s="140"/>
    </row>
    <row r="3011" spans="1:11">
      <c r="A3011" s="146"/>
      <c r="B3011" s="119"/>
      <c r="C3011" s="21"/>
      <c r="D3011" s="21"/>
      <c r="E3011" s="168"/>
      <c r="F3011" s="26"/>
      <c r="G3011" s="140"/>
      <c r="H3011" s="21"/>
      <c r="I3011" s="144"/>
      <c r="J3011" s="174"/>
      <c r="K3011" s="140"/>
    </row>
    <row r="3012" spans="1:11">
      <c r="A3012" s="146"/>
      <c r="B3012" s="119"/>
      <c r="C3012" s="21"/>
      <c r="D3012" s="21"/>
      <c r="E3012" s="168"/>
      <c r="F3012" s="26"/>
      <c r="G3012" s="140"/>
      <c r="H3012" s="21"/>
      <c r="I3012" s="144"/>
      <c r="J3012" s="174"/>
      <c r="K3012" s="140"/>
    </row>
    <row r="3013" spans="1:11">
      <c r="A3013" s="146"/>
      <c r="B3013" s="119"/>
      <c r="C3013" s="21"/>
      <c r="D3013" s="21"/>
      <c r="E3013" s="168"/>
      <c r="F3013" s="26"/>
      <c r="G3013" s="140"/>
      <c r="H3013" s="21"/>
      <c r="I3013" s="144"/>
      <c r="J3013" s="174"/>
      <c r="K3013" s="140"/>
    </row>
    <row r="3014" spans="1:11">
      <c r="A3014" s="146"/>
      <c r="B3014" s="119"/>
      <c r="C3014" s="21"/>
      <c r="D3014" s="21"/>
      <c r="E3014" s="168"/>
      <c r="F3014" s="26"/>
      <c r="G3014" s="140"/>
      <c r="H3014" s="21"/>
      <c r="I3014" s="144"/>
      <c r="J3014" s="174"/>
      <c r="K3014" s="140"/>
    </row>
    <row r="3015" spans="1:11">
      <c r="A3015" s="146"/>
      <c r="B3015" s="119"/>
      <c r="C3015" s="21"/>
      <c r="D3015" s="21"/>
      <c r="E3015" s="168"/>
      <c r="F3015" s="26"/>
      <c r="G3015" s="140"/>
      <c r="H3015" s="21"/>
      <c r="I3015" s="144"/>
      <c r="J3015" s="174"/>
      <c r="K3015" s="140"/>
    </row>
    <row r="3016" spans="1:11">
      <c r="A3016" s="146"/>
      <c r="B3016" s="119"/>
      <c r="C3016" s="21"/>
      <c r="D3016" s="21"/>
      <c r="E3016" s="168"/>
      <c r="F3016" s="26"/>
      <c r="G3016" s="140"/>
      <c r="H3016" s="21"/>
      <c r="I3016" s="144"/>
      <c r="J3016" s="174"/>
      <c r="K3016" s="140"/>
    </row>
    <row r="3017" spans="1:11">
      <c r="A3017" s="146"/>
      <c r="B3017" s="119"/>
      <c r="C3017" s="21"/>
      <c r="D3017" s="21"/>
      <c r="E3017" s="168"/>
      <c r="F3017" s="26"/>
      <c r="G3017" s="140"/>
      <c r="H3017" s="21"/>
      <c r="I3017" s="144"/>
      <c r="J3017" s="174"/>
      <c r="K3017" s="140"/>
    </row>
    <row r="3018" spans="1:11">
      <c r="A3018" s="21"/>
      <c r="B3018" s="29"/>
      <c r="C3018" s="21"/>
      <c r="D3018" s="29"/>
      <c r="E3018" s="40"/>
      <c r="F3018" s="29"/>
      <c r="G3018" s="29"/>
      <c r="H3018" s="29"/>
      <c r="I3018" s="29"/>
      <c r="J3018" s="29"/>
      <c r="K3018" s="29"/>
    </row>
    <row r="3019" spans="1:11">
      <c r="A3019" s="146"/>
      <c r="B3019" s="119"/>
      <c r="C3019" s="21"/>
      <c r="D3019" s="52"/>
      <c r="E3019" s="168"/>
      <c r="F3019" s="26"/>
      <c r="G3019" s="140"/>
      <c r="H3019" s="21"/>
      <c r="I3019" s="144"/>
      <c r="J3019" s="144"/>
      <c r="K3019" s="29"/>
    </row>
    <row r="3020" spans="1:11">
      <c r="A3020" s="32"/>
      <c r="B3020" s="33"/>
      <c r="C3020" s="32"/>
      <c r="D3020" s="33"/>
      <c r="E3020" s="33"/>
      <c r="F3020" s="33"/>
      <c r="G3020" s="33"/>
      <c r="H3020" s="33"/>
      <c r="I3020" s="56">
        <f>SUM(I2993:I3018)</f>
        <v>1640000</v>
      </c>
      <c r="J3020" s="56"/>
      <c r="K3020" s="33"/>
    </row>
    <row r="3021" spans="1:11">
      <c r="A3021" s="1"/>
      <c r="B3021" s="4"/>
      <c r="C3021" s="1"/>
      <c r="D3021" s="4"/>
      <c r="E3021" s="4"/>
      <c r="F3021" s="4"/>
      <c r="G3021" s="4"/>
      <c r="H3021" s="4"/>
      <c r="I3021" s="4"/>
      <c r="J3021" s="4"/>
      <c r="K3021" s="4"/>
    </row>
    <row r="3022" spans="1:11">
      <c r="A3022" s="1"/>
      <c r="B3022" s="4"/>
      <c r="C3022" s="1"/>
      <c r="D3022" s="4"/>
      <c r="E3022" s="4"/>
      <c r="F3022" s="4"/>
      <c r="G3022" s="4"/>
      <c r="H3022" s="4"/>
      <c r="I3022" s="4"/>
      <c r="J3022" s="4"/>
      <c r="K3022" s="4"/>
    </row>
    <row r="3023" spans="1:11" ht="16.5">
      <c r="A3023" s="1"/>
      <c r="B3023" s="4"/>
      <c r="C3023" s="1"/>
      <c r="D3023" s="4"/>
      <c r="F3023" s="175" t="s">
        <v>23</v>
      </c>
      <c r="K3023" s="4"/>
    </row>
    <row r="3024" spans="1:11">
      <c r="A3024" s="1"/>
      <c r="B3024" s="4"/>
      <c r="C3024" s="1"/>
      <c r="D3024" s="4"/>
      <c r="K3024" s="4"/>
    </row>
    <row r="3025" spans="1:32">
      <c r="A3025" s="1"/>
      <c r="B3025" s="4"/>
      <c r="C3025" s="1"/>
      <c r="D3025" s="4"/>
      <c r="K3025" s="4"/>
    </row>
    <row r="3026" spans="1:32">
      <c r="A3026" s="1"/>
      <c r="B3026" s="4"/>
      <c r="C3026" s="1"/>
      <c r="D3026" s="4"/>
      <c r="K3026" s="4"/>
    </row>
    <row r="3027" spans="1:32">
      <c r="A3027" s="1"/>
      <c r="B3027" s="4"/>
      <c r="C3027" s="1"/>
      <c r="D3027" s="4"/>
    </row>
    <row r="3028" spans="1:32">
      <c r="A3028" s="1"/>
      <c r="B3028" s="4"/>
      <c r="C3028" s="1"/>
      <c r="D3028" s="4"/>
    </row>
    <row r="3029" spans="1:32" ht="16.5">
      <c r="A3029" s="1"/>
      <c r="B3029" s="4"/>
      <c r="C3029" s="1"/>
      <c r="D3029" s="4"/>
      <c r="F3029" s="176" t="s">
        <v>404</v>
      </c>
      <c r="G3029" s="55"/>
    </row>
    <row r="3030" spans="1:32" s="128" customFormat="1" ht="15.75">
      <c r="A3030" s="1"/>
      <c r="B3030" s="4"/>
      <c r="C3030" s="1"/>
      <c r="D3030" s="4"/>
      <c r="E3030" s="8"/>
      <c r="F3030" s="177" t="s">
        <v>396</v>
      </c>
      <c r="G3030" s="8"/>
      <c r="H3030" s="8"/>
      <c r="I3030" s="8"/>
      <c r="J3030" s="8"/>
      <c r="K3030" s="8"/>
      <c r="L3030" s="8"/>
      <c r="M3030" s="8"/>
      <c r="N3030" s="8"/>
      <c r="O3030" s="8"/>
      <c r="P3030" s="8"/>
      <c r="Q3030" s="8"/>
      <c r="R3030" s="8"/>
      <c r="S3030" s="8"/>
      <c r="T3030" s="8"/>
      <c r="U3030" s="8"/>
      <c r="V3030" s="8"/>
      <c r="W3030" s="8"/>
      <c r="X3030" s="8"/>
      <c r="Y3030" s="8"/>
      <c r="Z3030" s="8"/>
      <c r="AA3030" s="8"/>
      <c r="AB3030" s="8"/>
      <c r="AC3030" s="8"/>
      <c r="AD3030" s="8"/>
      <c r="AE3030" s="8"/>
      <c r="AF3030" s="8"/>
    </row>
    <row r="3038" spans="1:32">
      <c r="A3038" s="271" t="s">
        <v>0</v>
      </c>
      <c r="B3038" s="271"/>
      <c r="C3038" s="271"/>
      <c r="D3038" s="271"/>
      <c r="E3038" s="271"/>
      <c r="F3038" s="271"/>
      <c r="G3038" s="271"/>
      <c r="H3038" s="271"/>
      <c r="I3038" s="271"/>
      <c r="J3038" s="271"/>
      <c r="K3038" s="271"/>
    </row>
    <row r="3039" spans="1:32">
      <c r="A3039" s="272" t="s">
        <v>653</v>
      </c>
      <c r="B3039" s="272"/>
      <c r="C3039" s="272"/>
      <c r="D3039" s="272"/>
      <c r="E3039" s="272"/>
      <c r="F3039" s="272"/>
      <c r="G3039" s="272"/>
      <c r="H3039" s="272"/>
      <c r="I3039" s="272"/>
      <c r="J3039" s="272"/>
      <c r="K3039" s="272"/>
    </row>
    <row r="3040" spans="1:32">
      <c r="A3040" s="272" t="s">
        <v>540</v>
      </c>
      <c r="B3040" s="272"/>
      <c r="C3040" s="272"/>
      <c r="D3040" s="272"/>
      <c r="E3040" s="272"/>
      <c r="F3040" s="272"/>
      <c r="G3040" s="272"/>
      <c r="H3040" s="272"/>
      <c r="I3040" s="272"/>
      <c r="J3040" s="272"/>
      <c r="K3040" s="272"/>
    </row>
    <row r="3041" spans="1:11">
      <c r="A3041" s="9"/>
      <c r="B3041" s="10"/>
      <c r="C3041" s="9"/>
      <c r="D3041" s="10"/>
      <c r="E3041" s="10"/>
      <c r="F3041" s="10"/>
      <c r="G3041" s="10"/>
      <c r="H3041" s="10"/>
      <c r="I3041" s="10"/>
      <c r="J3041" s="10"/>
      <c r="K3041" s="10"/>
    </row>
    <row r="3042" spans="1:11">
      <c r="A3042" s="12" t="s">
        <v>4</v>
      </c>
      <c r="B3042" s="273" t="s">
        <v>5</v>
      </c>
      <c r="C3042" s="274"/>
      <c r="D3042" s="132"/>
      <c r="E3042" s="275" t="s">
        <v>6</v>
      </c>
      <c r="F3042" s="277" t="s">
        <v>7</v>
      </c>
      <c r="G3042" s="278" t="s">
        <v>8</v>
      </c>
      <c r="H3042" s="279"/>
      <c r="I3042" s="280"/>
      <c r="J3042" s="173"/>
      <c r="K3042" s="277" t="s">
        <v>9</v>
      </c>
    </row>
    <row r="3043" spans="1:11" ht="21.75" customHeight="1">
      <c r="A3043" s="157"/>
      <c r="B3043" s="13" t="s">
        <v>10</v>
      </c>
      <c r="C3043" s="13" t="s">
        <v>11</v>
      </c>
      <c r="D3043" s="13" t="s">
        <v>12</v>
      </c>
      <c r="E3043" s="276"/>
      <c r="F3043" s="276"/>
      <c r="G3043" s="278" t="s">
        <v>13</v>
      </c>
      <c r="H3043" s="280"/>
      <c r="I3043" s="135" t="s">
        <v>14</v>
      </c>
      <c r="J3043" s="13" t="s">
        <v>541</v>
      </c>
      <c r="K3043" s="276"/>
    </row>
    <row r="3044" spans="1:11">
      <c r="A3044" s="146"/>
      <c r="B3044" s="119"/>
      <c r="C3044" s="21"/>
      <c r="D3044" s="52"/>
      <c r="E3044" s="168"/>
      <c r="F3044" s="26"/>
      <c r="G3044" s="140"/>
      <c r="H3044" s="21"/>
      <c r="I3044" s="144"/>
      <c r="J3044" s="174"/>
      <c r="K3044" s="140"/>
    </row>
    <row r="3045" spans="1:11">
      <c r="A3045" s="21"/>
      <c r="B3045" s="29"/>
      <c r="C3045" s="21"/>
      <c r="D3045" s="29"/>
      <c r="E3045" s="40"/>
      <c r="F3045" s="29"/>
      <c r="G3045" s="29"/>
      <c r="H3045" s="29"/>
      <c r="I3045" s="29"/>
      <c r="J3045" s="29"/>
      <c r="K3045" s="29"/>
    </row>
    <row r="3046" spans="1:11" ht="21" customHeight="1">
      <c r="A3046" s="264">
        <v>1</v>
      </c>
      <c r="B3046" s="265" t="s">
        <v>161</v>
      </c>
      <c r="C3046" s="281" t="s">
        <v>162</v>
      </c>
      <c r="D3046" s="267" t="s">
        <v>113</v>
      </c>
      <c r="E3046" s="268" t="s">
        <v>554</v>
      </c>
      <c r="F3046" s="26">
        <v>46225</v>
      </c>
      <c r="G3046" s="269">
        <v>3</v>
      </c>
      <c r="H3046" s="267" t="s">
        <v>264</v>
      </c>
      <c r="I3046" s="270">
        <v>820000</v>
      </c>
      <c r="J3046" s="174"/>
      <c r="K3046" s="140"/>
    </row>
    <row r="3047" spans="1:11">
      <c r="A3047" s="264"/>
      <c r="B3047" s="265"/>
      <c r="C3047" s="267"/>
      <c r="D3047" s="267"/>
      <c r="E3047" s="268"/>
      <c r="F3047" s="26">
        <v>46227</v>
      </c>
      <c r="G3047" s="269"/>
      <c r="H3047" s="267"/>
      <c r="I3047" s="270"/>
      <c r="J3047" s="174"/>
      <c r="K3047" s="140"/>
    </row>
    <row r="3048" spans="1:11">
      <c r="A3048" s="146"/>
      <c r="B3048" s="119"/>
      <c r="C3048" s="21"/>
      <c r="D3048" s="21"/>
      <c r="E3048" s="168"/>
      <c r="F3048" s="26"/>
      <c r="G3048" s="140"/>
      <c r="H3048" s="21"/>
      <c r="I3048" s="144"/>
      <c r="J3048" s="174"/>
      <c r="K3048" s="140"/>
    </row>
    <row r="3049" spans="1:11" ht="21" customHeight="1">
      <c r="A3049" s="264">
        <v>2</v>
      </c>
      <c r="B3049" s="265" t="s">
        <v>153</v>
      </c>
      <c r="C3049" s="266" t="s">
        <v>154</v>
      </c>
      <c r="D3049" s="267" t="s">
        <v>48</v>
      </c>
      <c r="E3049" s="268" t="s">
        <v>554</v>
      </c>
      <c r="F3049" s="26">
        <v>46225</v>
      </c>
      <c r="G3049" s="269">
        <v>3</v>
      </c>
      <c r="H3049" s="267" t="s">
        <v>264</v>
      </c>
      <c r="I3049" s="270">
        <v>1190000</v>
      </c>
      <c r="J3049" s="174"/>
      <c r="K3049" s="140"/>
    </row>
    <row r="3050" spans="1:11">
      <c r="A3050" s="264"/>
      <c r="B3050" s="265"/>
      <c r="C3050" s="267"/>
      <c r="D3050" s="267"/>
      <c r="E3050" s="268"/>
      <c r="F3050" s="26">
        <v>46227</v>
      </c>
      <c r="G3050" s="269"/>
      <c r="H3050" s="267"/>
      <c r="I3050" s="270"/>
      <c r="J3050" s="174"/>
      <c r="K3050" s="140"/>
    </row>
    <row r="3051" spans="1:11">
      <c r="A3051" s="146"/>
      <c r="B3051" s="119"/>
      <c r="C3051" s="21"/>
      <c r="D3051" s="21"/>
      <c r="E3051" s="168"/>
      <c r="F3051" s="26"/>
      <c r="G3051" s="140"/>
      <c r="H3051" s="21"/>
      <c r="I3051" s="144"/>
      <c r="J3051" s="174"/>
      <c r="K3051" s="140"/>
    </row>
    <row r="3052" spans="1:11">
      <c r="A3052" s="264"/>
      <c r="B3052" s="265"/>
      <c r="C3052" s="267"/>
      <c r="D3052" s="267"/>
      <c r="E3052" s="268"/>
      <c r="F3052" s="26"/>
      <c r="G3052" s="269"/>
      <c r="H3052" s="267"/>
      <c r="I3052" s="270"/>
      <c r="J3052" s="174"/>
      <c r="K3052" s="140"/>
    </row>
    <row r="3053" spans="1:11">
      <c r="A3053" s="264"/>
      <c r="B3053" s="265"/>
      <c r="C3053" s="267"/>
      <c r="D3053" s="267"/>
      <c r="E3053" s="268"/>
      <c r="F3053" s="26"/>
      <c r="G3053" s="269"/>
      <c r="H3053" s="267"/>
      <c r="I3053" s="270"/>
      <c r="J3053" s="174"/>
      <c r="K3053" s="140"/>
    </row>
    <row r="3054" spans="1:11">
      <c r="A3054" s="146"/>
      <c r="B3054" s="119"/>
      <c r="C3054" s="21"/>
      <c r="D3054" s="21"/>
      <c r="E3054" s="168"/>
      <c r="F3054" s="26"/>
      <c r="G3054" s="140"/>
      <c r="H3054" s="21"/>
      <c r="I3054" s="144"/>
      <c r="J3054" s="174"/>
      <c r="K3054" s="140"/>
    </row>
    <row r="3055" spans="1:11">
      <c r="A3055" s="264"/>
      <c r="B3055" s="265"/>
      <c r="C3055" s="268"/>
      <c r="D3055" s="267"/>
      <c r="E3055" s="268"/>
      <c r="F3055" s="26"/>
      <c r="G3055" s="269"/>
      <c r="H3055" s="267"/>
      <c r="I3055" s="270"/>
      <c r="J3055" s="174"/>
      <c r="K3055" s="140"/>
    </row>
    <row r="3056" spans="1:11">
      <c r="A3056" s="264"/>
      <c r="B3056" s="265"/>
      <c r="C3056" s="267"/>
      <c r="D3056" s="267"/>
      <c r="E3056" s="268"/>
      <c r="F3056" s="26"/>
      <c r="G3056" s="269"/>
      <c r="H3056" s="267"/>
      <c r="I3056" s="270"/>
      <c r="J3056" s="174"/>
      <c r="K3056" s="140"/>
    </row>
    <row r="3057" spans="1:11">
      <c r="A3057" s="146"/>
      <c r="B3057" s="119"/>
      <c r="C3057" s="21"/>
      <c r="D3057" s="21"/>
      <c r="E3057" s="168"/>
      <c r="F3057" s="26"/>
      <c r="G3057" s="140"/>
      <c r="H3057" s="21"/>
      <c r="I3057" s="144"/>
      <c r="J3057" s="174"/>
      <c r="K3057" s="140"/>
    </row>
    <row r="3058" spans="1:11">
      <c r="A3058" s="146"/>
      <c r="B3058" s="119"/>
      <c r="C3058" s="21"/>
      <c r="D3058" s="21"/>
      <c r="E3058" s="168"/>
      <c r="F3058" s="26"/>
      <c r="G3058" s="140"/>
      <c r="H3058" s="21"/>
      <c r="I3058" s="144"/>
      <c r="J3058" s="174"/>
      <c r="K3058" s="140"/>
    </row>
    <row r="3059" spans="1:11">
      <c r="A3059" s="146"/>
      <c r="B3059" s="119"/>
      <c r="C3059" s="21"/>
      <c r="D3059" s="21"/>
      <c r="E3059" s="168"/>
      <c r="F3059" s="26"/>
      <c r="G3059" s="140"/>
      <c r="H3059" s="21"/>
      <c r="I3059" s="144"/>
      <c r="J3059" s="174"/>
      <c r="K3059" s="140"/>
    </row>
    <row r="3060" spans="1:11">
      <c r="A3060" s="146"/>
      <c r="B3060" s="119"/>
      <c r="C3060" s="21"/>
      <c r="D3060" s="21"/>
      <c r="E3060" s="168"/>
      <c r="F3060" s="26"/>
      <c r="G3060" s="140"/>
      <c r="H3060" s="21"/>
      <c r="I3060" s="144"/>
      <c r="J3060" s="174"/>
      <c r="K3060" s="140"/>
    </row>
    <row r="3061" spans="1:11">
      <c r="A3061" s="146"/>
      <c r="B3061" s="119"/>
      <c r="C3061" s="21"/>
      <c r="D3061" s="21"/>
      <c r="E3061" s="168"/>
      <c r="F3061" s="26"/>
      <c r="G3061" s="140"/>
      <c r="H3061" s="21"/>
      <c r="I3061" s="144"/>
      <c r="J3061" s="174"/>
      <c r="K3061" s="140"/>
    </row>
    <row r="3062" spans="1:11">
      <c r="A3062" s="146"/>
      <c r="B3062" s="119"/>
      <c r="C3062" s="21"/>
      <c r="D3062" s="21"/>
      <c r="E3062" s="168"/>
      <c r="F3062" s="26"/>
      <c r="G3062" s="140"/>
      <c r="H3062" s="21"/>
      <c r="I3062" s="144"/>
      <c r="J3062" s="174"/>
      <c r="K3062" s="140"/>
    </row>
    <row r="3063" spans="1:11">
      <c r="A3063" s="146"/>
      <c r="B3063" s="119"/>
      <c r="C3063" s="21"/>
      <c r="D3063" s="21"/>
      <c r="E3063" s="168"/>
      <c r="F3063" s="26"/>
      <c r="G3063" s="140"/>
      <c r="H3063" s="21"/>
      <c r="I3063" s="144"/>
      <c r="J3063" s="174"/>
      <c r="K3063" s="140"/>
    </row>
    <row r="3064" spans="1:11">
      <c r="A3064" s="146"/>
      <c r="B3064" s="119"/>
      <c r="C3064" s="21"/>
      <c r="D3064" s="21"/>
      <c r="E3064" s="168"/>
      <c r="F3064" s="26"/>
      <c r="G3064" s="140"/>
      <c r="H3064" s="21"/>
      <c r="I3064" s="144"/>
      <c r="J3064" s="174"/>
      <c r="K3064" s="140"/>
    </row>
    <row r="3065" spans="1:11">
      <c r="A3065" s="146"/>
      <c r="B3065" s="119"/>
      <c r="C3065" s="21"/>
      <c r="D3065" s="21"/>
      <c r="E3065" s="168"/>
      <c r="F3065" s="26"/>
      <c r="G3065" s="140"/>
      <c r="H3065" s="21"/>
      <c r="I3065" s="144"/>
      <c r="J3065" s="174"/>
      <c r="K3065" s="140"/>
    </row>
    <row r="3066" spans="1:11">
      <c r="A3066" s="146"/>
      <c r="B3066" s="119"/>
      <c r="C3066" s="21"/>
      <c r="D3066" s="21"/>
      <c r="E3066" s="168"/>
      <c r="F3066" s="26"/>
      <c r="G3066" s="140"/>
      <c r="H3066" s="21"/>
      <c r="I3066" s="144"/>
      <c r="J3066" s="174"/>
      <c r="K3066" s="140"/>
    </row>
    <row r="3067" spans="1:11">
      <c r="A3067" s="146"/>
      <c r="B3067" s="119"/>
      <c r="C3067" s="21"/>
      <c r="D3067" s="21"/>
      <c r="E3067" s="168"/>
      <c r="F3067" s="26"/>
      <c r="G3067" s="140"/>
      <c r="H3067" s="21"/>
      <c r="I3067" s="144"/>
      <c r="J3067" s="174"/>
      <c r="K3067" s="140"/>
    </row>
    <row r="3068" spans="1:11">
      <c r="A3068" s="146"/>
      <c r="B3068" s="119"/>
      <c r="C3068" s="21"/>
      <c r="D3068" s="21"/>
      <c r="E3068" s="168"/>
      <c r="F3068" s="26"/>
      <c r="G3068" s="140"/>
      <c r="H3068" s="21"/>
      <c r="I3068" s="144"/>
      <c r="J3068" s="174"/>
      <c r="K3068" s="140"/>
    </row>
    <row r="3069" spans="1:11">
      <c r="A3069" s="146"/>
      <c r="B3069" s="119"/>
      <c r="C3069" s="21"/>
      <c r="D3069" s="21"/>
      <c r="E3069" s="168"/>
      <c r="F3069" s="26"/>
      <c r="G3069" s="140"/>
      <c r="H3069" s="21"/>
      <c r="I3069" s="144"/>
      <c r="J3069" s="174"/>
      <c r="K3069" s="140"/>
    </row>
    <row r="3070" spans="1:11">
      <c r="A3070" s="21"/>
      <c r="B3070" s="29"/>
      <c r="C3070" s="21"/>
      <c r="D3070" s="29"/>
      <c r="E3070" s="40"/>
      <c r="F3070" s="29"/>
      <c r="G3070" s="29"/>
      <c r="H3070" s="29"/>
      <c r="I3070" s="29"/>
      <c r="J3070" s="29"/>
      <c r="K3070" s="29"/>
    </row>
    <row r="3071" spans="1:11">
      <c r="A3071" s="146"/>
      <c r="B3071" s="119"/>
      <c r="C3071" s="21"/>
      <c r="D3071" s="52"/>
      <c r="E3071" s="168"/>
      <c r="F3071" s="26"/>
      <c r="G3071" s="140"/>
      <c r="H3071" s="21"/>
      <c r="I3071" s="144"/>
      <c r="J3071" s="144"/>
      <c r="K3071" s="29"/>
    </row>
    <row r="3072" spans="1:11">
      <c r="A3072" s="32"/>
      <c r="B3072" s="33"/>
      <c r="C3072" s="32"/>
      <c r="D3072" s="33"/>
      <c r="E3072" s="33"/>
      <c r="F3072" s="33"/>
      <c r="G3072" s="33"/>
      <c r="H3072" s="33"/>
      <c r="I3072" s="56">
        <f>SUM(I3045:I3070)</f>
        <v>2010000</v>
      </c>
      <c r="J3072" s="56"/>
      <c r="K3072" s="33"/>
    </row>
    <row r="3073" spans="1:32">
      <c r="A3073" s="1"/>
      <c r="B3073" s="4"/>
      <c r="C3073" s="1"/>
      <c r="D3073" s="4"/>
      <c r="E3073" s="4"/>
      <c r="F3073" s="4"/>
      <c r="G3073" s="4"/>
      <c r="H3073" s="4"/>
      <c r="I3073" s="4"/>
      <c r="J3073" s="4"/>
      <c r="K3073" s="4"/>
    </row>
    <row r="3074" spans="1:32">
      <c r="A3074" s="1"/>
      <c r="B3074" s="4"/>
      <c r="C3074" s="1"/>
      <c r="D3074" s="4"/>
      <c r="E3074" s="4"/>
      <c r="F3074" s="4"/>
      <c r="G3074" s="4"/>
      <c r="H3074" s="4"/>
      <c r="I3074" s="4"/>
      <c r="J3074" s="4"/>
      <c r="K3074" s="4"/>
    </row>
    <row r="3075" spans="1:32" ht="16.5">
      <c r="A3075" s="1"/>
      <c r="B3075" s="4"/>
      <c r="C3075" s="1"/>
      <c r="D3075" s="4"/>
      <c r="F3075" s="175" t="s">
        <v>23</v>
      </c>
      <c r="K3075" s="4"/>
    </row>
    <row r="3076" spans="1:32">
      <c r="A3076" s="1"/>
      <c r="B3076" s="4"/>
      <c r="C3076" s="1"/>
      <c r="D3076" s="4"/>
      <c r="K3076" s="4"/>
    </row>
    <row r="3077" spans="1:32">
      <c r="A3077" s="1"/>
      <c r="B3077" s="4"/>
      <c r="C3077" s="1"/>
      <c r="D3077" s="4"/>
      <c r="K3077" s="4"/>
    </row>
    <row r="3078" spans="1:32" s="128" customFormat="1">
      <c r="A3078" s="1"/>
      <c r="B3078" s="4"/>
      <c r="C3078" s="1"/>
      <c r="D3078" s="4"/>
      <c r="E3078" s="8"/>
      <c r="F3078" s="8"/>
      <c r="G3078" s="8"/>
      <c r="H3078" s="8"/>
      <c r="I3078" s="8"/>
      <c r="J3078" s="8"/>
      <c r="K3078" s="4"/>
      <c r="L3078" s="8"/>
      <c r="M3078" s="8"/>
      <c r="N3078" s="8"/>
      <c r="O3078" s="8"/>
      <c r="P3078" s="8"/>
      <c r="Q3078" s="8"/>
      <c r="R3078" s="8"/>
      <c r="S3078" s="8"/>
      <c r="T3078" s="8"/>
      <c r="U3078" s="8"/>
      <c r="V3078" s="8"/>
      <c r="W3078" s="8"/>
      <c r="X3078" s="8"/>
      <c r="Y3078" s="8"/>
      <c r="Z3078" s="8"/>
      <c r="AA3078" s="8"/>
      <c r="AB3078" s="8"/>
      <c r="AC3078" s="8"/>
      <c r="AD3078" s="8"/>
      <c r="AE3078" s="8"/>
      <c r="AF3078" s="8"/>
    </row>
    <row r="3079" spans="1:32">
      <c r="A3079" s="1"/>
      <c r="B3079" s="4"/>
      <c r="C3079" s="1"/>
      <c r="D3079" s="4"/>
    </row>
    <row r="3080" spans="1:32" s="128" customFormat="1">
      <c r="A3080" s="1"/>
      <c r="B3080" s="4"/>
      <c r="C3080" s="1"/>
      <c r="D3080" s="4"/>
      <c r="E3080" s="8"/>
      <c r="F3080" s="8"/>
      <c r="G3080" s="8"/>
      <c r="H3080" s="8"/>
      <c r="I3080" s="8"/>
      <c r="J3080" s="8"/>
      <c r="K3080" s="8"/>
      <c r="L3080" s="8"/>
      <c r="M3080" s="8"/>
      <c r="N3080" s="8"/>
      <c r="O3080" s="8"/>
      <c r="P3080" s="8"/>
      <c r="Q3080" s="8"/>
      <c r="R3080" s="8"/>
      <c r="S3080" s="8"/>
      <c r="T3080" s="8"/>
      <c r="U3080" s="8"/>
      <c r="V3080" s="8"/>
      <c r="W3080" s="8"/>
      <c r="X3080" s="8"/>
      <c r="Y3080" s="8"/>
      <c r="Z3080" s="8"/>
      <c r="AA3080" s="8"/>
      <c r="AB3080" s="8"/>
      <c r="AC3080" s="8"/>
      <c r="AD3080" s="8"/>
      <c r="AE3080" s="8"/>
      <c r="AF3080" s="8"/>
    </row>
    <row r="3081" spans="1:32" ht="16.5">
      <c r="A3081" s="1"/>
      <c r="B3081" s="4"/>
      <c r="C3081" s="1"/>
      <c r="D3081" s="4"/>
      <c r="F3081" s="176" t="s">
        <v>404</v>
      </c>
      <c r="G3081" s="55"/>
    </row>
    <row r="3082" spans="1:32" s="128" customFormat="1" ht="15.75">
      <c r="A3082" s="1"/>
      <c r="B3082" s="4"/>
      <c r="C3082" s="1"/>
      <c r="D3082" s="4"/>
      <c r="E3082" s="8"/>
      <c r="F3082" s="177" t="s">
        <v>396</v>
      </c>
      <c r="G3082" s="8"/>
      <c r="H3082" s="8"/>
      <c r="I3082" s="8"/>
      <c r="J3082" s="8"/>
      <c r="K3082" s="8"/>
      <c r="L3082" s="8"/>
      <c r="M3082" s="8"/>
      <c r="N3082" s="8"/>
      <c r="O3082" s="8"/>
      <c r="P3082" s="8"/>
      <c r="Q3082" s="8"/>
      <c r="R3082" s="8"/>
      <c r="S3082" s="8"/>
      <c r="T3082" s="8"/>
      <c r="U3082" s="8"/>
      <c r="V3082" s="8"/>
      <c r="W3082" s="8"/>
      <c r="X3082" s="8"/>
      <c r="Y3082" s="8"/>
      <c r="Z3082" s="8"/>
      <c r="AA3082" s="8"/>
      <c r="AB3082" s="8"/>
      <c r="AC3082" s="8"/>
      <c r="AD3082" s="8"/>
      <c r="AE3082" s="8"/>
      <c r="AF3082" s="8"/>
    </row>
    <row r="3084" spans="1:32" s="128" customFormat="1">
      <c r="B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  <c r="Q3084" s="8"/>
      <c r="R3084" s="8"/>
      <c r="S3084" s="8"/>
      <c r="T3084" s="8"/>
      <c r="U3084" s="8"/>
      <c r="V3084" s="8"/>
      <c r="W3084" s="8"/>
      <c r="X3084" s="8"/>
      <c r="Y3084" s="8"/>
      <c r="Z3084" s="8"/>
      <c r="AA3084" s="8"/>
      <c r="AB3084" s="8"/>
      <c r="AC3084" s="8"/>
      <c r="AD3084" s="8"/>
      <c r="AE3084" s="8"/>
      <c r="AF3084" s="8"/>
    </row>
    <row r="3086" spans="1:32" s="128" customFormat="1" ht="12.75" customHeight="1">
      <c r="B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  <c r="Q3086" s="8"/>
      <c r="R3086" s="8"/>
      <c r="S3086" s="8"/>
      <c r="T3086" s="8"/>
      <c r="U3086" s="8"/>
      <c r="V3086" s="8"/>
      <c r="W3086" s="8"/>
      <c r="X3086" s="8"/>
      <c r="Y3086" s="8"/>
      <c r="Z3086" s="8"/>
      <c r="AA3086" s="8"/>
      <c r="AB3086" s="8"/>
      <c r="AC3086" s="8"/>
      <c r="AD3086" s="8"/>
      <c r="AE3086" s="8"/>
      <c r="AF3086" s="8"/>
    </row>
    <row r="3087" spans="1:32" s="128" customFormat="1">
      <c r="B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  <c r="Q3087" s="8"/>
      <c r="R3087" s="8"/>
      <c r="S3087" s="8"/>
      <c r="T3087" s="8"/>
      <c r="U3087" s="8"/>
      <c r="V3087" s="8"/>
      <c r="W3087" s="8"/>
      <c r="X3087" s="8"/>
      <c r="Y3087" s="8"/>
      <c r="Z3087" s="8"/>
      <c r="AA3087" s="8"/>
      <c r="AB3087" s="8"/>
      <c r="AC3087" s="8"/>
      <c r="AD3087" s="8"/>
      <c r="AE3087" s="8"/>
      <c r="AF3087" s="8"/>
    </row>
    <row r="3089" spans="1:32" s="128" customFormat="1" ht="12.75" customHeight="1">
      <c r="A3089" s="271" t="s">
        <v>0</v>
      </c>
      <c r="B3089" s="271"/>
      <c r="C3089" s="271"/>
      <c r="D3089" s="271"/>
      <c r="E3089" s="271"/>
      <c r="F3089" s="271"/>
      <c r="G3089" s="271"/>
      <c r="H3089" s="271"/>
      <c r="I3089" s="271"/>
      <c r="J3089" s="271"/>
      <c r="K3089" s="271"/>
      <c r="L3089" s="8"/>
      <c r="M3089" s="8"/>
      <c r="N3089" s="8"/>
      <c r="O3089" s="8"/>
      <c r="P3089" s="8"/>
      <c r="Q3089" s="8"/>
      <c r="R3089" s="8"/>
      <c r="S3089" s="8"/>
      <c r="T3089" s="8"/>
      <c r="U3089" s="8"/>
      <c r="V3089" s="8"/>
      <c r="W3089" s="8"/>
      <c r="X3089" s="8"/>
      <c r="Y3089" s="8"/>
      <c r="Z3089" s="8"/>
      <c r="AA3089" s="8"/>
      <c r="AB3089" s="8"/>
      <c r="AC3089" s="8"/>
      <c r="AD3089" s="8"/>
      <c r="AE3089" s="8"/>
      <c r="AF3089" s="8"/>
    </row>
    <row r="3090" spans="1:32" s="128" customFormat="1">
      <c r="A3090" s="272" t="s">
        <v>553</v>
      </c>
      <c r="B3090" s="272"/>
      <c r="C3090" s="272"/>
      <c r="D3090" s="272"/>
      <c r="E3090" s="272"/>
      <c r="F3090" s="272"/>
      <c r="G3090" s="272"/>
      <c r="H3090" s="272"/>
      <c r="I3090" s="272"/>
      <c r="J3090" s="272"/>
      <c r="K3090" s="272"/>
      <c r="L3090" s="8"/>
      <c r="M3090" s="8"/>
      <c r="N3090" s="8"/>
      <c r="O3090" s="8"/>
      <c r="P3090" s="8"/>
      <c r="Q3090" s="8"/>
      <c r="R3090" s="8"/>
      <c r="S3090" s="8"/>
      <c r="T3090" s="8"/>
      <c r="U3090" s="8"/>
      <c r="V3090" s="8"/>
      <c r="W3090" s="8"/>
      <c r="X3090" s="8"/>
      <c r="Y3090" s="8"/>
      <c r="Z3090" s="8"/>
      <c r="AA3090" s="8"/>
      <c r="AB3090" s="8"/>
      <c r="AC3090" s="8"/>
      <c r="AD3090" s="8"/>
      <c r="AE3090" s="8"/>
      <c r="AF3090" s="8"/>
    </row>
    <row r="3091" spans="1:32">
      <c r="A3091" s="272" t="s">
        <v>540</v>
      </c>
      <c r="B3091" s="272"/>
      <c r="C3091" s="272"/>
      <c r="D3091" s="272"/>
      <c r="E3091" s="272"/>
      <c r="F3091" s="272"/>
      <c r="G3091" s="272"/>
      <c r="H3091" s="272"/>
      <c r="I3091" s="272"/>
      <c r="J3091" s="272"/>
      <c r="K3091" s="272"/>
    </row>
    <row r="3092" spans="1:32" ht="12.75" customHeight="1">
      <c r="A3092" s="9"/>
      <c r="B3092" s="10"/>
      <c r="C3092" s="9"/>
      <c r="D3092" s="10"/>
      <c r="E3092" s="10"/>
      <c r="F3092" s="10"/>
      <c r="G3092" s="10"/>
      <c r="H3092" s="10"/>
      <c r="I3092" s="10"/>
      <c r="J3092" s="10"/>
      <c r="K3092" s="10"/>
    </row>
    <row r="3093" spans="1:32" s="128" customFormat="1">
      <c r="A3093" s="12" t="s">
        <v>4</v>
      </c>
      <c r="B3093" s="273" t="s">
        <v>5</v>
      </c>
      <c r="C3093" s="274"/>
      <c r="D3093" s="132"/>
      <c r="E3093" s="275" t="s">
        <v>6</v>
      </c>
      <c r="F3093" s="277" t="s">
        <v>7</v>
      </c>
      <c r="G3093" s="278" t="s">
        <v>8</v>
      </c>
      <c r="H3093" s="279"/>
      <c r="I3093" s="280"/>
      <c r="J3093" s="173"/>
      <c r="K3093" s="277" t="s">
        <v>9</v>
      </c>
      <c r="L3093" s="8"/>
      <c r="M3093" s="8"/>
      <c r="N3093" s="8"/>
      <c r="O3093" s="8"/>
      <c r="P3093" s="8"/>
      <c r="Q3093" s="8"/>
      <c r="R3093" s="8"/>
      <c r="S3093" s="8"/>
      <c r="T3093" s="8"/>
      <c r="U3093" s="8"/>
      <c r="V3093" s="8"/>
      <c r="W3093" s="8"/>
      <c r="X3093" s="8"/>
      <c r="Y3093" s="8"/>
      <c r="Z3093" s="8"/>
      <c r="AA3093" s="8"/>
      <c r="AB3093" s="8"/>
      <c r="AC3093" s="8"/>
      <c r="AD3093" s="8"/>
      <c r="AE3093" s="8"/>
      <c r="AF3093" s="8"/>
    </row>
    <row r="3094" spans="1:32">
      <c r="A3094" s="157"/>
      <c r="B3094" s="13" t="s">
        <v>10</v>
      </c>
      <c r="C3094" s="13" t="s">
        <v>11</v>
      </c>
      <c r="D3094" s="13" t="s">
        <v>12</v>
      </c>
      <c r="E3094" s="276"/>
      <c r="F3094" s="276"/>
      <c r="G3094" s="278" t="s">
        <v>13</v>
      </c>
      <c r="H3094" s="280"/>
      <c r="I3094" s="135" t="s">
        <v>14</v>
      </c>
      <c r="J3094" s="13" t="s">
        <v>541</v>
      </c>
      <c r="K3094" s="276"/>
    </row>
    <row r="3095" spans="1:32" ht="12.75" customHeight="1">
      <c r="A3095" s="146"/>
      <c r="B3095" s="119"/>
      <c r="C3095" s="21"/>
      <c r="D3095" s="52"/>
      <c r="E3095" s="168"/>
      <c r="F3095" s="26"/>
      <c r="G3095" s="140"/>
      <c r="H3095" s="21"/>
      <c r="I3095" s="144"/>
      <c r="J3095" s="174"/>
      <c r="K3095" s="140"/>
    </row>
    <row r="3096" spans="1:32" s="128" customFormat="1">
      <c r="A3096" s="21"/>
      <c r="B3096" s="29"/>
      <c r="C3096" s="21"/>
      <c r="D3096" s="29"/>
      <c r="E3096" s="40"/>
      <c r="F3096" s="29"/>
      <c r="G3096" s="29"/>
      <c r="H3096" s="29"/>
      <c r="I3096" s="29"/>
      <c r="J3096" s="29"/>
      <c r="K3096" s="29"/>
      <c r="L3096" s="8"/>
      <c r="M3096" s="8"/>
      <c r="N3096" s="8"/>
      <c r="O3096" s="8"/>
      <c r="P3096" s="8"/>
      <c r="Q3096" s="8"/>
      <c r="R3096" s="8"/>
      <c r="S3096" s="8"/>
      <c r="T3096" s="8"/>
      <c r="U3096" s="8"/>
      <c r="V3096" s="8"/>
      <c r="W3096" s="8"/>
      <c r="X3096" s="8"/>
      <c r="Y3096" s="8"/>
      <c r="Z3096" s="8"/>
      <c r="AA3096" s="8"/>
      <c r="AB3096" s="8"/>
      <c r="AC3096" s="8"/>
      <c r="AD3096" s="8"/>
      <c r="AE3096" s="8"/>
      <c r="AF3096" s="8"/>
    </row>
    <row r="3097" spans="1:32">
      <c r="A3097" s="264">
        <v>1</v>
      </c>
      <c r="B3097" s="265" t="s">
        <v>544</v>
      </c>
      <c r="C3097" s="281" t="s">
        <v>47</v>
      </c>
      <c r="D3097" s="267" t="s">
        <v>111</v>
      </c>
      <c r="E3097" s="268" t="s">
        <v>633</v>
      </c>
      <c r="F3097" s="26">
        <v>46230</v>
      </c>
      <c r="G3097" s="269">
        <v>2</v>
      </c>
      <c r="H3097" s="267" t="s">
        <v>264</v>
      </c>
      <c r="I3097" s="270">
        <v>1165000</v>
      </c>
      <c r="J3097" s="174"/>
      <c r="K3097" s="140"/>
    </row>
    <row r="3098" spans="1:32">
      <c r="A3098" s="264"/>
      <c r="B3098" s="265"/>
      <c r="C3098" s="267"/>
      <c r="D3098" s="267"/>
      <c r="E3098" s="268"/>
      <c r="F3098" s="26">
        <v>46231</v>
      </c>
      <c r="G3098" s="269"/>
      <c r="H3098" s="267"/>
      <c r="I3098" s="270"/>
      <c r="J3098" s="174"/>
      <c r="K3098" s="140"/>
    </row>
    <row r="3099" spans="1:32">
      <c r="A3099" s="146"/>
      <c r="B3099" s="119"/>
      <c r="C3099" s="21"/>
      <c r="D3099" s="21"/>
      <c r="E3099" s="168"/>
      <c r="F3099" s="26"/>
      <c r="G3099" s="140"/>
      <c r="H3099" s="21"/>
      <c r="I3099" s="144"/>
      <c r="J3099" s="174"/>
      <c r="K3099" s="140"/>
    </row>
    <row r="3100" spans="1:32" ht="12.75" customHeight="1">
      <c r="A3100" s="264">
        <v>2</v>
      </c>
      <c r="B3100" s="265" t="s">
        <v>161</v>
      </c>
      <c r="C3100" s="281" t="s">
        <v>162</v>
      </c>
      <c r="D3100" s="267" t="s">
        <v>113</v>
      </c>
      <c r="E3100" s="268" t="s">
        <v>633</v>
      </c>
      <c r="F3100" s="26">
        <v>46230</v>
      </c>
      <c r="G3100" s="269">
        <v>2</v>
      </c>
      <c r="H3100" s="267" t="s">
        <v>264</v>
      </c>
      <c r="I3100" s="270">
        <v>1818000</v>
      </c>
      <c r="J3100" s="174"/>
      <c r="K3100" s="140"/>
    </row>
    <row r="3101" spans="1:32">
      <c r="A3101" s="264"/>
      <c r="B3101" s="265"/>
      <c r="C3101" s="267"/>
      <c r="D3101" s="267"/>
      <c r="E3101" s="268"/>
      <c r="F3101" s="26">
        <v>46231</v>
      </c>
      <c r="G3101" s="269"/>
      <c r="H3101" s="267"/>
      <c r="I3101" s="270"/>
      <c r="J3101" s="174"/>
      <c r="K3101" s="140"/>
    </row>
    <row r="3102" spans="1:32">
      <c r="A3102" s="146"/>
      <c r="B3102" s="119"/>
      <c r="C3102" s="21"/>
      <c r="D3102" s="21"/>
      <c r="E3102" s="168"/>
      <c r="F3102" s="26"/>
      <c r="G3102" s="140"/>
      <c r="H3102" s="21"/>
      <c r="I3102" s="144"/>
      <c r="J3102" s="174"/>
      <c r="K3102" s="140"/>
    </row>
    <row r="3103" spans="1:32" ht="12.75" customHeight="1">
      <c r="A3103" s="264">
        <v>3</v>
      </c>
      <c r="B3103" s="265" t="s">
        <v>153</v>
      </c>
      <c r="C3103" s="266" t="s">
        <v>154</v>
      </c>
      <c r="D3103" s="267" t="s">
        <v>48</v>
      </c>
      <c r="E3103" s="268" t="s">
        <v>633</v>
      </c>
      <c r="F3103" s="26">
        <v>46230</v>
      </c>
      <c r="G3103" s="269">
        <v>2</v>
      </c>
      <c r="H3103" s="267" t="s">
        <v>264</v>
      </c>
      <c r="I3103" s="270">
        <v>820000</v>
      </c>
      <c r="J3103" s="174"/>
      <c r="K3103" s="140"/>
    </row>
    <row r="3104" spans="1:32">
      <c r="A3104" s="264"/>
      <c r="B3104" s="265"/>
      <c r="C3104" s="267"/>
      <c r="D3104" s="267"/>
      <c r="E3104" s="268"/>
      <c r="F3104" s="26">
        <v>46231</v>
      </c>
      <c r="G3104" s="269"/>
      <c r="H3104" s="267"/>
      <c r="I3104" s="270"/>
      <c r="J3104" s="174"/>
      <c r="K3104" s="140"/>
    </row>
    <row r="3105" spans="1:32">
      <c r="A3105" s="146"/>
      <c r="B3105" s="119"/>
      <c r="C3105" s="21"/>
      <c r="D3105" s="21"/>
      <c r="E3105" s="168"/>
      <c r="F3105" s="26"/>
      <c r="G3105" s="140"/>
      <c r="H3105" s="21"/>
      <c r="I3105" s="144"/>
      <c r="J3105" s="174"/>
      <c r="K3105" s="140"/>
    </row>
    <row r="3106" spans="1:32" ht="12.75" customHeight="1">
      <c r="A3106" s="264">
        <v>4</v>
      </c>
      <c r="B3106" s="265" t="s">
        <v>109</v>
      </c>
      <c r="C3106" s="281" t="s">
        <v>110</v>
      </c>
      <c r="D3106" s="267" t="s">
        <v>48</v>
      </c>
      <c r="E3106" s="268" t="s">
        <v>633</v>
      </c>
      <c r="F3106" s="26">
        <v>46230</v>
      </c>
      <c r="G3106" s="269">
        <v>2</v>
      </c>
      <c r="H3106" s="267" t="s">
        <v>264</v>
      </c>
      <c r="I3106" s="270">
        <v>820000</v>
      </c>
      <c r="J3106" s="174"/>
      <c r="K3106" s="140"/>
    </row>
    <row r="3107" spans="1:32">
      <c r="A3107" s="264"/>
      <c r="B3107" s="265"/>
      <c r="C3107" s="267"/>
      <c r="D3107" s="267"/>
      <c r="E3107" s="268"/>
      <c r="F3107" s="26">
        <v>46231</v>
      </c>
      <c r="G3107" s="269"/>
      <c r="H3107" s="267"/>
      <c r="I3107" s="270"/>
      <c r="J3107" s="174"/>
      <c r="K3107" s="140"/>
    </row>
    <row r="3108" spans="1:32">
      <c r="A3108" s="146"/>
      <c r="B3108" s="119"/>
      <c r="C3108" s="21"/>
      <c r="D3108" s="21"/>
      <c r="E3108" s="168"/>
      <c r="F3108" s="26"/>
      <c r="G3108" s="140"/>
      <c r="H3108" s="21"/>
      <c r="I3108" s="144"/>
      <c r="J3108" s="174"/>
      <c r="K3108" s="140"/>
    </row>
    <row r="3109" spans="1:32">
      <c r="A3109" s="146"/>
      <c r="B3109" s="119"/>
      <c r="C3109" s="21"/>
      <c r="D3109" s="21"/>
      <c r="E3109" s="168"/>
      <c r="F3109" s="26"/>
      <c r="G3109" s="140"/>
      <c r="H3109" s="21"/>
      <c r="I3109" s="144"/>
      <c r="J3109" s="174"/>
      <c r="K3109" s="140"/>
    </row>
    <row r="3110" spans="1:32">
      <c r="A3110" s="146"/>
      <c r="B3110" s="119"/>
      <c r="C3110" s="21"/>
      <c r="D3110" s="21"/>
      <c r="E3110" s="168"/>
      <c r="F3110" s="26"/>
      <c r="G3110" s="140"/>
      <c r="H3110" s="21"/>
      <c r="I3110" s="144"/>
      <c r="J3110" s="174"/>
      <c r="K3110" s="140"/>
    </row>
    <row r="3111" spans="1:32">
      <c r="A3111" s="146"/>
      <c r="B3111" s="119"/>
      <c r="C3111" s="21"/>
      <c r="D3111" s="21"/>
      <c r="E3111" s="168"/>
      <c r="F3111" s="26"/>
      <c r="G3111" s="140"/>
      <c r="H3111" s="21"/>
      <c r="I3111" s="144"/>
      <c r="J3111" s="174"/>
      <c r="K3111" s="140"/>
    </row>
    <row r="3112" spans="1:32">
      <c r="A3112" s="146"/>
      <c r="B3112" s="119"/>
      <c r="C3112" s="21"/>
      <c r="D3112" s="21"/>
      <c r="E3112" s="168"/>
      <c r="F3112" s="26"/>
      <c r="G3112" s="140"/>
      <c r="H3112" s="21"/>
      <c r="I3112" s="144"/>
      <c r="J3112" s="174"/>
      <c r="K3112" s="140"/>
    </row>
    <row r="3113" spans="1:32">
      <c r="A3113" s="146"/>
      <c r="B3113" s="119"/>
      <c r="C3113" s="21"/>
      <c r="D3113" s="21"/>
      <c r="E3113" s="168"/>
      <c r="F3113" s="26"/>
      <c r="G3113" s="140"/>
      <c r="H3113" s="21"/>
      <c r="I3113" s="144"/>
      <c r="J3113" s="174"/>
      <c r="K3113" s="140"/>
    </row>
    <row r="3114" spans="1:32">
      <c r="A3114" s="146"/>
      <c r="B3114" s="119"/>
      <c r="C3114" s="21"/>
      <c r="D3114" s="21"/>
      <c r="E3114" s="168"/>
      <c r="F3114" s="26"/>
      <c r="G3114" s="140"/>
      <c r="H3114" s="21"/>
      <c r="I3114" s="144"/>
      <c r="J3114" s="174"/>
      <c r="K3114" s="140"/>
    </row>
    <row r="3115" spans="1:32">
      <c r="A3115" s="146"/>
      <c r="B3115" s="119"/>
      <c r="C3115" s="21"/>
      <c r="D3115" s="21"/>
      <c r="E3115" s="168"/>
      <c r="F3115" s="26"/>
      <c r="G3115" s="140"/>
      <c r="H3115" s="21"/>
      <c r="I3115" s="144"/>
      <c r="J3115" s="174"/>
      <c r="K3115" s="140"/>
    </row>
    <row r="3116" spans="1:32">
      <c r="A3116" s="146"/>
      <c r="B3116" s="119"/>
      <c r="C3116" s="21"/>
      <c r="D3116" s="21"/>
      <c r="E3116" s="168"/>
      <c r="F3116" s="26"/>
      <c r="G3116" s="140"/>
      <c r="H3116" s="21"/>
      <c r="I3116" s="144"/>
      <c r="J3116" s="174"/>
      <c r="K3116" s="140"/>
    </row>
    <row r="3117" spans="1:32" s="128" customFormat="1" ht="12.75" customHeight="1">
      <c r="A3117" s="146"/>
      <c r="B3117" s="119"/>
      <c r="C3117" s="21"/>
      <c r="D3117" s="21"/>
      <c r="E3117" s="168"/>
      <c r="F3117" s="26"/>
      <c r="G3117" s="140"/>
      <c r="H3117" s="21"/>
      <c r="I3117" s="144"/>
      <c r="J3117" s="174"/>
      <c r="K3117" s="140"/>
      <c r="L3117" s="8"/>
      <c r="M3117" s="8"/>
      <c r="N3117" s="8"/>
      <c r="O3117" s="8"/>
      <c r="P3117" s="8"/>
      <c r="Q3117" s="8"/>
      <c r="R3117" s="8"/>
      <c r="S3117" s="8"/>
      <c r="T3117" s="8"/>
      <c r="U3117" s="8"/>
      <c r="V3117" s="8"/>
      <c r="W3117" s="8"/>
      <c r="X3117" s="8"/>
      <c r="Y3117" s="8"/>
      <c r="Z3117" s="8"/>
      <c r="AA3117" s="8"/>
      <c r="AB3117" s="8"/>
      <c r="AC3117" s="8"/>
      <c r="AD3117" s="8"/>
      <c r="AE3117" s="8"/>
      <c r="AF3117" s="8"/>
    </row>
    <row r="3118" spans="1:32">
      <c r="A3118" s="146"/>
      <c r="B3118" s="119"/>
      <c r="C3118" s="21"/>
      <c r="D3118" s="21"/>
      <c r="E3118" s="168"/>
      <c r="F3118" s="26"/>
      <c r="G3118" s="140"/>
      <c r="H3118" s="21"/>
      <c r="I3118" s="144"/>
      <c r="J3118" s="174"/>
      <c r="K3118" s="140"/>
    </row>
    <row r="3119" spans="1:32">
      <c r="A3119" s="146"/>
      <c r="B3119" s="119"/>
      <c r="C3119" s="21"/>
      <c r="D3119" s="21"/>
      <c r="E3119" s="168"/>
      <c r="F3119" s="26"/>
      <c r="G3119" s="140"/>
      <c r="H3119" s="21"/>
      <c r="I3119" s="144"/>
      <c r="J3119" s="174"/>
      <c r="K3119" s="140"/>
    </row>
    <row r="3120" spans="1:32">
      <c r="A3120" s="146"/>
      <c r="B3120" s="119"/>
      <c r="C3120" s="21"/>
      <c r="D3120" s="21"/>
      <c r="E3120" s="168"/>
      <c r="F3120" s="26"/>
      <c r="G3120" s="140"/>
      <c r="H3120" s="21"/>
      <c r="I3120" s="144"/>
      <c r="J3120" s="174"/>
      <c r="K3120" s="140"/>
    </row>
    <row r="3121" spans="1:32">
      <c r="A3121" s="21"/>
      <c r="B3121" s="29"/>
      <c r="C3121" s="21"/>
      <c r="D3121" s="29"/>
      <c r="E3121" s="40"/>
      <c r="F3121" s="29"/>
      <c r="G3121" s="29"/>
      <c r="H3121" s="29"/>
      <c r="I3121" s="29"/>
      <c r="J3121" s="29"/>
      <c r="K3121" s="29"/>
    </row>
    <row r="3122" spans="1:32">
      <c r="A3122" s="146"/>
      <c r="B3122" s="119"/>
      <c r="C3122" s="21"/>
      <c r="D3122" s="52"/>
      <c r="E3122" s="168"/>
      <c r="F3122" s="26"/>
      <c r="G3122" s="140"/>
      <c r="H3122" s="21"/>
      <c r="I3122" s="144"/>
      <c r="J3122" s="144"/>
      <c r="K3122" s="29"/>
    </row>
    <row r="3123" spans="1:32">
      <c r="A3123" s="32"/>
      <c r="B3123" s="33"/>
      <c r="C3123" s="32"/>
      <c r="D3123" s="33"/>
      <c r="E3123" s="33"/>
      <c r="F3123" s="33"/>
      <c r="G3123" s="33"/>
      <c r="H3123" s="33"/>
      <c r="I3123" s="56">
        <f>SUM(I3096:I3121)</f>
        <v>4623000</v>
      </c>
      <c r="J3123" s="56"/>
      <c r="K3123" s="33"/>
    </row>
    <row r="3124" spans="1:32">
      <c r="A3124" s="1"/>
      <c r="B3124" s="4"/>
      <c r="C3124" s="1"/>
      <c r="D3124" s="4"/>
      <c r="E3124" s="4"/>
      <c r="F3124" s="4"/>
      <c r="G3124" s="4"/>
      <c r="H3124" s="4"/>
      <c r="I3124" s="4"/>
      <c r="J3124" s="4"/>
      <c r="K3124" s="4"/>
    </row>
    <row r="3125" spans="1:32" s="128" customFormat="1" ht="12.75" customHeight="1">
      <c r="A3125" s="1"/>
      <c r="B3125" s="4"/>
      <c r="C3125" s="1"/>
      <c r="D3125" s="4"/>
      <c r="E3125" s="4"/>
      <c r="F3125" s="4"/>
      <c r="G3125" s="4"/>
      <c r="H3125" s="4"/>
      <c r="I3125" s="4"/>
      <c r="J3125" s="4"/>
      <c r="K3125" s="4"/>
      <c r="L3125" s="8"/>
      <c r="M3125" s="8"/>
      <c r="N3125" s="8"/>
      <c r="O3125" s="8"/>
      <c r="P3125" s="8"/>
      <c r="Q3125" s="8"/>
      <c r="R3125" s="8"/>
      <c r="S3125" s="8"/>
      <c r="T3125" s="8"/>
      <c r="U3125" s="8"/>
      <c r="V3125" s="8"/>
      <c r="W3125" s="8"/>
      <c r="X3125" s="8"/>
      <c r="Y3125" s="8"/>
      <c r="Z3125" s="8"/>
      <c r="AA3125" s="8"/>
      <c r="AB3125" s="8"/>
      <c r="AC3125" s="8"/>
      <c r="AD3125" s="8"/>
      <c r="AE3125" s="8"/>
      <c r="AF3125" s="8"/>
    </row>
    <row r="3126" spans="1:32" ht="16.5">
      <c r="A3126" s="1"/>
      <c r="B3126" s="4"/>
      <c r="C3126" s="1"/>
      <c r="D3126" s="4"/>
      <c r="F3126" s="175" t="s">
        <v>23</v>
      </c>
      <c r="K3126" s="4"/>
    </row>
    <row r="3127" spans="1:32">
      <c r="A3127" s="1"/>
      <c r="B3127" s="4"/>
      <c r="C3127" s="1"/>
      <c r="D3127" s="4"/>
      <c r="K3127" s="4"/>
    </row>
    <row r="3128" spans="1:32">
      <c r="A3128" s="1"/>
      <c r="B3128" s="4"/>
      <c r="C3128" s="1"/>
      <c r="D3128" s="4"/>
      <c r="K3128" s="4"/>
    </row>
    <row r="3129" spans="1:32">
      <c r="A3129" s="1"/>
      <c r="B3129" s="4"/>
      <c r="C3129" s="1"/>
      <c r="D3129" s="4"/>
      <c r="K3129" s="4"/>
    </row>
    <row r="3130" spans="1:32">
      <c r="A3130" s="1"/>
      <c r="B3130" s="4"/>
      <c r="C3130" s="1"/>
      <c r="D3130" s="4"/>
    </row>
    <row r="3131" spans="1:32">
      <c r="A3131" s="1"/>
      <c r="B3131" s="4"/>
      <c r="C3131" s="1"/>
      <c r="D3131" s="4"/>
    </row>
    <row r="3132" spans="1:32" ht="16.5">
      <c r="A3132" s="1"/>
      <c r="B3132" s="4"/>
      <c r="C3132" s="1"/>
      <c r="D3132" s="4"/>
      <c r="F3132" s="176" t="s">
        <v>404</v>
      </c>
      <c r="G3132" s="55"/>
    </row>
    <row r="3133" spans="1:32" ht="15.75">
      <c r="A3133" s="1"/>
      <c r="B3133" s="4"/>
      <c r="C3133" s="1"/>
      <c r="D3133" s="4"/>
      <c r="F3133" s="177" t="s">
        <v>396</v>
      </c>
    </row>
    <row r="3141" spans="1:11">
      <c r="A3141" s="271" t="s">
        <v>0</v>
      </c>
      <c r="B3141" s="271"/>
      <c r="C3141" s="271"/>
      <c r="D3141" s="271"/>
      <c r="E3141" s="271"/>
      <c r="F3141" s="271"/>
      <c r="G3141" s="271"/>
      <c r="H3141" s="271"/>
      <c r="I3141" s="271"/>
      <c r="J3141" s="271"/>
      <c r="K3141" s="271"/>
    </row>
    <row r="3142" spans="1:11">
      <c r="A3142" s="272" t="s">
        <v>654</v>
      </c>
      <c r="B3142" s="272"/>
      <c r="C3142" s="272"/>
      <c r="D3142" s="272"/>
      <c r="E3142" s="272"/>
      <c r="F3142" s="272"/>
      <c r="G3142" s="272"/>
      <c r="H3142" s="272"/>
      <c r="I3142" s="272"/>
      <c r="J3142" s="272"/>
      <c r="K3142" s="272"/>
    </row>
    <row r="3143" spans="1:11">
      <c r="A3143" s="272" t="s">
        <v>540</v>
      </c>
      <c r="B3143" s="272"/>
      <c r="C3143" s="272"/>
      <c r="D3143" s="272"/>
      <c r="E3143" s="272"/>
      <c r="F3143" s="272"/>
      <c r="G3143" s="272"/>
      <c r="H3143" s="272"/>
      <c r="I3143" s="272"/>
      <c r="J3143" s="272"/>
      <c r="K3143" s="272"/>
    </row>
    <row r="3144" spans="1:11">
      <c r="A3144" s="9"/>
      <c r="B3144" s="10"/>
      <c r="C3144" s="9"/>
      <c r="D3144" s="10"/>
      <c r="E3144" s="10"/>
      <c r="F3144" s="10"/>
      <c r="G3144" s="10"/>
      <c r="H3144" s="10"/>
      <c r="I3144" s="10"/>
      <c r="J3144" s="10"/>
      <c r="K3144" s="10"/>
    </row>
    <row r="3145" spans="1:11">
      <c r="A3145" s="12" t="s">
        <v>4</v>
      </c>
      <c r="B3145" s="273" t="s">
        <v>5</v>
      </c>
      <c r="C3145" s="274"/>
      <c r="D3145" s="132"/>
      <c r="E3145" s="275" t="s">
        <v>6</v>
      </c>
      <c r="F3145" s="277" t="s">
        <v>7</v>
      </c>
      <c r="G3145" s="278" t="s">
        <v>8</v>
      </c>
      <c r="H3145" s="279"/>
      <c r="I3145" s="280"/>
      <c r="J3145" s="173"/>
      <c r="K3145" s="277" t="s">
        <v>9</v>
      </c>
    </row>
    <row r="3146" spans="1:11">
      <c r="A3146" s="157"/>
      <c r="B3146" s="13" t="s">
        <v>10</v>
      </c>
      <c r="C3146" s="13" t="s">
        <v>11</v>
      </c>
      <c r="D3146" s="13" t="s">
        <v>12</v>
      </c>
      <c r="E3146" s="276"/>
      <c r="F3146" s="276"/>
      <c r="G3146" s="278" t="s">
        <v>13</v>
      </c>
      <c r="H3146" s="280"/>
      <c r="I3146" s="135" t="s">
        <v>14</v>
      </c>
      <c r="J3146" s="13" t="s">
        <v>541</v>
      </c>
      <c r="K3146" s="276"/>
    </row>
    <row r="3147" spans="1:11">
      <c r="A3147" s="146"/>
      <c r="B3147" s="119"/>
      <c r="C3147" s="21"/>
      <c r="D3147" s="52"/>
      <c r="E3147" s="168"/>
      <c r="F3147" s="26"/>
      <c r="G3147" s="140"/>
      <c r="H3147" s="21"/>
      <c r="I3147" s="144"/>
      <c r="J3147" s="174"/>
      <c r="K3147" s="140"/>
    </row>
    <row r="3148" spans="1:11">
      <c r="A3148" s="21"/>
      <c r="B3148" s="29"/>
      <c r="C3148" s="21"/>
      <c r="D3148" s="29"/>
      <c r="E3148" s="40"/>
      <c r="F3148" s="29"/>
      <c r="G3148" s="29"/>
      <c r="H3148" s="29"/>
      <c r="I3148" s="29"/>
      <c r="J3148" s="29"/>
      <c r="K3148" s="29"/>
    </row>
    <row r="3149" spans="1:11">
      <c r="A3149" s="264">
        <v>1</v>
      </c>
      <c r="B3149" s="265" t="s">
        <v>655</v>
      </c>
      <c r="C3149" s="281" t="s">
        <v>94</v>
      </c>
      <c r="D3149" s="267" t="s">
        <v>111</v>
      </c>
      <c r="E3149" s="268" t="s">
        <v>656</v>
      </c>
      <c r="F3149" s="26">
        <v>46210</v>
      </c>
      <c r="G3149" s="269">
        <v>3</v>
      </c>
      <c r="H3149" s="267" t="s">
        <v>264</v>
      </c>
      <c r="I3149" s="270">
        <v>7110741</v>
      </c>
      <c r="J3149" s="174"/>
      <c r="K3149" s="140"/>
    </row>
    <row r="3150" spans="1:11">
      <c r="A3150" s="264"/>
      <c r="B3150" s="265"/>
      <c r="C3150" s="267"/>
      <c r="D3150" s="267"/>
      <c r="E3150" s="268"/>
      <c r="F3150" s="26">
        <v>46212</v>
      </c>
      <c r="G3150" s="269"/>
      <c r="H3150" s="267"/>
      <c r="I3150" s="270"/>
      <c r="J3150" s="174"/>
      <c r="K3150" s="140"/>
    </row>
    <row r="3151" spans="1:11">
      <c r="A3151" s="146"/>
      <c r="B3151" s="119"/>
      <c r="C3151" s="21"/>
      <c r="D3151" s="21"/>
      <c r="E3151" s="168"/>
      <c r="F3151" s="26"/>
      <c r="G3151" s="140"/>
      <c r="H3151" s="21"/>
      <c r="I3151" s="144"/>
      <c r="J3151" s="174"/>
      <c r="K3151" s="140"/>
    </row>
    <row r="3152" spans="1:11">
      <c r="A3152" s="146"/>
      <c r="B3152" s="119"/>
      <c r="C3152" s="21"/>
      <c r="D3152" s="21"/>
      <c r="E3152" s="168"/>
      <c r="F3152" s="26"/>
      <c r="G3152" s="140"/>
      <c r="H3152" s="21"/>
      <c r="I3152" s="144"/>
      <c r="J3152" s="174"/>
      <c r="K3152" s="140"/>
    </row>
    <row r="3153" spans="1:11">
      <c r="A3153" s="146"/>
      <c r="B3153" s="119"/>
      <c r="C3153" s="21"/>
      <c r="D3153" s="21"/>
      <c r="E3153" s="168"/>
      <c r="F3153" s="26"/>
      <c r="G3153" s="140"/>
      <c r="H3153" s="21"/>
      <c r="I3153" s="144"/>
      <c r="J3153" s="174"/>
      <c r="K3153" s="140"/>
    </row>
    <row r="3154" spans="1:11">
      <c r="A3154" s="146"/>
      <c r="B3154" s="119"/>
      <c r="C3154" s="21"/>
      <c r="D3154" s="21"/>
      <c r="E3154" s="168"/>
      <c r="F3154" s="26"/>
      <c r="G3154" s="140"/>
      <c r="H3154" s="21"/>
      <c r="I3154" s="144"/>
      <c r="J3154" s="174"/>
      <c r="K3154" s="140"/>
    </row>
    <row r="3155" spans="1:11">
      <c r="A3155" s="146"/>
      <c r="B3155" s="119"/>
      <c r="C3155" s="21"/>
      <c r="D3155" s="21"/>
      <c r="E3155" s="168"/>
      <c r="F3155" s="26"/>
      <c r="G3155" s="140"/>
      <c r="H3155" s="21"/>
      <c r="I3155" s="144"/>
      <c r="J3155" s="174"/>
      <c r="K3155" s="140"/>
    </row>
    <row r="3156" spans="1:11">
      <c r="A3156" s="146"/>
      <c r="B3156" s="119"/>
      <c r="C3156" s="21"/>
      <c r="D3156" s="21"/>
      <c r="E3156" s="168"/>
      <c r="F3156" s="26"/>
      <c r="G3156" s="140"/>
      <c r="H3156" s="21"/>
      <c r="I3156" s="144"/>
      <c r="J3156" s="174"/>
      <c r="K3156" s="140"/>
    </row>
    <row r="3157" spans="1:11">
      <c r="A3157" s="146"/>
      <c r="B3157" s="119"/>
      <c r="C3157" s="21"/>
      <c r="D3157" s="21"/>
      <c r="E3157" s="168"/>
      <c r="F3157" s="26"/>
      <c r="G3157" s="140"/>
      <c r="H3157" s="21"/>
      <c r="I3157" s="144"/>
      <c r="J3157" s="174"/>
      <c r="K3157" s="140"/>
    </row>
    <row r="3158" spans="1:11">
      <c r="A3158" s="146"/>
      <c r="B3158" s="119"/>
      <c r="C3158" s="21"/>
      <c r="D3158" s="21"/>
      <c r="E3158" s="168"/>
      <c r="F3158" s="26"/>
      <c r="G3158" s="140"/>
      <c r="H3158" s="21"/>
      <c r="I3158" s="144"/>
      <c r="J3158" s="174"/>
      <c r="K3158" s="140"/>
    </row>
    <row r="3159" spans="1:11">
      <c r="A3159" s="146"/>
      <c r="B3159" s="119"/>
      <c r="C3159" s="21"/>
      <c r="D3159" s="21"/>
      <c r="E3159" s="168"/>
      <c r="F3159" s="26"/>
      <c r="G3159" s="140"/>
      <c r="H3159" s="21"/>
      <c r="I3159" s="144"/>
      <c r="J3159" s="174"/>
      <c r="K3159" s="140"/>
    </row>
    <row r="3160" spans="1:11">
      <c r="A3160" s="146"/>
      <c r="B3160" s="119"/>
      <c r="C3160" s="21"/>
      <c r="D3160" s="21"/>
      <c r="E3160" s="168"/>
      <c r="F3160" s="26"/>
      <c r="G3160" s="140"/>
      <c r="H3160" s="21"/>
      <c r="I3160" s="144"/>
      <c r="J3160" s="174"/>
      <c r="K3160" s="140"/>
    </row>
    <row r="3161" spans="1:11">
      <c r="A3161" s="146"/>
      <c r="B3161" s="119"/>
      <c r="C3161" s="21"/>
      <c r="D3161" s="21"/>
      <c r="E3161" s="168"/>
      <c r="F3161" s="26"/>
      <c r="G3161" s="140"/>
      <c r="H3161" s="21"/>
      <c r="I3161" s="144"/>
      <c r="J3161" s="174"/>
      <c r="K3161" s="140"/>
    </row>
    <row r="3162" spans="1:11">
      <c r="A3162" s="146"/>
      <c r="B3162" s="119"/>
      <c r="C3162" s="21"/>
      <c r="D3162" s="21"/>
      <c r="E3162" s="168"/>
      <c r="F3162" s="26"/>
      <c r="G3162" s="140"/>
      <c r="H3162" s="21"/>
      <c r="I3162" s="144"/>
      <c r="J3162" s="174"/>
      <c r="K3162" s="140"/>
    </row>
    <row r="3163" spans="1:11">
      <c r="A3163" s="146"/>
      <c r="B3163" s="119"/>
      <c r="C3163" s="21"/>
      <c r="D3163" s="21"/>
      <c r="E3163" s="168"/>
      <c r="F3163" s="26"/>
      <c r="G3163" s="140"/>
      <c r="H3163" s="21"/>
      <c r="I3163" s="144"/>
      <c r="J3163" s="174"/>
      <c r="K3163" s="140"/>
    </row>
    <row r="3164" spans="1:11">
      <c r="A3164" s="146"/>
      <c r="B3164" s="119"/>
      <c r="C3164" s="21"/>
      <c r="D3164" s="21"/>
      <c r="E3164" s="168"/>
      <c r="F3164" s="26"/>
      <c r="G3164" s="140"/>
      <c r="H3164" s="21"/>
      <c r="I3164" s="144"/>
      <c r="J3164" s="174"/>
      <c r="K3164" s="140"/>
    </row>
    <row r="3165" spans="1:11">
      <c r="A3165" s="21"/>
      <c r="B3165" s="29"/>
      <c r="C3165" s="21"/>
      <c r="D3165" s="29"/>
      <c r="E3165" s="40"/>
      <c r="F3165" s="29"/>
      <c r="G3165" s="29"/>
      <c r="H3165" s="29"/>
      <c r="I3165" s="29"/>
      <c r="J3165" s="29"/>
      <c r="K3165" s="29"/>
    </row>
    <row r="3166" spans="1:11">
      <c r="A3166" s="146"/>
      <c r="B3166" s="119"/>
      <c r="C3166" s="21"/>
      <c r="D3166" s="52"/>
      <c r="E3166" s="168"/>
      <c r="F3166" s="26"/>
      <c r="G3166" s="140"/>
      <c r="H3166" s="21"/>
      <c r="I3166" s="144"/>
      <c r="J3166" s="144"/>
      <c r="K3166" s="29"/>
    </row>
    <row r="3167" spans="1:11">
      <c r="A3167" s="32"/>
      <c r="B3167" s="33"/>
      <c r="C3167" s="32"/>
      <c r="D3167" s="33"/>
      <c r="E3167" s="33"/>
      <c r="F3167" s="33"/>
      <c r="G3167" s="33"/>
      <c r="H3167" s="33"/>
      <c r="I3167" s="56">
        <f>SUM(I3148:I3165)</f>
        <v>7110741</v>
      </c>
      <c r="J3167" s="56"/>
      <c r="K3167" s="33"/>
    </row>
    <row r="3168" spans="1:11">
      <c r="A3168" s="1"/>
      <c r="B3168" s="4"/>
      <c r="C3168" s="1"/>
      <c r="D3168" s="4"/>
      <c r="E3168" s="4"/>
      <c r="F3168" s="4"/>
      <c r="G3168" s="4"/>
      <c r="H3168" s="4"/>
      <c r="I3168" s="4"/>
      <c r="J3168" s="4"/>
      <c r="K3168" s="4"/>
    </row>
    <row r="3169" spans="1:32">
      <c r="A3169" s="1"/>
      <c r="B3169" s="4"/>
      <c r="C3169" s="1"/>
      <c r="D3169" s="4"/>
      <c r="E3169" s="4"/>
      <c r="F3169" s="4"/>
      <c r="G3169" s="4"/>
      <c r="H3169" s="4"/>
      <c r="I3169" s="4"/>
      <c r="J3169" s="4"/>
      <c r="K3169" s="4"/>
    </row>
    <row r="3170" spans="1:32" ht="16.5">
      <c r="A3170" s="1"/>
      <c r="B3170" s="4"/>
      <c r="C3170" s="1"/>
      <c r="D3170" s="4"/>
      <c r="F3170" s="175" t="s">
        <v>23</v>
      </c>
      <c r="K3170" s="4"/>
    </row>
    <row r="3171" spans="1:32">
      <c r="A3171" s="1"/>
      <c r="B3171" s="4"/>
      <c r="C3171" s="1"/>
      <c r="D3171" s="4"/>
      <c r="K3171" s="4"/>
    </row>
    <row r="3172" spans="1:32">
      <c r="A3172" s="1"/>
      <c r="B3172" s="4"/>
      <c r="C3172" s="1"/>
      <c r="D3172" s="4"/>
      <c r="K3172" s="4"/>
    </row>
    <row r="3173" spans="1:32" ht="12.75" customHeight="1">
      <c r="A3173" s="1"/>
      <c r="B3173" s="4"/>
      <c r="C3173" s="1"/>
      <c r="D3173" s="4"/>
      <c r="K3173" s="4"/>
    </row>
    <row r="3174" spans="1:32">
      <c r="A3174" s="1"/>
      <c r="B3174" s="4"/>
      <c r="C3174" s="1"/>
      <c r="D3174" s="4"/>
    </row>
    <row r="3175" spans="1:32">
      <c r="A3175" s="1"/>
      <c r="B3175" s="4"/>
      <c r="C3175" s="1"/>
      <c r="D3175" s="4"/>
    </row>
    <row r="3176" spans="1:32" ht="12.75" customHeight="1">
      <c r="A3176" s="1"/>
      <c r="B3176" s="4"/>
      <c r="C3176" s="1"/>
      <c r="D3176" s="4"/>
      <c r="F3176" s="176" t="s">
        <v>404</v>
      </c>
      <c r="G3176" s="55"/>
    </row>
    <row r="3177" spans="1:32" ht="15.75">
      <c r="A3177" s="1"/>
      <c r="B3177" s="4"/>
      <c r="C3177" s="1"/>
      <c r="D3177" s="4"/>
      <c r="F3177" s="177" t="s">
        <v>396</v>
      </c>
    </row>
    <row r="3179" spans="1:32" ht="12.75" customHeight="1"/>
    <row r="3183" spans="1:32" s="128" customFormat="1">
      <c r="B3183" s="8"/>
      <c r="D3183" s="8"/>
      <c r="E3183" s="8"/>
      <c r="F3183" s="8"/>
      <c r="G3183" s="8"/>
      <c r="H3183" s="8"/>
      <c r="I3183" s="8"/>
      <c r="J3183" s="8"/>
      <c r="K3183" s="8"/>
      <c r="L3183" s="8"/>
      <c r="M3183" s="8"/>
      <c r="N3183" s="8"/>
      <c r="O3183" s="8"/>
      <c r="P3183" s="8"/>
      <c r="Q3183" s="8"/>
      <c r="R3183" s="8"/>
      <c r="S3183" s="8"/>
      <c r="T3183" s="8"/>
      <c r="U3183" s="8"/>
      <c r="V3183" s="8"/>
      <c r="W3183" s="8"/>
      <c r="X3183" s="8"/>
      <c r="Y3183" s="8"/>
      <c r="Z3183" s="8"/>
      <c r="AA3183" s="8"/>
      <c r="AB3183" s="8"/>
      <c r="AC3183" s="8"/>
      <c r="AD3183" s="8"/>
      <c r="AE3183" s="8"/>
      <c r="AF3183" s="8"/>
    </row>
    <row r="3184" spans="1:32">
      <c r="A3184" s="271" t="s">
        <v>0</v>
      </c>
      <c r="B3184" s="271"/>
      <c r="C3184" s="271"/>
      <c r="D3184" s="271"/>
      <c r="E3184" s="271"/>
      <c r="F3184" s="271"/>
      <c r="G3184" s="271"/>
      <c r="H3184" s="271"/>
      <c r="I3184" s="271"/>
      <c r="J3184" s="271"/>
      <c r="K3184" s="271"/>
    </row>
    <row r="3185" spans="1:32" s="128" customFormat="1" ht="12.75" customHeight="1">
      <c r="A3185" s="272" t="s">
        <v>590</v>
      </c>
      <c r="B3185" s="272"/>
      <c r="C3185" s="272"/>
      <c r="D3185" s="272"/>
      <c r="E3185" s="272"/>
      <c r="F3185" s="272"/>
      <c r="G3185" s="272"/>
      <c r="H3185" s="272"/>
      <c r="I3185" s="272"/>
      <c r="J3185" s="272"/>
      <c r="K3185" s="272"/>
      <c r="L3185" s="8"/>
      <c r="M3185" s="8"/>
      <c r="N3185" s="8"/>
      <c r="O3185" s="8"/>
      <c r="P3185" s="8"/>
      <c r="Q3185" s="8"/>
      <c r="R3185" s="8"/>
      <c r="S3185" s="8"/>
      <c r="T3185" s="8"/>
      <c r="U3185" s="8"/>
      <c r="V3185" s="8"/>
      <c r="W3185" s="8"/>
      <c r="X3185" s="8"/>
      <c r="Y3185" s="8"/>
      <c r="Z3185" s="8"/>
      <c r="AA3185" s="8"/>
      <c r="AB3185" s="8"/>
      <c r="AC3185" s="8"/>
      <c r="AD3185" s="8"/>
      <c r="AE3185" s="8"/>
      <c r="AF3185" s="8"/>
    </row>
    <row r="3186" spans="1:32" s="128" customFormat="1">
      <c r="A3186" s="272" t="s">
        <v>540</v>
      </c>
      <c r="B3186" s="272"/>
      <c r="C3186" s="272"/>
      <c r="D3186" s="272"/>
      <c r="E3186" s="272"/>
      <c r="F3186" s="272"/>
      <c r="G3186" s="272"/>
      <c r="H3186" s="272"/>
      <c r="I3186" s="272"/>
      <c r="J3186" s="272"/>
      <c r="K3186" s="272"/>
      <c r="L3186" s="8"/>
      <c r="M3186" s="8"/>
      <c r="N3186" s="8"/>
      <c r="O3186" s="8"/>
      <c r="P3186" s="8"/>
      <c r="Q3186" s="8"/>
      <c r="R3186" s="8"/>
      <c r="S3186" s="8"/>
      <c r="T3186" s="8"/>
      <c r="U3186" s="8"/>
      <c r="V3186" s="8"/>
      <c r="W3186" s="8"/>
      <c r="X3186" s="8"/>
      <c r="Y3186" s="8"/>
      <c r="Z3186" s="8"/>
      <c r="AA3186" s="8"/>
      <c r="AB3186" s="8"/>
      <c r="AC3186" s="8"/>
      <c r="AD3186" s="8"/>
      <c r="AE3186" s="8"/>
      <c r="AF3186" s="8"/>
    </row>
    <row r="3187" spans="1:32">
      <c r="A3187" s="9"/>
      <c r="B3187" s="10"/>
      <c r="C3187" s="9"/>
      <c r="D3187" s="10"/>
      <c r="E3187" s="10"/>
      <c r="F3187" s="10"/>
      <c r="G3187" s="10"/>
      <c r="H3187" s="10"/>
      <c r="I3187" s="10"/>
      <c r="J3187" s="10"/>
      <c r="K3187" s="10"/>
    </row>
    <row r="3188" spans="1:32">
      <c r="A3188" s="12" t="s">
        <v>4</v>
      </c>
      <c r="B3188" s="273" t="s">
        <v>5</v>
      </c>
      <c r="C3188" s="274"/>
      <c r="D3188" s="132"/>
      <c r="E3188" s="275" t="s">
        <v>6</v>
      </c>
      <c r="F3188" s="277" t="s">
        <v>7</v>
      </c>
      <c r="G3188" s="278" t="s">
        <v>8</v>
      </c>
      <c r="H3188" s="279"/>
      <c r="I3188" s="280"/>
      <c r="J3188" s="173"/>
      <c r="K3188" s="277" t="s">
        <v>9</v>
      </c>
    </row>
    <row r="3189" spans="1:32">
      <c r="A3189" s="157"/>
      <c r="B3189" s="13" t="s">
        <v>10</v>
      </c>
      <c r="C3189" s="13" t="s">
        <v>11</v>
      </c>
      <c r="D3189" s="13" t="s">
        <v>12</v>
      </c>
      <c r="E3189" s="276"/>
      <c r="F3189" s="276"/>
      <c r="G3189" s="278" t="s">
        <v>13</v>
      </c>
      <c r="H3189" s="280"/>
      <c r="I3189" s="135" t="s">
        <v>14</v>
      </c>
      <c r="J3189" s="13" t="s">
        <v>541</v>
      </c>
      <c r="K3189" s="276"/>
    </row>
    <row r="3190" spans="1:32">
      <c r="A3190" s="146"/>
      <c r="B3190" s="119"/>
      <c r="C3190" s="21"/>
      <c r="D3190" s="52"/>
      <c r="E3190" s="168"/>
      <c r="F3190" s="26"/>
      <c r="G3190" s="140"/>
      <c r="H3190" s="21"/>
      <c r="I3190" s="144"/>
      <c r="J3190" s="174"/>
      <c r="K3190" s="140"/>
    </row>
    <row r="3191" spans="1:32">
      <c r="A3191" s="146"/>
      <c r="B3191" s="119"/>
      <c r="C3191" s="21"/>
      <c r="D3191" s="21"/>
      <c r="E3191" s="168"/>
      <c r="F3191" s="26"/>
      <c r="G3191" s="140"/>
      <c r="H3191" s="21"/>
      <c r="I3191" s="144"/>
      <c r="J3191" s="174"/>
      <c r="K3191" s="140"/>
    </row>
    <row r="3192" spans="1:32">
      <c r="A3192" s="264">
        <v>1</v>
      </c>
      <c r="B3192" s="265" t="s">
        <v>161</v>
      </c>
      <c r="C3192" s="281" t="s">
        <v>162</v>
      </c>
      <c r="D3192" s="267" t="s">
        <v>113</v>
      </c>
      <c r="E3192" s="268" t="s">
        <v>656</v>
      </c>
      <c r="F3192" s="26">
        <v>46210</v>
      </c>
      <c r="G3192" s="269">
        <v>3</v>
      </c>
      <c r="H3192" s="267" t="s">
        <v>264</v>
      </c>
      <c r="I3192" s="270">
        <v>7110741</v>
      </c>
      <c r="J3192" s="174"/>
      <c r="K3192" s="140"/>
    </row>
    <row r="3193" spans="1:32">
      <c r="A3193" s="264"/>
      <c r="B3193" s="265"/>
      <c r="C3193" s="267"/>
      <c r="D3193" s="267"/>
      <c r="E3193" s="268"/>
      <c r="F3193" s="26">
        <v>46212</v>
      </c>
      <c r="G3193" s="269"/>
      <c r="H3193" s="267"/>
      <c r="I3193" s="270"/>
      <c r="J3193" s="174"/>
      <c r="K3193" s="140"/>
    </row>
    <row r="3194" spans="1:32">
      <c r="A3194" s="146"/>
      <c r="B3194" s="119"/>
      <c r="C3194" s="21"/>
      <c r="D3194" s="21"/>
      <c r="E3194" s="168"/>
      <c r="F3194" s="26"/>
      <c r="G3194" s="140"/>
      <c r="H3194" s="21"/>
      <c r="I3194" s="144"/>
      <c r="J3194" s="174"/>
      <c r="K3194" s="140"/>
    </row>
    <row r="3195" spans="1:32">
      <c r="A3195" s="264">
        <v>2</v>
      </c>
      <c r="B3195" s="265" t="s">
        <v>164</v>
      </c>
      <c r="C3195" s="266" t="s">
        <v>165</v>
      </c>
      <c r="D3195" s="267" t="s">
        <v>38</v>
      </c>
      <c r="E3195" s="268" t="s">
        <v>656</v>
      </c>
      <c r="F3195" s="26">
        <v>46210</v>
      </c>
      <c r="G3195" s="269">
        <v>3</v>
      </c>
      <c r="H3195" s="267" t="s">
        <v>264</v>
      </c>
      <c r="I3195" s="270">
        <v>7110741</v>
      </c>
      <c r="J3195" s="174"/>
      <c r="K3195" s="140"/>
    </row>
    <row r="3196" spans="1:32">
      <c r="A3196" s="264"/>
      <c r="B3196" s="265"/>
      <c r="C3196" s="267"/>
      <c r="D3196" s="267"/>
      <c r="E3196" s="268"/>
      <c r="F3196" s="26">
        <v>46212</v>
      </c>
      <c r="G3196" s="269"/>
      <c r="H3196" s="267"/>
      <c r="I3196" s="270"/>
      <c r="J3196" s="174"/>
      <c r="K3196" s="140"/>
    </row>
    <row r="3197" spans="1:32">
      <c r="A3197" s="146"/>
      <c r="B3197" s="119"/>
      <c r="C3197" s="21"/>
      <c r="D3197" s="21"/>
      <c r="E3197" s="168"/>
      <c r="F3197" s="26"/>
      <c r="G3197" s="140"/>
      <c r="H3197" s="21"/>
      <c r="I3197" s="144"/>
      <c r="J3197" s="174"/>
      <c r="K3197" s="140"/>
    </row>
    <row r="3198" spans="1:32">
      <c r="A3198" s="264">
        <v>3</v>
      </c>
      <c r="B3198" s="265" t="s">
        <v>109</v>
      </c>
      <c r="C3198" s="281" t="s">
        <v>110</v>
      </c>
      <c r="D3198" s="267" t="s">
        <v>48</v>
      </c>
      <c r="E3198" s="268" t="s">
        <v>656</v>
      </c>
      <c r="F3198" s="26">
        <v>46210</v>
      </c>
      <c r="G3198" s="269">
        <v>3</v>
      </c>
      <c r="H3198" s="267" t="s">
        <v>264</v>
      </c>
      <c r="I3198" s="270">
        <v>7110741</v>
      </c>
      <c r="J3198" s="174"/>
      <c r="K3198" s="140"/>
    </row>
    <row r="3199" spans="1:32">
      <c r="A3199" s="264"/>
      <c r="B3199" s="265"/>
      <c r="C3199" s="267"/>
      <c r="D3199" s="267"/>
      <c r="E3199" s="268"/>
      <c r="F3199" s="26">
        <v>46212</v>
      </c>
      <c r="G3199" s="269"/>
      <c r="H3199" s="267"/>
      <c r="I3199" s="270"/>
      <c r="J3199" s="174"/>
      <c r="K3199" s="140"/>
    </row>
    <row r="3200" spans="1:32">
      <c r="A3200" s="146"/>
      <c r="B3200" s="119"/>
      <c r="C3200" s="21"/>
      <c r="D3200" s="21"/>
      <c r="E3200" s="168"/>
      <c r="F3200" s="26"/>
      <c r="G3200" s="140"/>
      <c r="H3200" s="21"/>
      <c r="I3200" s="144"/>
      <c r="J3200" s="174"/>
      <c r="K3200" s="140"/>
    </row>
    <row r="3201" spans="1:32">
      <c r="A3201" s="146"/>
      <c r="B3201" s="119"/>
      <c r="C3201" s="21"/>
      <c r="D3201" s="21"/>
      <c r="E3201" s="168"/>
      <c r="F3201" s="26"/>
      <c r="G3201" s="140"/>
      <c r="H3201" s="21"/>
      <c r="I3201" s="144"/>
      <c r="J3201" s="174"/>
      <c r="K3201" s="140"/>
    </row>
    <row r="3202" spans="1:32">
      <c r="A3202" s="146"/>
      <c r="B3202" s="119"/>
      <c r="C3202" s="21"/>
      <c r="D3202" s="21"/>
      <c r="E3202" s="168"/>
      <c r="F3202" s="26"/>
      <c r="G3202" s="140"/>
      <c r="H3202" s="21"/>
      <c r="I3202" s="144"/>
      <c r="J3202" s="174"/>
      <c r="K3202" s="140"/>
    </row>
    <row r="3203" spans="1:32">
      <c r="A3203" s="146"/>
      <c r="B3203" s="119"/>
      <c r="C3203" s="21"/>
      <c r="D3203" s="21"/>
      <c r="E3203" s="168"/>
      <c r="F3203" s="26"/>
      <c r="G3203" s="140"/>
      <c r="H3203" s="21"/>
      <c r="I3203" s="144"/>
      <c r="J3203" s="174"/>
      <c r="K3203" s="140"/>
    </row>
    <row r="3204" spans="1:32">
      <c r="A3204" s="146"/>
      <c r="B3204" s="119"/>
      <c r="C3204" s="21"/>
      <c r="D3204" s="21"/>
      <c r="E3204" s="168"/>
      <c r="F3204" s="26"/>
      <c r="G3204" s="140"/>
      <c r="H3204" s="21"/>
      <c r="I3204" s="144"/>
      <c r="J3204" s="174"/>
      <c r="K3204" s="140"/>
    </row>
    <row r="3205" spans="1:32">
      <c r="A3205" s="146"/>
      <c r="B3205" s="119"/>
      <c r="C3205" s="21"/>
      <c r="D3205" s="21"/>
      <c r="E3205" s="168"/>
      <c r="F3205" s="26"/>
      <c r="G3205" s="140"/>
      <c r="H3205" s="21"/>
      <c r="I3205" s="144"/>
      <c r="J3205" s="174"/>
      <c r="K3205" s="140"/>
    </row>
    <row r="3206" spans="1:32">
      <c r="A3206" s="146"/>
      <c r="B3206" s="119"/>
      <c r="C3206" s="21"/>
      <c r="D3206" s="21"/>
      <c r="E3206" s="168"/>
      <c r="F3206" s="26"/>
      <c r="G3206" s="140"/>
      <c r="H3206" s="21"/>
      <c r="I3206" s="144"/>
      <c r="J3206" s="174"/>
      <c r="K3206" s="140"/>
    </row>
    <row r="3207" spans="1:32">
      <c r="A3207" s="146"/>
      <c r="B3207" s="119"/>
      <c r="C3207" s="21"/>
      <c r="D3207" s="21"/>
      <c r="E3207" s="168"/>
      <c r="F3207" s="26"/>
      <c r="G3207" s="140"/>
      <c r="H3207" s="21"/>
      <c r="I3207" s="144"/>
      <c r="J3207" s="174"/>
      <c r="K3207" s="140"/>
    </row>
    <row r="3208" spans="1:32">
      <c r="A3208" s="146"/>
      <c r="B3208" s="119"/>
      <c r="C3208" s="21"/>
      <c r="D3208" s="21"/>
      <c r="E3208" s="168"/>
      <c r="F3208" s="26"/>
      <c r="G3208" s="140"/>
      <c r="H3208" s="21"/>
      <c r="I3208" s="144"/>
      <c r="J3208" s="174"/>
      <c r="K3208" s="140"/>
    </row>
    <row r="3209" spans="1:32">
      <c r="A3209" s="146"/>
      <c r="B3209" s="119"/>
      <c r="C3209" s="21"/>
      <c r="D3209" s="21"/>
      <c r="E3209" s="168"/>
      <c r="F3209" s="26"/>
      <c r="G3209" s="140"/>
      <c r="H3209" s="21"/>
      <c r="I3209" s="144"/>
      <c r="J3209" s="174"/>
      <c r="K3209" s="140"/>
    </row>
    <row r="3210" spans="1:32">
      <c r="A3210" s="146"/>
      <c r="B3210" s="119"/>
      <c r="C3210" s="21"/>
      <c r="D3210" s="21"/>
      <c r="E3210" s="168"/>
      <c r="F3210" s="26"/>
      <c r="G3210" s="140"/>
      <c r="H3210" s="21"/>
      <c r="I3210" s="144"/>
      <c r="J3210" s="174"/>
      <c r="K3210" s="140"/>
    </row>
    <row r="3211" spans="1:32">
      <c r="A3211" s="146"/>
      <c r="B3211" s="119"/>
      <c r="C3211" s="21"/>
      <c r="D3211" s="21"/>
      <c r="E3211" s="168"/>
      <c r="F3211" s="26"/>
      <c r="G3211" s="140"/>
      <c r="H3211" s="21"/>
      <c r="I3211" s="144"/>
      <c r="J3211" s="174"/>
      <c r="K3211" s="140"/>
    </row>
    <row r="3212" spans="1:32">
      <c r="A3212" s="146"/>
      <c r="B3212" s="119"/>
      <c r="C3212" s="21"/>
      <c r="D3212" s="21"/>
      <c r="E3212" s="168"/>
      <c r="F3212" s="26"/>
      <c r="G3212" s="140"/>
      <c r="H3212" s="21"/>
      <c r="I3212" s="144"/>
      <c r="J3212" s="174"/>
      <c r="K3212" s="140"/>
    </row>
    <row r="3213" spans="1:32">
      <c r="A3213" s="21"/>
      <c r="B3213" s="29"/>
      <c r="C3213" s="21"/>
      <c r="D3213" s="29"/>
      <c r="E3213" s="40"/>
      <c r="F3213" s="29"/>
      <c r="G3213" s="29"/>
      <c r="H3213" s="29"/>
      <c r="I3213" s="29"/>
      <c r="J3213" s="29"/>
      <c r="K3213" s="29"/>
    </row>
    <row r="3214" spans="1:32">
      <c r="A3214" s="146"/>
      <c r="B3214" s="119"/>
      <c r="C3214" s="21"/>
      <c r="D3214" s="52"/>
      <c r="E3214" s="168"/>
      <c r="F3214" s="26"/>
      <c r="G3214" s="140"/>
      <c r="H3214" s="21"/>
      <c r="I3214" s="144"/>
      <c r="J3214" s="144"/>
      <c r="K3214" s="29"/>
    </row>
    <row r="3215" spans="1:32">
      <c r="A3215" s="32"/>
      <c r="B3215" s="33"/>
      <c r="C3215" s="32"/>
      <c r="D3215" s="33"/>
      <c r="E3215" s="33"/>
      <c r="F3215" s="33"/>
      <c r="G3215" s="33"/>
      <c r="H3215" s="33"/>
      <c r="I3215" s="56">
        <f>SUM(I3191:I3213)</f>
        <v>21332223</v>
      </c>
      <c r="J3215" s="56"/>
      <c r="K3215" s="33"/>
    </row>
    <row r="3216" spans="1:32" s="128" customFormat="1">
      <c r="A3216" s="1"/>
      <c r="B3216" s="4"/>
      <c r="C3216" s="1"/>
      <c r="D3216" s="4"/>
      <c r="E3216" s="4"/>
      <c r="F3216" s="4"/>
      <c r="G3216" s="4"/>
      <c r="H3216" s="4"/>
      <c r="I3216" s="4"/>
      <c r="J3216" s="4"/>
      <c r="K3216" s="4"/>
      <c r="L3216" s="8"/>
      <c r="M3216" s="8"/>
      <c r="N3216" s="8"/>
      <c r="O3216" s="8"/>
      <c r="P3216" s="8"/>
      <c r="Q3216" s="8"/>
      <c r="R3216" s="8"/>
      <c r="S3216" s="8"/>
      <c r="T3216" s="8"/>
      <c r="U3216" s="8"/>
      <c r="V3216" s="8"/>
      <c r="W3216" s="8"/>
      <c r="X3216" s="8"/>
      <c r="Y3216" s="8"/>
      <c r="Z3216" s="8"/>
      <c r="AA3216" s="8"/>
      <c r="AB3216" s="8"/>
      <c r="AC3216" s="8"/>
      <c r="AD3216" s="8"/>
      <c r="AE3216" s="8"/>
      <c r="AF3216" s="8"/>
    </row>
    <row r="3217" spans="1:32">
      <c r="A3217" s="1"/>
      <c r="B3217" s="4"/>
      <c r="C3217" s="1"/>
      <c r="D3217" s="4"/>
      <c r="E3217" s="4"/>
      <c r="F3217" s="4"/>
      <c r="G3217" s="4"/>
      <c r="H3217" s="4"/>
      <c r="I3217" s="4"/>
      <c r="J3217" s="4"/>
      <c r="K3217" s="4"/>
    </row>
    <row r="3218" spans="1:32" s="128" customFormat="1" ht="12.75" customHeight="1">
      <c r="A3218" s="1"/>
      <c r="B3218" s="4"/>
      <c r="C3218" s="1"/>
      <c r="D3218" s="4"/>
      <c r="E3218" s="8"/>
      <c r="F3218" s="175" t="s">
        <v>23</v>
      </c>
      <c r="G3218" s="8"/>
      <c r="H3218" s="8"/>
      <c r="I3218" s="8"/>
      <c r="J3218" s="8"/>
      <c r="K3218" s="4"/>
      <c r="L3218" s="8"/>
      <c r="M3218" s="8"/>
      <c r="N3218" s="8"/>
      <c r="O3218" s="8"/>
      <c r="P3218" s="8"/>
      <c r="Q3218" s="8"/>
      <c r="R3218" s="8"/>
      <c r="S3218" s="8"/>
      <c r="T3218" s="8"/>
      <c r="U3218" s="8"/>
      <c r="V3218" s="8"/>
      <c r="W3218" s="8"/>
      <c r="X3218" s="8"/>
      <c r="Y3218" s="8"/>
      <c r="Z3218" s="8"/>
      <c r="AA3218" s="8"/>
      <c r="AB3218" s="8"/>
      <c r="AC3218" s="8"/>
      <c r="AD3218" s="8"/>
      <c r="AE3218" s="8"/>
      <c r="AF3218" s="8"/>
    </row>
    <row r="3219" spans="1:32" s="128" customFormat="1">
      <c r="A3219" s="1"/>
      <c r="B3219" s="4"/>
      <c r="C3219" s="1"/>
      <c r="D3219" s="4"/>
      <c r="E3219" s="8"/>
      <c r="F3219" s="8"/>
      <c r="G3219" s="8"/>
      <c r="H3219" s="8"/>
      <c r="I3219" s="8"/>
      <c r="J3219" s="8"/>
      <c r="K3219" s="4"/>
      <c r="L3219" s="8"/>
      <c r="M3219" s="8"/>
      <c r="N3219" s="8"/>
      <c r="O3219" s="8"/>
      <c r="P3219" s="8"/>
      <c r="Q3219" s="8"/>
      <c r="R3219" s="8"/>
      <c r="S3219" s="8"/>
      <c r="T3219" s="8"/>
      <c r="U3219" s="8"/>
      <c r="V3219" s="8"/>
      <c r="W3219" s="8"/>
      <c r="X3219" s="8"/>
      <c r="Y3219" s="8"/>
      <c r="Z3219" s="8"/>
      <c r="AA3219" s="8"/>
      <c r="AB3219" s="8"/>
      <c r="AC3219" s="8"/>
      <c r="AD3219" s="8"/>
      <c r="AE3219" s="8"/>
      <c r="AF3219" s="8"/>
    </row>
    <row r="3220" spans="1:32">
      <c r="A3220" s="1"/>
      <c r="B3220" s="4"/>
      <c r="C3220" s="1"/>
      <c r="D3220" s="4"/>
      <c r="K3220" s="4"/>
    </row>
    <row r="3221" spans="1:32" s="128" customFormat="1" ht="12.75" customHeight="1">
      <c r="A3221" s="1"/>
      <c r="B3221" s="4"/>
      <c r="C3221" s="1"/>
      <c r="D3221" s="4"/>
      <c r="E3221" s="8"/>
      <c r="F3221" s="8"/>
      <c r="G3221" s="8"/>
      <c r="H3221" s="8"/>
      <c r="I3221" s="8"/>
      <c r="J3221" s="8"/>
      <c r="K3221" s="4"/>
      <c r="L3221" s="8"/>
      <c r="M3221" s="8"/>
      <c r="N3221" s="8"/>
      <c r="O3221" s="8"/>
      <c r="P3221" s="8"/>
      <c r="Q3221" s="8"/>
      <c r="R3221" s="8"/>
      <c r="S3221" s="8"/>
      <c r="T3221" s="8"/>
      <c r="U3221" s="8"/>
      <c r="V3221" s="8"/>
      <c r="W3221" s="8"/>
      <c r="X3221" s="8"/>
      <c r="Y3221" s="8"/>
      <c r="Z3221" s="8"/>
      <c r="AA3221" s="8"/>
      <c r="AB3221" s="8"/>
      <c r="AC3221" s="8"/>
      <c r="AD3221" s="8"/>
      <c r="AE3221" s="8"/>
      <c r="AF3221" s="8"/>
    </row>
    <row r="3222" spans="1:32" s="128" customFormat="1">
      <c r="A3222" s="1"/>
      <c r="B3222" s="4"/>
      <c r="C3222" s="1"/>
      <c r="D3222" s="4"/>
      <c r="E3222" s="8"/>
      <c r="F3222" s="8"/>
      <c r="G3222" s="8"/>
      <c r="H3222" s="8"/>
      <c r="I3222" s="8"/>
      <c r="J3222" s="8"/>
      <c r="K3222" s="8"/>
      <c r="L3222" s="8"/>
      <c r="M3222" s="8"/>
      <c r="N3222" s="8"/>
      <c r="O3222" s="8"/>
      <c r="P3222" s="8"/>
      <c r="Q3222" s="8"/>
      <c r="R3222" s="8"/>
      <c r="S3222" s="8"/>
      <c r="T3222" s="8"/>
      <c r="U3222" s="8"/>
      <c r="V3222" s="8"/>
      <c r="W3222" s="8"/>
      <c r="X3222" s="8"/>
      <c r="Y3222" s="8"/>
      <c r="Z3222" s="8"/>
      <c r="AA3222" s="8"/>
      <c r="AB3222" s="8"/>
      <c r="AC3222" s="8"/>
      <c r="AD3222" s="8"/>
      <c r="AE3222" s="8"/>
      <c r="AF3222" s="8"/>
    </row>
    <row r="3223" spans="1:32">
      <c r="A3223" s="1"/>
      <c r="B3223" s="4"/>
      <c r="C3223" s="1"/>
      <c r="D3223" s="4"/>
    </row>
    <row r="3224" spans="1:32" s="128" customFormat="1" ht="12.75" customHeight="1">
      <c r="A3224" s="1"/>
      <c r="B3224" s="4"/>
      <c r="C3224" s="1"/>
      <c r="D3224" s="4"/>
      <c r="E3224" s="8"/>
      <c r="F3224" s="176" t="s">
        <v>404</v>
      </c>
      <c r="G3224" s="55"/>
      <c r="H3224" s="8"/>
      <c r="I3224" s="8"/>
      <c r="J3224" s="8"/>
      <c r="K3224" s="8"/>
      <c r="L3224" s="8"/>
      <c r="M3224" s="8"/>
      <c r="N3224" s="8"/>
      <c r="O3224" s="8"/>
      <c r="P3224" s="8"/>
      <c r="Q3224" s="8"/>
      <c r="R3224" s="8"/>
      <c r="S3224" s="8"/>
      <c r="T3224" s="8"/>
      <c r="U3224" s="8"/>
      <c r="V3224" s="8"/>
      <c r="W3224" s="8"/>
      <c r="X3224" s="8"/>
      <c r="Y3224" s="8"/>
      <c r="Z3224" s="8"/>
      <c r="AA3224" s="8"/>
      <c r="AB3224" s="8"/>
      <c r="AC3224" s="8"/>
      <c r="AD3224" s="8"/>
      <c r="AE3224" s="8"/>
      <c r="AF3224" s="8"/>
    </row>
    <row r="3225" spans="1:32" s="128" customFormat="1" ht="15.75">
      <c r="A3225" s="1"/>
      <c r="B3225" s="4"/>
      <c r="C3225" s="1"/>
      <c r="D3225" s="4"/>
      <c r="E3225" s="8"/>
      <c r="F3225" s="177" t="s">
        <v>396</v>
      </c>
      <c r="G3225" s="8"/>
      <c r="H3225" s="8"/>
      <c r="I3225" s="8"/>
      <c r="J3225" s="8"/>
      <c r="K3225" s="8"/>
      <c r="L3225" s="8"/>
      <c r="M3225" s="8"/>
      <c r="N3225" s="8"/>
      <c r="O3225" s="8"/>
      <c r="P3225" s="8"/>
      <c r="Q3225" s="8"/>
      <c r="R3225" s="8"/>
      <c r="S3225" s="8"/>
      <c r="T3225" s="8"/>
      <c r="U3225" s="8"/>
      <c r="V3225" s="8"/>
      <c r="W3225" s="8"/>
      <c r="X3225" s="8"/>
      <c r="Y3225" s="8"/>
      <c r="Z3225" s="8"/>
      <c r="AA3225" s="8"/>
      <c r="AB3225" s="8"/>
      <c r="AC3225" s="8"/>
      <c r="AD3225" s="8"/>
      <c r="AE3225" s="8"/>
      <c r="AF3225" s="8"/>
    </row>
    <row r="3227" spans="1:32" s="128" customFormat="1" ht="12.75" customHeight="1">
      <c r="B3227" s="8"/>
      <c r="D3227" s="8"/>
      <c r="E3227" s="8"/>
      <c r="F3227" s="8"/>
      <c r="G3227" s="8"/>
      <c r="H3227" s="8"/>
      <c r="I3227" s="8"/>
      <c r="J3227" s="8"/>
      <c r="K3227" s="8"/>
      <c r="L3227" s="8"/>
      <c r="M3227" s="8"/>
      <c r="N3227" s="8"/>
      <c r="O3227" s="8"/>
      <c r="P3227" s="8"/>
      <c r="Q3227" s="8"/>
      <c r="R3227" s="8"/>
      <c r="S3227" s="8"/>
      <c r="T3227" s="8"/>
      <c r="U3227" s="8"/>
      <c r="V3227" s="8"/>
      <c r="W3227" s="8"/>
      <c r="X3227" s="8"/>
      <c r="Y3227" s="8"/>
      <c r="Z3227" s="8"/>
      <c r="AA3227" s="8"/>
      <c r="AB3227" s="8"/>
      <c r="AC3227" s="8"/>
      <c r="AD3227" s="8"/>
      <c r="AE3227" s="8"/>
      <c r="AF3227" s="8"/>
    </row>
    <row r="3228" spans="1:32" s="128" customFormat="1">
      <c r="B3228" s="8"/>
      <c r="D3228" s="8"/>
      <c r="E3228" s="8"/>
      <c r="F3228" s="8"/>
      <c r="G3228" s="8"/>
      <c r="H3228" s="8"/>
      <c r="I3228" s="8"/>
      <c r="J3228" s="8"/>
      <c r="K3228" s="8"/>
      <c r="L3228" s="8"/>
      <c r="M3228" s="8"/>
      <c r="N3228" s="8"/>
      <c r="O3228" s="8"/>
      <c r="P3228" s="8"/>
      <c r="Q3228" s="8"/>
      <c r="R3228" s="8"/>
      <c r="S3228" s="8"/>
      <c r="T3228" s="8"/>
      <c r="U3228" s="8"/>
      <c r="V3228" s="8"/>
      <c r="W3228" s="8"/>
      <c r="X3228" s="8"/>
      <c r="Y3228" s="8"/>
      <c r="Z3228" s="8"/>
      <c r="AA3228" s="8"/>
      <c r="AB3228" s="8"/>
      <c r="AC3228" s="8"/>
      <c r="AD3228" s="8"/>
      <c r="AE3228" s="8"/>
      <c r="AF3228" s="8"/>
    </row>
    <row r="3229" spans="1:32">
      <c r="A3229" s="271" t="s">
        <v>0</v>
      </c>
      <c r="B3229" s="271"/>
      <c r="C3229" s="271"/>
      <c r="D3229" s="271"/>
      <c r="E3229" s="271"/>
      <c r="F3229" s="271"/>
      <c r="G3229" s="271"/>
      <c r="H3229" s="271"/>
      <c r="I3229" s="271"/>
      <c r="J3229" s="271"/>
      <c r="K3229" s="271"/>
    </row>
    <row r="3230" spans="1:32">
      <c r="A3230" s="272" t="s">
        <v>657</v>
      </c>
      <c r="B3230" s="272"/>
      <c r="C3230" s="272"/>
      <c r="D3230" s="272"/>
      <c r="E3230" s="272"/>
      <c r="F3230" s="272"/>
      <c r="G3230" s="272"/>
      <c r="H3230" s="272"/>
      <c r="I3230" s="272"/>
      <c r="J3230" s="272"/>
      <c r="K3230" s="272"/>
    </row>
    <row r="3231" spans="1:32" s="128" customFormat="1">
      <c r="A3231" s="272" t="s">
        <v>540</v>
      </c>
      <c r="B3231" s="272"/>
      <c r="C3231" s="272"/>
      <c r="D3231" s="272"/>
      <c r="E3231" s="272"/>
      <c r="F3231" s="272"/>
      <c r="G3231" s="272"/>
      <c r="H3231" s="272"/>
      <c r="I3231" s="272"/>
      <c r="J3231" s="272"/>
      <c r="K3231" s="272"/>
      <c r="L3231" s="8"/>
      <c r="M3231" s="8"/>
      <c r="N3231" s="8"/>
      <c r="O3231" s="8"/>
      <c r="P3231" s="8"/>
      <c r="Q3231" s="8"/>
      <c r="R3231" s="8"/>
      <c r="S3231" s="8"/>
      <c r="T3231" s="8"/>
      <c r="U3231" s="8"/>
      <c r="V3231" s="8"/>
      <c r="W3231" s="8"/>
      <c r="X3231" s="8"/>
      <c r="Y3231" s="8"/>
      <c r="Z3231" s="8"/>
      <c r="AA3231" s="8"/>
      <c r="AB3231" s="8"/>
      <c r="AC3231" s="8"/>
      <c r="AD3231" s="8"/>
      <c r="AE3231" s="8"/>
      <c r="AF3231" s="8"/>
    </row>
    <row r="3232" spans="1:32">
      <c r="A3232" s="9"/>
      <c r="B3232" s="10"/>
      <c r="C3232" s="9"/>
      <c r="D3232" s="10"/>
      <c r="E3232" s="10"/>
      <c r="F3232" s="10"/>
      <c r="G3232" s="10"/>
      <c r="H3232" s="10"/>
      <c r="I3232" s="10"/>
      <c r="J3232" s="10"/>
      <c r="K3232" s="10"/>
    </row>
    <row r="3233" spans="1:11">
      <c r="A3233" s="12" t="s">
        <v>4</v>
      </c>
      <c r="B3233" s="273" t="s">
        <v>5</v>
      </c>
      <c r="C3233" s="274"/>
      <c r="D3233" s="132"/>
      <c r="E3233" s="275" t="s">
        <v>6</v>
      </c>
      <c r="F3233" s="277" t="s">
        <v>7</v>
      </c>
      <c r="G3233" s="278" t="s">
        <v>8</v>
      </c>
      <c r="H3233" s="279"/>
      <c r="I3233" s="280"/>
      <c r="J3233" s="173"/>
      <c r="K3233" s="277" t="s">
        <v>9</v>
      </c>
    </row>
    <row r="3234" spans="1:11">
      <c r="A3234" s="157"/>
      <c r="B3234" s="13" t="s">
        <v>10</v>
      </c>
      <c r="C3234" s="13" t="s">
        <v>11</v>
      </c>
      <c r="D3234" s="13" t="s">
        <v>12</v>
      </c>
      <c r="E3234" s="276"/>
      <c r="F3234" s="276"/>
      <c r="G3234" s="278" t="s">
        <v>13</v>
      </c>
      <c r="H3234" s="280"/>
      <c r="I3234" s="135" t="s">
        <v>14</v>
      </c>
      <c r="J3234" s="13" t="s">
        <v>541</v>
      </c>
      <c r="K3234" s="276"/>
    </row>
    <row r="3235" spans="1:11">
      <c r="A3235" s="146"/>
      <c r="B3235" s="119"/>
      <c r="C3235" s="21"/>
      <c r="D3235" s="52"/>
      <c r="E3235" s="168"/>
      <c r="F3235" s="26"/>
      <c r="G3235" s="140"/>
      <c r="H3235" s="21"/>
      <c r="I3235" s="144"/>
      <c r="J3235" s="174"/>
      <c r="K3235" s="140"/>
    </row>
    <row r="3236" spans="1:11">
      <c r="A3236" s="21"/>
      <c r="B3236" s="29"/>
      <c r="C3236" s="21"/>
      <c r="D3236" s="29"/>
      <c r="E3236" s="40"/>
      <c r="F3236" s="29"/>
      <c r="G3236" s="29"/>
      <c r="H3236" s="29"/>
      <c r="I3236" s="29"/>
      <c r="J3236" s="29"/>
      <c r="K3236" s="29"/>
    </row>
    <row r="3237" spans="1:11">
      <c r="A3237" s="264">
        <v>1</v>
      </c>
      <c r="B3237" s="265" t="s">
        <v>658</v>
      </c>
      <c r="C3237" s="281" t="s">
        <v>659</v>
      </c>
      <c r="D3237" s="267" t="s">
        <v>48</v>
      </c>
      <c r="E3237" s="268" t="s">
        <v>587</v>
      </c>
      <c r="F3237" s="26">
        <v>46226</v>
      </c>
      <c r="G3237" s="269">
        <v>1</v>
      </c>
      <c r="H3237" s="267" t="s">
        <v>264</v>
      </c>
      <c r="I3237" s="270">
        <v>150000</v>
      </c>
      <c r="J3237" s="174"/>
      <c r="K3237" s="140"/>
    </row>
    <row r="3238" spans="1:11" ht="29.25" customHeight="1">
      <c r="A3238" s="264"/>
      <c r="B3238" s="265"/>
      <c r="C3238" s="267"/>
      <c r="D3238" s="267"/>
      <c r="E3238" s="268"/>
      <c r="F3238" s="26">
        <v>46226</v>
      </c>
      <c r="G3238" s="269"/>
      <c r="H3238" s="267"/>
      <c r="I3238" s="270"/>
      <c r="J3238" s="174"/>
      <c r="K3238" s="140"/>
    </row>
    <row r="3239" spans="1:11">
      <c r="A3239" s="146"/>
      <c r="B3239" s="119"/>
      <c r="C3239" s="21"/>
      <c r="D3239" s="21"/>
      <c r="E3239" s="168"/>
      <c r="F3239" s="26"/>
      <c r="G3239" s="140"/>
      <c r="H3239" s="21"/>
      <c r="I3239" s="144"/>
      <c r="J3239" s="174"/>
      <c r="K3239" s="140"/>
    </row>
    <row r="3240" spans="1:11">
      <c r="A3240" s="264">
        <v>2</v>
      </c>
      <c r="B3240" s="265" t="s">
        <v>660</v>
      </c>
      <c r="C3240" s="266" t="s">
        <v>661</v>
      </c>
      <c r="D3240" s="267" t="s">
        <v>17</v>
      </c>
      <c r="E3240" s="268" t="s">
        <v>587</v>
      </c>
      <c r="F3240" s="26">
        <v>46226</v>
      </c>
      <c r="G3240" s="269">
        <v>1</v>
      </c>
      <c r="H3240" s="267" t="s">
        <v>264</v>
      </c>
      <c r="I3240" s="270">
        <v>150000</v>
      </c>
      <c r="J3240" s="174"/>
      <c r="K3240" s="140"/>
    </row>
    <row r="3241" spans="1:11" ht="27.75" customHeight="1">
      <c r="A3241" s="264"/>
      <c r="B3241" s="265"/>
      <c r="C3241" s="267"/>
      <c r="D3241" s="267"/>
      <c r="E3241" s="268"/>
      <c r="F3241" s="26">
        <v>46226</v>
      </c>
      <c r="G3241" s="269"/>
      <c r="H3241" s="267"/>
      <c r="I3241" s="270"/>
      <c r="J3241" s="174"/>
      <c r="K3241" s="140"/>
    </row>
    <row r="3242" spans="1:11">
      <c r="A3242" s="146"/>
      <c r="B3242" s="119"/>
      <c r="C3242" s="21"/>
      <c r="D3242" s="21"/>
      <c r="E3242" s="168"/>
      <c r="F3242" s="26"/>
      <c r="G3242" s="140"/>
      <c r="H3242" s="21"/>
      <c r="I3242" s="144"/>
      <c r="J3242" s="174"/>
      <c r="K3242" s="140"/>
    </row>
    <row r="3243" spans="1:11">
      <c r="A3243" s="264"/>
      <c r="B3243" s="265"/>
      <c r="C3243" s="267"/>
      <c r="D3243" s="267"/>
      <c r="E3243" s="268"/>
      <c r="F3243" s="26"/>
      <c r="G3243" s="269"/>
      <c r="H3243" s="267"/>
      <c r="I3243" s="270"/>
      <c r="J3243" s="174"/>
      <c r="K3243" s="140"/>
    </row>
    <row r="3244" spans="1:11">
      <c r="A3244" s="264"/>
      <c r="B3244" s="265"/>
      <c r="C3244" s="267"/>
      <c r="D3244" s="267"/>
      <c r="E3244" s="268"/>
      <c r="F3244" s="26"/>
      <c r="G3244" s="269"/>
      <c r="H3244" s="267"/>
      <c r="I3244" s="270"/>
      <c r="J3244" s="174"/>
      <c r="K3244" s="140"/>
    </row>
    <row r="3245" spans="1:11">
      <c r="A3245" s="146"/>
      <c r="B3245" s="119"/>
      <c r="C3245" s="21"/>
      <c r="D3245" s="21"/>
      <c r="E3245" s="168"/>
      <c r="F3245" s="26"/>
      <c r="G3245" s="140"/>
      <c r="H3245" s="21"/>
      <c r="I3245" s="144"/>
      <c r="J3245" s="174"/>
      <c r="K3245" s="140"/>
    </row>
    <row r="3246" spans="1:11">
      <c r="A3246" s="264"/>
      <c r="B3246" s="265"/>
      <c r="C3246" s="268"/>
      <c r="D3246" s="267"/>
      <c r="E3246" s="268"/>
      <c r="F3246" s="26"/>
      <c r="G3246" s="269"/>
      <c r="H3246" s="267"/>
      <c r="I3246" s="270"/>
      <c r="J3246" s="174"/>
      <c r="K3246" s="140"/>
    </row>
    <row r="3247" spans="1:11">
      <c r="A3247" s="264"/>
      <c r="B3247" s="265"/>
      <c r="C3247" s="267"/>
      <c r="D3247" s="267"/>
      <c r="E3247" s="268"/>
      <c r="F3247" s="26"/>
      <c r="G3247" s="269"/>
      <c r="H3247" s="267"/>
      <c r="I3247" s="270"/>
      <c r="J3247" s="174"/>
      <c r="K3247" s="140"/>
    </row>
    <row r="3248" spans="1:11">
      <c r="A3248" s="146"/>
      <c r="B3248" s="119"/>
      <c r="C3248" s="21"/>
      <c r="D3248" s="21"/>
      <c r="E3248" s="168"/>
      <c r="F3248" s="26"/>
      <c r="G3248" s="140"/>
      <c r="H3248" s="21"/>
      <c r="I3248" s="144"/>
      <c r="J3248" s="174"/>
      <c r="K3248" s="140"/>
    </row>
    <row r="3249" spans="1:32">
      <c r="A3249" s="146"/>
      <c r="B3249" s="119"/>
      <c r="C3249" s="21"/>
      <c r="D3249" s="21"/>
      <c r="E3249" s="168"/>
      <c r="F3249" s="26"/>
      <c r="G3249" s="140"/>
      <c r="H3249" s="21"/>
      <c r="I3249" s="144"/>
      <c r="J3249" s="174"/>
      <c r="K3249" s="140"/>
    </row>
    <row r="3250" spans="1:32">
      <c r="A3250" s="146"/>
      <c r="B3250" s="119"/>
      <c r="C3250" s="21"/>
      <c r="D3250" s="21"/>
      <c r="E3250" s="168"/>
      <c r="F3250" s="26"/>
      <c r="G3250" s="140"/>
      <c r="H3250" s="21"/>
      <c r="I3250" s="144"/>
      <c r="J3250" s="174"/>
      <c r="K3250" s="140"/>
    </row>
    <row r="3251" spans="1:32">
      <c r="A3251" s="146"/>
      <c r="B3251" s="119"/>
      <c r="C3251" s="21"/>
      <c r="D3251" s="21"/>
      <c r="E3251" s="168"/>
      <c r="F3251" s="26"/>
      <c r="G3251" s="140"/>
      <c r="H3251" s="21"/>
      <c r="I3251" s="144"/>
      <c r="J3251" s="174"/>
      <c r="K3251" s="140"/>
    </row>
    <row r="3252" spans="1:32">
      <c r="A3252" s="146"/>
      <c r="B3252" s="119"/>
      <c r="C3252" s="21"/>
      <c r="D3252" s="21"/>
      <c r="E3252" s="168"/>
      <c r="F3252" s="26"/>
      <c r="G3252" s="140"/>
      <c r="H3252" s="21"/>
      <c r="I3252" s="144"/>
      <c r="J3252" s="174"/>
      <c r="K3252" s="140"/>
    </row>
    <row r="3253" spans="1:32">
      <c r="A3253" s="146"/>
      <c r="B3253" s="119"/>
      <c r="C3253" s="21"/>
      <c r="D3253" s="21"/>
      <c r="E3253" s="168"/>
      <c r="F3253" s="26"/>
      <c r="G3253" s="140"/>
      <c r="H3253" s="21"/>
      <c r="I3253" s="144"/>
      <c r="J3253" s="174"/>
      <c r="K3253" s="140"/>
    </row>
    <row r="3254" spans="1:32">
      <c r="A3254" s="146"/>
      <c r="B3254" s="119"/>
      <c r="C3254" s="21"/>
      <c r="D3254" s="21"/>
      <c r="E3254" s="168"/>
      <c r="F3254" s="26"/>
      <c r="G3254" s="140"/>
      <c r="H3254" s="21"/>
      <c r="I3254" s="144"/>
      <c r="J3254" s="174"/>
      <c r="K3254" s="140"/>
    </row>
    <row r="3255" spans="1:32">
      <c r="A3255" s="146"/>
      <c r="B3255" s="119"/>
      <c r="C3255" s="21"/>
      <c r="D3255" s="21"/>
      <c r="E3255" s="168"/>
      <c r="F3255" s="26"/>
      <c r="G3255" s="140"/>
      <c r="H3255" s="21"/>
      <c r="I3255" s="144"/>
      <c r="J3255" s="174"/>
      <c r="K3255" s="140"/>
    </row>
    <row r="3256" spans="1:32">
      <c r="A3256" s="146"/>
      <c r="B3256" s="119"/>
      <c r="C3256" s="21"/>
      <c r="D3256" s="21"/>
      <c r="E3256" s="168"/>
      <c r="F3256" s="26"/>
      <c r="G3256" s="140"/>
      <c r="H3256" s="21"/>
      <c r="I3256" s="144"/>
      <c r="J3256" s="174"/>
      <c r="K3256" s="140"/>
    </row>
    <row r="3257" spans="1:32">
      <c r="A3257" s="146"/>
      <c r="B3257" s="119"/>
      <c r="C3257" s="21"/>
      <c r="D3257" s="21"/>
      <c r="E3257" s="168"/>
      <c r="F3257" s="26"/>
      <c r="G3257" s="140"/>
      <c r="H3257" s="21"/>
      <c r="I3257" s="144"/>
      <c r="J3257" s="174"/>
      <c r="K3257" s="140"/>
    </row>
    <row r="3258" spans="1:32">
      <c r="A3258" s="146"/>
      <c r="B3258" s="119"/>
      <c r="C3258" s="21"/>
      <c r="D3258" s="21"/>
      <c r="E3258" s="168"/>
      <c r="F3258" s="26"/>
      <c r="G3258" s="140"/>
      <c r="H3258" s="21"/>
      <c r="I3258" s="144"/>
      <c r="J3258" s="174"/>
      <c r="K3258" s="140"/>
    </row>
    <row r="3259" spans="1:32" s="128" customFormat="1" ht="12.75" customHeight="1">
      <c r="A3259" s="146"/>
      <c r="B3259" s="119"/>
      <c r="C3259" s="21"/>
      <c r="D3259" s="21"/>
      <c r="E3259" s="168"/>
      <c r="F3259" s="26"/>
      <c r="G3259" s="140"/>
      <c r="H3259" s="21"/>
      <c r="I3259" s="144"/>
      <c r="J3259" s="174"/>
      <c r="K3259" s="140"/>
      <c r="L3259" s="8"/>
      <c r="M3259" s="8"/>
      <c r="N3259" s="8"/>
      <c r="O3259" s="8"/>
      <c r="P3259" s="8"/>
      <c r="Q3259" s="8"/>
      <c r="R3259" s="8"/>
      <c r="S3259" s="8"/>
      <c r="T3259" s="8"/>
      <c r="U3259" s="8"/>
      <c r="V3259" s="8"/>
      <c r="W3259" s="8"/>
      <c r="X3259" s="8"/>
      <c r="Y3259" s="8"/>
      <c r="Z3259" s="8"/>
      <c r="AA3259" s="8"/>
      <c r="AB3259" s="8"/>
      <c r="AC3259" s="8"/>
      <c r="AD3259" s="8"/>
      <c r="AE3259" s="8"/>
      <c r="AF3259" s="8"/>
    </row>
    <row r="3260" spans="1:32" s="128" customFormat="1">
      <c r="A3260" s="146"/>
      <c r="B3260" s="119"/>
      <c r="C3260" s="21"/>
      <c r="D3260" s="21"/>
      <c r="E3260" s="168"/>
      <c r="F3260" s="26"/>
      <c r="G3260" s="140"/>
      <c r="H3260" s="21"/>
      <c r="I3260" s="144"/>
      <c r="J3260" s="174"/>
      <c r="K3260" s="140"/>
      <c r="L3260" s="8"/>
      <c r="M3260" s="8"/>
      <c r="N3260" s="8"/>
      <c r="O3260" s="8"/>
      <c r="P3260" s="8"/>
      <c r="Q3260" s="8"/>
      <c r="R3260" s="8"/>
      <c r="S3260" s="8"/>
      <c r="T3260" s="8"/>
      <c r="U3260" s="8"/>
      <c r="V3260" s="8"/>
      <c r="W3260" s="8"/>
      <c r="X3260" s="8"/>
      <c r="Y3260" s="8"/>
      <c r="Z3260" s="8"/>
      <c r="AA3260" s="8"/>
      <c r="AB3260" s="8"/>
      <c r="AC3260" s="8"/>
      <c r="AD3260" s="8"/>
      <c r="AE3260" s="8"/>
      <c r="AF3260" s="8"/>
    </row>
    <row r="3261" spans="1:32">
      <c r="A3261" s="21"/>
      <c r="B3261" s="29"/>
      <c r="C3261" s="21"/>
      <c r="D3261" s="29"/>
      <c r="E3261" s="40"/>
      <c r="F3261" s="29"/>
      <c r="G3261" s="29"/>
      <c r="H3261" s="29"/>
      <c r="I3261" s="29"/>
      <c r="J3261" s="29"/>
      <c r="K3261" s="29"/>
    </row>
    <row r="3262" spans="1:32" s="128" customFormat="1" ht="12.75" customHeight="1">
      <c r="A3262" s="146"/>
      <c r="B3262" s="119"/>
      <c r="C3262" s="21"/>
      <c r="D3262" s="52"/>
      <c r="E3262" s="168"/>
      <c r="F3262" s="26"/>
      <c r="G3262" s="140"/>
      <c r="H3262" s="21"/>
      <c r="I3262" s="144"/>
      <c r="J3262" s="144"/>
      <c r="K3262" s="29"/>
      <c r="L3262" s="8"/>
      <c r="M3262" s="8"/>
      <c r="N3262" s="8"/>
      <c r="O3262" s="8"/>
      <c r="P3262" s="8"/>
      <c r="Q3262" s="8"/>
      <c r="R3262" s="8"/>
      <c r="S3262" s="8"/>
      <c r="T3262" s="8"/>
      <c r="U3262" s="8"/>
      <c r="V3262" s="8"/>
      <c r="W3262" s="8"/>
      <c r="X3262" s="8"/>
      <c r="Y3262" s="8"/>
      <c r="Z3262" s="8"/>
      <c r="AA3262" s="8"/>
      <c r="AB3262" s="8"/>
      <c r="AC3262" s="8"/>
      <c r="AD3262" s="8"/>
      <c r="AE3262" s="8"/>
      <c r="AF3262" s="8"/>
    </row>
    <row r="3263" spans="1:32" s="128" customFormat="1" ht="12.75" customHeight="1">
      <c r="A3263" s="32"/>
      <c r="B3263" s="33"/>
      <c r="C3263" s="32"/>
      <c r="D3263" s="33"/>
      <c r="E3263" s="33"/>
      <c r="F3263" s="33"/>
      <c r="G3263" s="33"/>
      <c r="H3263" s="33"/>
      <c r="I3263" s="56">
        <f>SUM(I3236:I3261)</f>
        <v>300000</v>
      </c>
      <c r="J3263" s="56"/>
      <c r="K3263" s="33"/>
      <c r="L3263" s="8"/>
      <c r="M3263" s="8"/>
      <c r="N3263" s="8"/>
      <c r="O3263" s="8"/>
      <c r="P3263" s="8"/>
      <c r="Q3263" s="8"/>
      <c r="R3263" s="8"/>
      <c r="S3263" s="8"/>
      <c r="T3263" s="8"/>
      <c r="U3263" s="8"/>
      <c r="V3263" s="8"/>
      <c r="W3263" s="8"/>
      <c r="X3263" s="8"/>
      <c r="Y3263" s="8"/>
      <c r="Z3263" s="8"/>
      <c r="AA3263" s="8"/>
      <c r="AB3263" s="8"/>
      <c r="AC3263" s="8"/>
      <c r="AD3263" s="8"/>
      <c r="AE3263" s="8"/>
      <c r="AF3263" s="8"/>
    </row>
    <row r="3264" spans="1:32">
      <c r="A3264" s="1"/>
      <c r="B3264" s="4"/>
      <c r="C3264" s="1"/>
      <c r="D3264" s="4"/>
      <c r="E3264" s="4"/>
      <c r="F3264" s="4"/>
      <c r="G3264" s="4"/>
      <c r="H3264" s="4"/>
      <c r="I3264" s="4"/>
      <c r="J3264" s="4"/>
      <c r="K3264" s="4"/>
    </row>
    <row r="3265" spans="1:32" s="128" customFormat="1" ht="12.75" customHeight="1">
      <c r="A3265" s="1"/>
      <c r="B3265" s="4"/>
      <c r="C3265" s="1"/>
      <c r="D3265" s="4"/>
      <c r="E3265" s="4"/>
      <c r="F3265" s="4"/>
      <c r="G3265" s="4"/>
      <c r="H3265" s="4"/>
      <c r="I3265" s="4"/>
      <c r="J3265" s="4"/>
      <c r="K3265" s="4"/>
      <c r="L3265" s="8"/>
      <c r="M3265" s="8"/>
      <c r="N3265" s="8"/>
      <c r="O3265" s="8"/>
      <c r="P3265" s="8"/>
      <c r="Q3265" s="8"/>
      <c r="R3265" s="8"/>
      <c r="S3265" s="8"/>
      <c r="T3265" s="8"/>
      <c r="U3265" s="8"/>
      <c r="V3265" s="8"/>
      <c r="W3265" s="8"/>
      <c r="X3265" s="8"/>
      <c r="Y3265" s="8"/>
      <c r="Z3265" s="8"/>
      <c r="AA3265" s="8"/>
      <c r="AB3265" s="8"/>
      <c r="AC3265" s="8"/>
      <c r="AD3265" s="8"/>
      <c r="AE3265" s="8"/>
      <c r="AF3265" s="8"/>
    </row>
    <row r="3266" spans="1:32" s="128" customFormat="1" ht="12.75" customHeight="1">
      <c r="A3266" s="1"/>
      <c r="B3266" s="4"/>
      <c r="C3266" s="1"/>
      <c r="D3266" s="4"/>
      <c r="E3266" s="8"/>
      <c r="F3266" s="175" t="s">
        <v>23</v>
      </c>
      <c r="G3266" s="8"/>
      <c r="H3266" s="8"/>
      <c r="I3266" s="8"/>
      <c r="J3266" s="8"/>
      <c r="K3266" s="4"/>
      <c r="L3266" s="8"/>
      <c r="M3266" s="8"/>
      <c r="N3266" s="8"/>
      <c r="O3266" s="8"/>
      <c r="P3266" s="8"/>
      <c r="Q3266" s="8"/>
      <c r="R3266" s="8"/>
      <c r="S3266" s="8"/>
      <c r="T3266" s="8"/>
      <c r="U3266" s="8"/>
      <c r="V3266" s="8"/>
      <c r="W3266" s="8"/>
      <c r="X3266" s="8"/>
      <c r="Y3266" s="8"/>
      <c r="Z3266" s="8"/>
      <c r="AA3266" s="8"/>
      <c r="AB3266" s="8"/>
      <c r="AC3266" s="8"/>
      <c r="AD3266" s="8"/>
      <c r="AE3266" s="8"/>
      <c r="AF3266" s="8"/>
    </row>
    <row r="3267" spans="1:32">
      <c r="A3267" s="1"/>
      <c r="B3267" s="4"/>
      <c r="C3267" s="1"/>
      <c r="D3267" s="4"/>
      <c r="K3267" s="4"/>
    </row>
    <row r="3268" spans="1:32">
      <c r="A3268" s="1"/>
      <c r="B3268" s="4"/>
      <c r="C3268" s="1"/>
      <c r="D3268" s="4"/>
      <c r="K3268" s="4"/>
    </row>
    <row r="3269" spans="1:32" ht="12.75" customHeight="1">
      <c r="A3269" s="1"/>
      <c r="B3269" s="4"/>
      <c r="C3269" s="1"/>
      <c r="D3269" s="4"/>
      <c r="K3269" s="4"/>
    </row>
    <row r="3270" spans="1:32">
      <c r="A3270" s="1"/>
      <c r="B3270" s="4"/>
      <c r="C3270" s="1"/>
      <c r="D3270" s="4"/>
    </row>
    <row r="3271" spans="1:32">
      <c r="A3271" s="1"/>
      <c r="B3271" s="4"/>
      <c r="C3271" s="1"/>
      <c r="D3271" s="4"/>
    </row>
    <row r="3272" spans="1:32" ht="16.5">
      <c r="A3272" s="1"/>
      <c r="B3272" s="4"/>
      <c r="C3272" s="1"/>
      <c r="D3272" s="4"/>
      <c r="F3272" s="176" t="s">
        <v>404</v>
      </c>
      <c r="G3272" s="55"/>
    </row>
    <row r="3273" spans="1:32" ht="15.75">
      <c r="A3273" s="1"/>
      <c r="B3273" s="4"/>
      <c r="C3273" s="1"/>
      <c r="D3273" s="4"/>
      <c r="F3273" s="177" t="s">
        <v>396</v>
      </c>
    </row>
    <row r="3281" spans="1:32">
      <c r="A3281" s="271" t="s">
        <v>0</v>
      </c>
      <c r="B3281" s="271"/>
      <c r="C3281" s="271"/>
      <c r="D3281" s="271"/>
      <c r="E3281" s="271"/>
      <c r="F3281" s="271"/>
      <c r="G3281" s="271"/>
      <c r="H3281" s="271"/>
      <c r="I3281" s="271"/>
      <c r="J3281" s="271"/>
      <c r="K3281" s="271"/>
    </row>
    <row r="3282" spans="1:32">
      <c r="A3282" s="272" t="s">
        <v>662</v>
      </c>
      <c r="B3282" s="272"/>
      <c r="C3282" s="272"/>
      <c r="D3282" s="272"/>
      <c r="E3282" s="272"/>
      <c r="F3282" s="272"/>
      <c r="G3282" s="272"/>
      <c r="H3282" s="272"/>
      <c r="I3282" s="272"/>
      <c r="J3282" s="272"/>
      <c r="K3282" s="272"/>
    </row>
    <row r="3283" spans="1:32">
      <c r="A3283" s="272" t="s">
        <v>540</v>
      </c>
      <c r="B3283" s="272"/>
      <c r="C3283" s="272"/>
      <c r="D3283" s="272"/>
      <c r="E3283" s="272"/>
      <c r="F3283" s="272"/>
      <c r="G3283" s="272"/>
      <c r="H3283" s="272"/>
      <c r="I3283" s="272"/>
      <c r="J3283" s="272"/>
      <c r="K3283" s="272"/>
    </row>
    <row r="3284" spans="1:32">
      <c r="A3284" s="9"/>
      <c r="B3284" s="10"/>
      <c r="C3284" s="9"/>
      <c r="D3284" s="10"/>
      <c r="E3284" s="10"/>
      <c r="F3284" s="10"/>
      <c r="G3284" s="10"/>
      <c r="H3284" s="10"/>
      <c r="I3284" s="10"/>
      <c r="J3284" s="10"/>
      <c r="K3284" s="10"/>
    </row>
    <row r="3285" spans="1:32">
      <c r="A3285" s="12" t="s">
        <v>4</v>
      </c>
      <c r="B3285" s="273" t="s">
        <v>5</v>
      </c>
      <c r="C3285" s="274"/>
      <c r="D3285" s="132"/>
      <c r="E3285" s="275" t="s">
        <v>6</v>
      </c>
      <c r="F3285" s="277" t="s">
        <v>7</v>
      </c>
      <c r="G3285" s="278" t="s">
        <v>8</v>
      </c>
      <c r="H3285" s="279"/>
      <c r="I3285" s="280"/>
      <c r="J3285" s="173"/>
      <c r="K3285" s="277" t="s">
        <v>9</v>
      </c>
    </row>
    <row r="3286" spans="1:32">
      <c r="A3286" s="157"/>
      <c r="B3286" s="13" t="s">
        <v>10</v>
      </c>
      <c r="C3286" s="13" t="s">
        <v>11</v>
      </c>
      <c r="D3286" s="13" t="s">
        <v>12</v>
      </c>
      <c r="E3286" s="276"/>
      <c r="F3286" s="276"/>
      <c r="G3286" s="278" t="s">
        <v>13</v>
      </c>
      <c r="H3286" s="280"/>
      <c r="I3286" s="135" t="s">
        <v>14</v>
      </c>
      <c r="J3286" s="13" t="s">
        <v>541</v>
      </c>
      <c r="K3286" s="276"/>
    </row>
    <row r="3287" spans="1:32">
      <c r="A3287" s="146"/>
      <c r="B3287" s="119"/>
      <c r="C3287" s="21"/>
      <c r="D3287" s="52"/>
      <c r="E3287" s="168"/>
      <c r="F3287" s="26"/>
      <c r="G3287" s="140"/>
      <c r="H3287" s="21"/>
      <c r="I3287" s="144"/>
      <c r="J3287" s="174"/>
      <c r="K3287" s="140"/>
    </row>
    <row r="3288" spans="1:32">
      <c r="A3288" s="21"/>
      <c r="B3288" s="29"/>
      <c r="C3288" s="21"/>
      <c r="D3288" s="29"/>
      <c r="E3288" s="40"/>
      <c r="F3288" s="29"/>
      <c r="G3288" s="29"/>
      <c r="H3288" s="29"/>
      <c r="I3288" s="29"/>
      <c r="J3288" s="29"/>
      <c r="K3288" s="29"/>
    </row>
    <row r="3289" spans="1:32">
      <c r="A3289" s="264">
        <v>1</v>
      </c>
      <c r="B3289" s="265" t="s">
        <v>663</v>
      </c>
      <c r="C3289" s="281" t="s">
        <v>664</v>
      </c>
      <c r="D3289" s="267" t="s">
        <v>188</v>
      </c>
      <c r="E3289" s="268" t="s">
        <v>587</v>
      </c>
      <c r="F3289" s="26">
        <v>46227</v>
      </c>
      <c r="G3289" s="269">
        <v>1</v>
      </c>
      <c r="H3289" s="267" t="s">
        <v>264</v>
      </c>
      <c r="I3289" s="270">
        <v>750000</v>
      </c>
      <c r="J3289" s="174"/>
      <c r="K3289" s="140"/>
    </row>
    <row r="3290" spans="1:32" ht="25.5" customHeight="1">
      <c r="A3290" s="264"/>
      <c r="B3290" s="265"/>
      <c r="C3290" s="267"/>
      <c r="D3290" s="267"/>
      <c r="E3290" s="268"/>
      <c r="F3290" s="26">
        <v>46227</v>
      </c>
      <c r="G3290" s="269"/>
      <c r="H3290" s="267"/>
      <c r="I3290" s="270"/>
      <c r="J3290" s="174"/>
      <c r="K3290" s="140"/>
    </row>
    <row r="3291" spans="1:32">
      <c r="A3291" s="146"/>
      <c r="B3291" s="119"/>
      <c r="C3291" s="21"/>
      <c r="D3291" s="21"/>
      <c r="E3291" s="168"/>
      <c r="F3291" s="26"/>
      <c r="G3291" s="140"/>
      <c r="H3291" s="21"/>
      <c r="I3291" s="144"/>
      <c r="J3291" s="174"/>
      <c r="K3291" s="140"/>
    </row>
    <row r="3292" spans="1:32">
      <c r="A3292" s="264"/>
      <c r="B3292" s="265"/>
      <c r="C3292" s="267"/>
      <c r="D3292" s="267"/>
      <c r="E3292" s="268"/>
      <c r="F3292" s="26"/>
      <c r="G3292" s="269"/>
      <c r="H3292" s="267"/>
      <c r="I3292" s="270"/>
      <c r="J3292" s="174"/>
      <c r="K3292" s="140"/>
    </row>
    <row r="3293" spans="1:32">
      <c r="A3293" s="264"/>
      <c r="B3293" s="265"/>
      <c r="C3293" s="267"/>
      <c r="D3293" s="267"/>
      <c r="E3293" s="268"/>
      <c r="F3293" s="26"/>
      <c r="G3293" s="269"/>
      <c r="H3293" s="267"/>
      <c r="I3293" s="270"/>
      <c r="J3293" s="174"/>
      <c r="K3293" s="140"/>
    </row>
    <row r="3294" spans="1:32">
      <c r="A3294" s="146"/>
      <c r="B3294" s="119"/>
      <c r="C3294" s="21"/>
      <c r="D3294" s="21"/>
      <c r="E3294" s="168"/>
      <c r="F3294" s="26"/>
      <c r="G3294" s="140"/>
      <c r="H3294" s="21"/>
      <c r="I3294" s="144"/>
      <c r="J3294" s="174"/>
      <c r="K3294" s="140"/>
    </row>
    <row r="3295" spans="1:32">
      <c r="A3295" s="264"/>
      <c r="B3295" s="265"/>
      <c r="C3295" s="267"/>
      <c r="D3295" s="267"/>
      <c r="E3295" s="268"/>
      <c r="F3295" s="26"/>
      <c r="G3295" s="269"/>
      <c r="H3295" s="267"/>
      <c r="I3295" s="270"/>
      <c r="J3295" s="174"/>
      <c r="K3295" s="140"/>
    </row>
    <row r="3296" spans="1:32" s="128" customFormat="1">
      <c r="A3296" s="264"/>
      <c r="B3296" s="265"/>
      <c r="C3296" s="267"/>
      <c r="D3296" s="267"/>
      <c r="E3296" s="268"/>
      <c r="F3296" s="26"/>
      <c r="G3296" s="269"/>
      <c r="H3296" s="267"/>
      <c r="I3296" s="270"/>
      <c r="J3296" s="174"/>
      <c r="K3296" s="140"/>
      <c r="L3296" s="8"/>
      <c r="M3296" s="8"/>
      <c r="N3296" s="8"/>
      <c r="O3296" s="8"/>
      <c r="P3296" s="8"/>
      <c r="Q3296" s="8"/>
      <c r="R3296" s="8"/>
      <c r="S3296" s="8"/>
      <c r="T3296" s="8"/>
      <c r="U3296" s="8"/>
      <c r="V3296" s="8"/>
      <c r="W3296" s="8"/>
      <c r="X3296" s="8"/>
      <c r="Y3296" s="8"/>
      <c r="Z3296" s="8"/>
      <c r="AA3296" s="8"/>
      <c r="AB3296" s="8"/>
      <c r="AC3296" s="8"/>
      <c r="AD3296" s="8"/>
      <c r="AE3296" s="8"/>
      <c r="AF3296" s="8"/>
    </row>
    <row r="3297" spans="1:32">
      <c r="A3297" s="146"/>
      <c r="B3297" s="119"/>
      <c r="C3297" s="21"/>
      <c r="D3297" s="21"/>
      <c r="E3297" s="168"/>
      <c r="F3297" s="26"/>
      <c r="G3297" s="140"/>
      <c r="H3297" s="21"/>
      <c r="I3297" s="144"/>
      <c r="J3297" s="174"/>
      <c r="K3297" s="140"/>
    </row>
    <row r="3298" spans="1:32" s="128" customFormat="1" ht="9" customHeight="1">
      <c r="A3298" s="264"/>
      <c r="B3298" s="265"/>
      <c r="C3298" s="268"/>
      <c r="D3298" s="267"/>
      <c r="E3298" s="268"/>
      <c r="F3298" s="26"/>
      <c r="G3298" s="269"/>
      <c r="H3298" s="267"/>
      <c r="I3298" s="270"/>
      <c r="J3298" s="174"/>
      <c r="K3298" s="140"/>
      <c r="L3298" s="8"/>
      <c r="M3298" s="8"/>
      <c r="N3298" s="8"/>
      <c r="O3298" s="8"/>
      <c r="P3298" s="8"/>
      <c r="Q3298" s="8"/>
      <c r="R3298" s="8"/>
      <c r="S3298" s="8"/>
      <c r="T3298" s="8"/>
      <c r="U3298" s="8"/>
      <c r="V3298" s="8"/>
      <c r="W3298" s="8"/>
      <c r="X3298" s="8"/>
      <c r="Y3298" s="8"/>
      <c r="Z3298" s="8"/>
      <c r="AA3298" s="8"/>
      <c r="AB3298" s="8"/>
      <c r="AC3298" s="8"/>
      <c r="AD3298" s="8"/>
      <c r="AE3298" s="8"/>
      <c r="AF3298" s="8"/>
    </row>
    <row r="3299" spans="1:32" s="128" customFormat="1">
      <c r="A3299" s="264"/>
      <c r="B3299" s="265"/>
      <c r="C3299" s="267"/>
      <c r="D3299" s="267"/>
      <c r="E3299" s="268"/>
      <c r="F3299" s="26"/>
      <c r="G3299" s="269"/>
      <c r="H3299" s="267"/>
      <c r="I3299" s="270"/>
      <c r="J3299" s="174"/>
      <c r="K3299" s="140"/>
      <c r="L3299" s="8"/>
      <c r="M3299" s="8"/>
      <c r="N3299" s="8"/>
      <c r="O3299" s="8"/>
      <c r="P3299" s="8"/>
      <c r="Q3299" s="8"/>
      <c r="R3299" s="8"/>
      <c r="S3299" s="8"/>
      <c r="T3299" s="8"/>
      <c r="U3299" s="8"/>
      <c r="V3299" s="8"/>
      <c r="W3299" s="8"/>
      <c r="X3299" s="8"/>
      <c r="Y3299" s="8"/>
      <c r="Z3299" s="8"/>
      <c r="AA3299" s="8"/>
      <c r="AB3299" s="8"/>
      <c r="AC3299" s="8"/>
      <c r="AD3299" s="8"/>
      <c r="AE3299" s="8"/>
      <c r="AF3299" s="8"/>
    </row>
    <row r="3300" spans="1:32">
      <c r="A3300" s="146"/>
      <c r="B3300" s="119"/>
      <c r="C3300" s="21"/>
      <c r="D3300" s="21"/>
      <c r="E3300" s="168"/>
      <c r="F3300" s="26"/>
      <c r="G3300" s="140"/>
      <c r="H3300" s="21"/>
      <c r="I3300" s="144"/>
      <c r="J3300" s="174"/>
      <c r="K3300" s="140"/>
    </row>
    <row r="3301" spans="1:32" s="128" customFormat="1" ht="12.75" customHeight="1">
      <c r="A3301" s="146"/>
      <c r="B3301" s="119"/>
      <c r="C3301" s="21"/>
      <c r="D3301" s="21"/>
      <c r="E3301" s="168"/>
      <c r="F3301" s="26"/>
      <c r="G3301" s="140"/>
      <c r="H3301" s="21"/>
      <c r="I3301" s="144"/>
      <c r="J3301" s="174"/>
      <c r="K3301" s="140"/>
      <c r="L3301" s="8"/>
      <c r="M3301" s="8"/>
      <c r="N3301" s="8"/>
      <c r="O3301" s="8"/>
      <c r="P3301" s="8"/>
      <c r="Q3301" s="8"/>
      <c r="R3301" s="8"/>
      <c r="S3301" s="8"/>
      <c r="T3301" s="8"/>
      <c r="U3301" s="8"/>
      <c r="V3301" s="8"/>
      <c r="W3301" s="8"/>
      <c r="X3301" s="8"/>
      <c r="Y3301" s="8"/>
      <c r="Z3301" s="8"/>
      <c r="AA3301" s="8"/>
      <c r="AB3301" s="8"/>
      <c r="AC3301" s="8"/>
      <c r="AD3301" s="8"/>
      <c r="AE3301" s="8"/>
      <c r="AF3301" s="8"/>
    </row>
    <row r="3302" spans="1:32" s="128" customFormat="1">
      <c r="A3302" s="146"/>
      <c r="B3302" s="119"/>
      <c r="C3302" s="21"/>
      <c r="D3302" s="21"/>
      <c r="E3302" s="168"/>
      <c r="F3302" s="26"/>
      <c r="G3302" s="140"/>
      <c r="H3302" s="21"/>
      <c r="I3302" s="144"/>
      <c r="J3302" s="174"/>
      <c r="K3302" s="140"/>
      <c r="L3302" s="8"/>
      <c r="M3302" s="8"/>
      <c r="N3302" s="8"/>
      <c r="O3302" s="8"/>
      <c r="P3302" s="8"/>
      <c r="Q3302" s="8"/>
      <c r="R3302" s="8"/>
      <c r="S3302" s="8"/>
      <c r="T3302" s="8"/>
      <c r="U3302" s="8"/>
      <c r="V3302" s="8"/>
      <c r="W3302" s="8"/>
      <c r="X3302" s="8"/>
      <c r="Y3302" s="8"/>
      <c r="Z3302" s="8"/>
      <c r="AA3302" s="8"/>
      <c r="AB3302" s="8"/>
      <c r="AC3302" s="8"/>
      <c r="AD3302" s="8"/>
      <c r="AE3302" s="8"/>
      <c r="AF3302" s="8"/>
    </row>
    <row r="3303" spans="1:32">
      <c r="A3303" s="146"/>
      <c r="B3303" s="119"/>
      <c r="C3303" s="21"/>
      <c r="D3303" s="21"/>
      <c r="E3303" s="168"/>
      <c r="F3303" s="26"/>
      <c r="G3303" s="140"/>
      <c r="H3303" s="21"/>
      <c r="I3303" s="144"/>
      <c r="J3303" s="174"/>
      <c r="K3303" s="140"/>
    </row>
    <row r="3304" spans="1:32" s="128" customFormat="1" ht="12.75" customHeight="1">
      <c r="A3304" s="146"/>
      <c r="B3304" s="119"/>
      <c r="C3304" s="21"/>
      <c r="D3304" s="21"/>
      <c r="E3304" s="168"/>
      <c r="F3304" s="26"/>
      <c r="G3304" s="140"/>
      <c r="H3304" s="21"/>
      <c r="I3304" s="144"/>
      <c r="J3304" s="174"/>
      <c r="K3304" s="140"/>
      <c r="L3304" s="8"/>
      <c r="M3304" s="8"/>
      <c r="N3304" s="8"/>
      <c r="O3304" s="8"/>
      <c r="P3304" s="8"/>
      <c r="Q3304" s="8"/>
      <c r="R3304" s="8"/>
      <c r="S3304" s="8"/>
      <c r="T3304" s="8"/>
      <c r="U3304" s="8"/>
      <c r="V3304" s="8"/>
      <c r="W3304" s="8"/>
      <c r="X3304" s="8"/>
      <c r="Y3304" s="8"/>
      <c r="Z3304" s="8"/>
      <c r="AA3304" s="8"/>
      <c r="AB3304" s="8"/>
      <c r="AC3304" s="8"/>
      <c r="AD3304" s="8"/>
      <c r="AE3304" s="8"/>
      <c r="AF3304" s="8"/>
    </row>
    <row r="3305" spans="1:32" s="128" customFormat="1">
      <c r="A3305" s="146"/>
      <c r="B3305" s="119"/>
      <c r="C3305" s="21"/>
      <c r="D3305" s="21"/>
      <c r="E3305" s="168"/>
      <c r="F3305" s="26"/>
      <c r="G3305" s="140"/>
      <c r="H3305" s="21"/>
      <c r="I3305" s="144"/>
      <c r="J3305" s="174"/>
      <c r="K3305" s="140"/>
      <c r="L3305" s="8"/>
      <c r="M3305" s="8"/>
      <c r="N3305" s="8"/>
      <c r="O3305" s="8"/>
      <c r="P3305" s="8"/>
      <c r="Q3305" s="8"/>
      <c r="R3305" s="8"/>
      <c r="S3305" s="8"/>
      <c r="T3305" s="8"/>
      <c r="U3305" s="8"/>
      <c r="V3305" s="8"/>
      <c r="W3305" s="8"/>
      <c r="X3305" s="8"/>
      <c r="Y3305" s="8"/>
      <c r="Z3305" s="8"/>
      <c r="AA3305" s="8"/>
      <c r="AB3305" s="8"/>
      <c r="AC3305" s="8"/>
      <c r="AD3305" s="8"/>
      <c r="AE3305" s="8"/>
      <c r="AF3305" s="8"/>
    </row>
    <row r="3306" spans="1:32">
      <c r="A3306" s="146"/>
      <c r="B3306" s="119"/>
      <c r="C3306" s="21"/>
      <c r="D3306" s="21"/>
      <c r="E3306" s="168"/>
      <c r="F3306" s="26"/>
      <c r="G3306" s="140"/>
      <c r="H3306" s="21"/>
      <c r="I3306" s="144"/>
      <c r="J3306" s="174"/>
      <c r="K3306" s="140"/>
    </row>
    <row r="3307" spans="1:32">
      <c r="A3307" s="146"/>
      <c r="B3307" s="119"/>
      <c r="C3307" s="21"/>
      <c r="D3307" s="21"/>
      <c r="E3307" s="168"/>
      <c r="F3307" s="26"/>
      <c r="G3307" s="140"/>
      <c r="H3307" s="21"/>
      <c r="I3307" s="144"/>
      <c r="J3307" s="174"/>
      <c r="K3307" s="140"/>
    </row>
    <row r="3308" spans="1:32">
      <c r="A3308" s="146"/>
      <c r="B3308" s="119"/>
      <c r="C3308" s="21"/>
      <c r="D3308" s="21"/>
      <c r="E3308" s="168"/>
      <c r="F3308" s="26"/>
      <c r="G3308" s="140"/>
      <c r="H3308" s="21"/>
      <c r="I3308" s="144"/>
      <c r="J3308" s="174"/>
      <c r="K3308" s="140"/>
    </row>
    <row r="3309" spans="1:32">
      <c r="A3309" s="146"/>
      <c r="B3309" s="119"/>
      <c r="C3309" s="21"/>
      <c r="D3309" s="21"/>
      <c r="E3309" s="168"/>
      <c r="F3309" s="26"/>
      <c r="G3309" s="140"/>
      <c r="H3309" s="21"/>
      <c r="I3309" s="144"/>
      <c r="J3309" s="174"/>
      <c r="K3309" s="140"/>
    </row>
    <row r="3310" spans="1:32">
      <c r="A3310" s="146"/>
      <c r="B3310" s="119"/>
      <c r="C3310" s="21"/>
      <c r="D3310" s="21"/>
      <c r="E3310" s="168"/>
      <c r="F3310" s="26"/>
      <c r="G3310" s="140"/>
      <c r="H3310" s="21"/>
      <c r="I3310" s="144"/>
      <c r="J3310" s="174"/>
      <c r="K3310" s="140"/>
    </row>
    <row r="3311" spans="1:32">
      <c r="A3311" s="146"/>
      <c r="B3311" s="119"/>
      <c r="C3311" s="21"/>
      <c r="D3311" s="21"/>
      <c r="E3311" s="168"/>
      <c r="F3311" s="26"/>
      <c r="G3311" s="140"/>
      <c r="H3311" s="21"/>
      <c r="I3311" s="144"/>
      <c r="J3311" s="174"/>
      <c r="K3311" s="140"/>
    </row>
    <row r="3312" spans="1:32">
      <c r="A3312" s="146"/>
      <c r="B3312" s="119"/>
      <c r="C3312" s="21"/>
      <c r="D3312" s="21"/>
      <c r="E3312" s="168"/>
      <c r="F3312" s="26"/>
      <c r="G3312" s="140"/>
      <c r="H3312" s="21"/>
      <c r="I3312" s="144"/>
      <c r="J3312" s="174"/>
      <c r="K3312" s="140"/>
    </row>
    <row r="3313" spans="1:11">
      <c r="A3313" s="21"/>
      <c r="B3313" s="29"/>
      <c r="C3313" s="21"/>
      <c r="D3313" s="29"/>
      <c r="E3313" s="40"/>
      <c r="F3313" s="29"/>
      <c r="G3313" s="29"/>
      <c r="H3313" s="29"/>
      <c r="I3313" s="29"/>
      <c r="J3313" s="29"/>
      <c r="K3313" s="29"/>
    </row>
    <row r="3314" spans="1:11">
      <c r="A3314" s="146"/>
      <c r="B3314" s="119"/>
      <c r="C3314" s="21"/>
      <c r="D3314" s="52"/>
      <c r="E3314" s="168"/>
      <c r="F3314" s="26"/>
      <c r="G3314" s="140"/>
      <c r="H3314" s="21"/>
      <c r="I3314" s="144"/>
      <c r="J3314" s="144"/>
      <c r="K3314" s="29"/>
    </row>
    <row r="3315" spans="1:11">
      <c r="A3315" s="32"/>
      <c r="B3315" s="33"/>
      <c r="C3315" s="32"/>
      <c r="D3315" s="33"/>
      <c r="E3315" s="33"/>
      <c r="F3315" s="33"/>
      <c r="G3315" s="33"/>
      <c r="H3315" s="33"/>
      <c r="I3315" s="56">
        <f>SUM(I3288:I3313)</f>
        <v>750000</v>
      </c>
      <c r="J3315" s="56"/>
      <c r="K3315" s="33"/>
    </row>
    <row r="3316" spans="1:11">
      <c r="A3316" s="1"/>
      <c r="B3316" s="4"/>
      <c r="C3316" s="1"/>
      <c r="D3316" s="4"/>
      <c r="E3316" s="4"/>
      <c r="F3316" s="4"/>
      <c r="G3316" s="4"/>
      <c r="H3316" s="4"/>
      <c r="I3316" s="4"/>
      <c r="J3316" s="4"/>
      <c r="K3316" s="4"/>
    </row>
    <row r="3317" spans="1:11">
      <c r="A3317" s="1"/>
      <c r="B3317" s="4"/>
      <c r="C3317" s="1"/>
      <c r="D3317" s="4"/>
      <c r="E3317" s="4"/>
      <c r="F3317" s="4"/>
      <c r="G3317" s="4"/>
      <c r="H3317" s="4"/>
      <c r="I3317" s="4"/>
      <c r="J3317" s="4"/>
      <c r="K3317" s="4"/>
    </row>
    <row r="3318" spans="1:11" ht="16.5">
      <c r="A3318" s="1"/>
      <c r="B3318" s="4"/>
      <c r="C3318" s="1"/>
      <c r="D3318" s="4"/>
      <c r="F3318" s="175" t="s">
        <v>23</v>
      </c>
      <c r="K3318" s="4"/>
    </row>
    <row r="3319" spans="1:11">
      <c r="A3319" s="1"/>
      <c r="B3319" s="4"/>
      <c r="C3319" s="1"/>
      <c r="D3319" s="4"/>
      <c r="K3319" s="4"/>
    </row>
    <row r="3320" spans="1:11">
      <c r="A3320" s="1"/>
      <c r="B3320" s="4"/>
      <c r="C3320" s="1"/>
      <c r="D3320" s="4"/>
      <c r="K3320" s="4"/>
    </row>
    <row r="3321" spans="1:11">
      <c r="A3321" s="1"/>
      <c r="B3321" s="4"/>
      <c r="C3321" s="1"/>
      <c r="D3321" s="4"/>
      <c r="K3321" s="4"/>
    </row>
    <row r="3322" spans="1:11">
      <c r="A3322" s="1"/>
      <c r="B3322" s="4"/>
      <c r="C3322" s="1"/>
      <c r="D3322" s="4"/>
    </row>
    <row r="3323" spans="1:11">
      <c r="A3323" s="1"/>
      <c r="B3323" s="4"/>
      <c r="C3323" s="1"/>
      <c r="D3323" s="4"/>
    </row>
    <row r="3324" spans="1:11" ht="16.5">
      <c r="A3324" s="1"/>
      <c r="B3324" s="4"/>
      <c r="C3324" s="1"/>
      <c r="D3324" s="4"/>
      <c r="F3324" s="176" t="s">
        <v>404</v>
      </c>
      <c r="G3324" s="55"/>
    </row>
    <row r="3325" spans="1:11" ht="15.75">
      <c r="A3325" s="1"/>
      <c r="B3325" s="4"/>
      <c r="C3325" s="1"/>
      <c r="D3325" s="4"/>
      <c r="F3325" s="177" t="s">
        <v>396</v>
      </c>
    </row>
    <row r="3331" spans="1:32">
      <c r="A3331" s="271" t="s">
        <v>0</v>
      </c>
      <c r="B3331" s="271"/>
      <c r="C3331" s="271"/>
      <c r="D3331" s="271"/>
      <c r="E3331" s="271"/>
      <c r="F3331" s="271"/>
      <c r="G3331" s="271"/>
      <c r="H3331" s="271"/>
      <c r="I3331" s="271"/>
      <c r="J3331" s="271"/>
      <c r="K3331" s="271"/>
    </row>
    <row r="3332" spans="1:32">
      <c r="A3332" s="272" t="s">
        <v>665</v>
      </c>
      <c r="B3332" s="272"/>
      <c r="C3332" s="272"/>
      <c r="D3332" s="272"/>
      <c r="E3332" s="272"/>
      <c r="F3332" s="272"/>
      <c r="G3332" s="272"/>
      <c r="H3332" s="272"/>
      <c r="I3332" s="272"/>
      <c r="J3332" s="272"/>
      <c r="K3332" s="272"/>
    </row>
    <row r="3333" spans="1:32">
      <c r="A3333" s="272" t="s">
        <v>540</v>
      </c>
      <c r="B3333" s="272"/>
      <c r="C3333" s="272"/>
      <c r="D3333" s="272"/>
      <c r="E3333" s="272"/>
      <c r="F3333" s="272"/>
      <c r="G3333" s="272"/>
      <c r="H3333" s="272"/>
      <c r="I3333" s="272"/>
      <c r="J3333" s="272"/>
      <c r="K3333" s="272"/>
    </row>
    <row r="3334" spans="1:32">
      <c r="A3334" s="9"/>
      <c r="B3334" s="10"/>
      <c r="C3334" s="9"/>
      <c r="D3334" s="10"/>
      <c r="E3334" s="10"/>
      <c r="F3334" s="10"/>
      <c r="G3334" s="10"/>
      <c r="H3334" s="10"/>
      <c r="I3334" s="10"/>
      <c r="J3334" s="10"/>
      <c r="K3334" s="10"/>
    </row>
    <row r="3335" spans="1:32">
      <c r="A3335" s="12" t="s">
        <v>4</v>
      </c>
      <c r="B3335" s="273" t="s">
        <v>5</v>
      </c>
      <c r="C3335" s="274"/>
      <c r="D3335" s="132"/>
      <c r="E3335" s="275" t="s">
        <v>6</v>
      </c>
      <c r="F3335" s="277" t="s">
        <v>7</v>
      </c>
      <c r="G3335" s="278" t="s">
        <v>8</v>
      </c>
      <c r="H3335" s="279"/>
      <c r="I3335" s="280"/>
      <c r="J3335" s="173"/>
      <c r="K3335" s="277" t="s">
        <v>9</v>
      </c>
    </row>
    <row r="3336" spans="1:32">
      <c r="A3336" s="157"/>
      <c r="B3336" s="13" t="s">
        <v>10</v>
      </c>
      <c r="C3336" s="13" t="s">
        <v>11</v>
      </c>
      <c r="D3336" s="13" t="s">
        <v>12</v>
      </c>
      <c r="E3336" s="276"/>
      <c r="F3336" s="276"/>
      <c r="G3336" s="278" t="s">
        <v>13</v>
      </c>
      <c r="H3336" s="280"/>
      <c r="I3336" s="135" t="s">
        <v>14</v>
      </c>
      <c r="J3336" s="13" t="s">
        <v>541</v>
      </c>
      <c r="K3336" s="276"/>
    </row>
    <row r="3337" spans="1:32">
      <c r="A3337" s="146"/>
      <c r="B3337" s="119"/>
      <c r="C3337" s="21"/>
      <c r="D3337" s="52"/>
      <c r="E3337" s="168"/>
      <c r="F3337" s="26"/>
      <c r="G3337" s="140"/>
      <c r="H3337" s="21"/>
      <c r="I3337" s="144"/>
      <c r="J3337" s="174"/>
      <c r="K3337" s="140"/>
    </row>
    <row r="3338" spans="1:32" s="128" customFormat="1">
      <c r="A3338" s="21"/>
      <c r="B3338" s="29"/>
      <c r="C3338" s="21"/>
      <c r="D3338" s="29"/>
      <c r="E3338" s="40"/>
      <c r="F3338" s="29"/>
      <c r="G3338" s="29"/>
      <c r="H3338" s="29"/>
      <c r="I3338" s="29"/>
      <c r="J3338" s="29"/>
      <c r="K3338" s="29"/>
      <c r="L3338" s="8"/>
      <c r="M3338" s="8"/>
      <c r="N3338" s="8"/>
      <c r="O3338" s="8"/>
      <c r="P3338" s="8"/>
      <c r="Q3338" s="8"/>
      <c r="R3338" s="8"/>
      <c r="S3338" s="8"/>
      <c r="T3338" s="8"/>
      <c r="U3338" s="8"/>
      <c r="V3338" s="8"/>
      <c r="W3338" s="8"/>
      <c r="X3338" s="8"/>
      <c r="Y3338" s="8"/>
      <c r="Z3338" s="8"/>
      <c r="AA3338" s="8"/>
      <c r="AB3338" s="8"/>
      <c r="AC3338" s="8"/>
      <c r="AD3338" s="8"/>
      <c r="AE3338" s="8"/>
      <c r="AF3338" s="8"/>
    </row>
    <row r="3339" spans="1:32">
      <c r="A3339" s="264">
        <v>1</v>
      </c>
      <c r="B3339" s="265" t="s">
        <v>544</v>
      </c>
      <c r="C3339" s="281" t="s">
        <v>47</v>
      </c>
      <c r="D3339" s="267" t="s">
        <v>111</v>
      </c>
      <c r="E3339" s="268" t="s">
        <v>550</v>
      </c>
      <c r="F3339" s="26">
        <v>46232</v>
      </c>
      <c r="G3339" s="269">
        <v>2</v>
      </c>
      <c r="H3339" s="267" t="s">
        <v>264</v>
      </c>
      <c r="I3339" s="270">
        <v>1180000</v>
      </c>
      <c r="J3339" s="174"/>
      <c r="K3339" s="140"/>
    </row>
    <row r="3340" spans="1:32" ht="24.75" customHeight="1">
      <c r="A3340" s="264"/>
      <c r="B3340" s="265"/>
      <c r="C3340" s="267"/>
      <c r="D3340" s="267"/>
      <c r="E3340" s="268"/>
      <c r="F3340" s="26">
        <v>46233</v>
      </c>
      <c r="G3340" s="269"/>
      <c r="H3340" s="267"/>
      <c r="I3340" s="270"/>
      <c r="J3340" s="174"/>
      <c r="K3340" s="140"/>
    </row>
    <row r="3341" spans="1:32" s="128" customFormat="1">
      <c r="A3341" s="146"/>
      <c r="B3341" s="119"/>
      <c r="C3341" s="21"/>
      <c r="D3341" s="21"/>
      <c r="E3341" s="168"/>
      <c r="F3341" s="26"/>
      <c r="G3341" s="140"/>
      <c r="H3341" s="21"/>
      <c r="I3341" s="144"/>
      <c r="J3341" s="174"/>
      <c r="K3341" s="140"/>
      <c r="L3341" s="8"/>
      <c r="M3341" s="8"/>
      <c r="N3341" s="8"/>
      <c r="O3341" s="8"/>
      <c r="P3341" s="8"/>
      <c r="Q3341" s="8"/>
      <c r="R3341" s="8"/>
      <c r="S3341" s="8"/>
      <c r="T3341" s="8"/>
      <c r="U3341" s="8"/>
      <c r="V3341" s="8"/>
      <c r="W3341" s="8"/>
      <c r="X3341" s="8"/>
      <c r="Y3341" s="8"/>
      <c r="Z3341" s="8"/>
      <c r="AA3341" s="8"/>
      <c r="AB3341" s="8"/>
      <c r="AC3341" s="8"/>
      <c r="AD3341" s="8"/>
      <c r="AE3341" s="8"/>
      <c r="AF3341" s="8"/>
    </row>
    <row r="3342" spans="1:32" ht="12.75" customHeight="1">
      <c r="A3342" s="264">
        <v>2</v>
      </c>
      <c r="B3342" s="265" t="s">
        <v>161</v>
      </c>
      <c r="C3342" s="281" t="s">
        <v>162</v>
      </c>
      <c r="D3342" s="267" t="s">
        <v>113</v>
      </c>
      <c r="E3342" s="268" t="s">
        <v>550</v>
      </c>
      <c r="F3342" s="26">
        <v>46232</v>
      </c>
      <c r="G3342" s="269">
        <v>2</v>
      </c>
      <c r="H3342" s="267" t="s">
        <v>264</v>
      </c>
      <c r="I3342" s="270">
        <v>1180000</v>
      </c>
      <c r="J3342" s="174"/>
      <c r="K3342" s="140"/>
    </row>
    <row r="3343" spans="1:32" ht="24.75" customHeight="1">
      <c r="A3343" s="264"/>
      <c r="B3343" s="265"/>
      <c r="C3343" s="267"/>
      <c r="D3343" s="267"/>
      <c r="E3343" s="268"/>
      <c r="F3343" s="26">
        <v>46233</v>
      </c>
      <c r="G3343" s="269"/>
      <c r="H3343" s="267"/>
      <c r="I3343" s="270"/>
      <c r="J3343" s="174"/>
      <c r="K3343" s="140"/>
    </row>
    <row r="3344" spans="1:32" s="128" customFormat="1">
      <c r="A3344" s="146"/>
      <c r="B3344" s="119"/>
      <c r="C3344" s="21"/>
      <c r="D3344" s="21"/>
      <c r="E3344" s="168"/>
      <c r="F3344" s="26"/>
      <c r="G3344" s="140"/>
      <c r="H3344" s="21"/>
      <c r="I3344" s="144"/>
      <c r="J3344" s="174"/>
      <c r="K3344" s="140"/>
      <c r="L3344" s="8"/>
      <c r="M3344" s="8"/>
      <c r="N3344" s="8"/>
      <c r="O3344" s="8"/>
      <c r="P3344" s="8"/>
      <c r="Q3344" s="8"/>
      <c r="R3344" s="8"/>
      <c r="S3344" s="8"/>
      <c r="T3344" s="8"/>
      <c r="U3344" s="8"/>
      <c r="V3344" s="8"/>
      <c r="W3344" s="8"/>
      <c r="X3344" s="8"/>
      <c r="Y3344" s="8"/>
      <c r="Z3344" s="8"/>
      <c r="AA3344" s="8"/>
      <c r="AB3344" s="8"/>
      <c r="AC3344" s="8"/>
      <c r="AD3344" s="8"/>
      <c r="AE3344" s="8"/>
      <c r="AF3344" s="8"/>
    </row>
    <row r="3345" spans="1:32" ht="12.75" customHeight="1">
      <c r="A3345" s="264">
        <v>3</v>
      </c>
      <c r="B3345" s="265" t="s">
        <v>135</v>
      </c>
      <c r="C3345" s="266" t="s">
        <v>136</v>
      </c>
      <c r="D3345" s="267" t="s">
        <v>38</v>
      </c>
      <c r="E3345" s="268" t="s">
        <v>550</v>
      </c>
      <c r="F3345" s="26">
        <v>46232</v>
      </c>
      <c r="G3345" s="269">
        <v>2</v>
      </c>
      <c r="H3345" s="267" t="s">
        <v>264</v>
      </c>
      <c r="I3345" s="270">
        <v>1360000</v>
      </c>
      <c r="J3345" s="174"/>
      <c r="K3345" s="140"/>
    </row>
    <row r="3346" spans="1:32" ht="21.75" customHeight="1">
      <c r="A3346" s="264"/>
      <c r="B3346" s="265"/>
      <c r="C3346" s="267"/>
      <c r="D3346" s="267"/>
      <c r="E3346" s="268"/>
      <c r="F3346" s="26">
        <v>46233</v>
      </c>
      <c r="G3346" s="269"/>
      <c r="H3346" s="267"/>
      <c r="I3346" s="270"/>
      <c r="J3346" s="174"/>
      <c r="K3346" s="140"/>
    </row>
    <row r="3347" spans="1:32" s="128" customFormat="1">
      <c r="A3347" s="146"/>
      <c r="B3347" s="119"/>
      <c r="C3347" s="21"/>
      <c r="D3347" s="21"/>
      <c r="E3347" s="168"/>
      <c r="F3347" s="26"/>
      <c r="G3347" s="140"/>
      <c r="H3347" s="21"/>
      <c r="I3347" s="144"/>
      <c r="J3347" s="174"/>
      <c r="K3347" s="140"/>
      <c r="L3347" s="8"/>
      <c r="M3347" s="8"/>
      <c r="N3347" s="8"/>
      <c r="O3347" s="8"/>
      <c r="P3347" s="8"/>
      <c r="Q3347" s="8"/>
      <c r="R3347" s="8"/>
      <c r="S3347" s="8"/>
      <c r="T3347" s="8"/>
      <c r="U3347" s="8"/>
      <c r="V3347" s="8"/>
      <c r="W3347" s="8"/>
      <c r="X3347" s="8"/>
      <c r="Y3347" s="8"/>
      <c r="Z3347" s="8"/>
      <c r="AA3347" s="8"/>
      <c r="AB3347" s="8"/>
      <c r="AC3347" s="8"/>
      <c r="AD3347" s="8"/>
      <c r="AE3347" s="8"/>
      <c r="AF3347" s="8"/>
    </row>
    <row r="3348" spans="1:32" ht="12.75" customHeight="1">
      <c r="A3348" s="264">
        <v>4</v>
      </c>
      <c r="B3348" s="265" t="s">
        <v>153</v>
      </c>
      <c r="C3348" s="266" t="s">
        <v>154</v>
      </c>
      <c r="D3348" s="267" t="s">
        <v>48</v>
      </c>
      <c r="E3348" s="268" t="s">
        <v>550</v>
      </c>
      <c r="F3348" s="26">
        <v>46232</v>
      </c>
      <c r="G3348" s="269">
        <v>2</v>
      </c>
      <c r="H3348" s="267" t="s">
        <v>264</v>
      </c>
      <c r="I3348" s="270">
        <v>1180000</v>
      </c>
      <c r="J3348" s="174"/>
      <c r="K3348" s="140"/>
    </row>
    <row r="3349" spans="1:32" ht="28.5" customHeight="1">
      <c r="A3349" s="264"/>
      <c r="B3349" s="265"/>
      <c r="C3349" s="267"/>
      <c r="D3349" s="267"/>
      <c r="E3349" s="268"/>
      <c r="F3349" s="26">
        <v>46233</v>
      </c>
      <c r="G3349" s="269"/>
      <c r="H3349" s="267"/>
      <c r="I3349" s="270"/>
      <c r="J3349" s="174"/>
      <c r="K3349" s="140"/>
    </row>
    <row r="3350" spans="1:32">
      <c r="A3350" s="146"/>
      <c r="B3350" s="119"/>
      <c r="C3350" s="21"/>
      <c r="D3350" s="21"/>
      <c r="E3350" s="168"/>
      <c r="F3350" s="26"/>
      <c r="G3350" s="140"/>
      <c r="H3350" s="21"/>
      <c r="I3350" s="144"/>
      <c r="J3350" s="174"/>
      <c r="K3350" s="140"/>
    </row>
    <row r="3351" spans="1:32">
      <c r="A3351" s="146"/>
      <c r="B3351" s="119"/>
      <c r="C3351" s="21"/>
      <c r="D3351" s="21"/>
      <c r="E3351" s="168"/>
      <c r="F3351" s="26"/>
      <c r="G3351" s="140"/>
      <c r="H3351" s="21"/>
      <c r="I3351" s="144"/>
      <c r="J3351" s="174"/>
      <c r="K3351" s="140"/>
    </row>
    <row r="3352" spans="1:32">
      <c r="A3352" s="146"/>
      <c r="B3352" s="119"/>
      <c r="C3352" s="21"/>
      <c r="D3352" s="21"/>
      <c r="E3352" s="168"/>
      <c r="F3352" s="26"/>
      <c r="G3352" s="140"/>
      <c r="H3352" s="21"/>
      <c r="I3352" s="144"/>
      <c r="J3352" s="174"/>
      <c r="K3352" s="140"/>
    </row>
    <row r="3353" spans="1:32">
      <c r="A3353" s="146"/>
      <c r="B3353" s="119"/>
      <c r="C3353" s="21"/>
      <c r="D3353" s="21"/>
      <c r="E3353" s="168"/>
      <c r="F3353" s="26"/>
      <c r="G3353" s="140"/>
      <c r="H3353" s="21"/>
      <c r="I3353" s="144"/>
      <c r="J3353" s="174"/>
      <c r="K3353" s="140"/>
    </row>
    <row r="3354" spans="1:32">
      <c r="A3354" s="146"/>
      <c r="B3354" s="119"/>
      <c r="C3354" s="21"/>
      <c r="D3354" s="21"/>
      <c r="E3354" s="168"/>
      <c r="F3354" s="26"/>
      <c r="G3354" s="140"/>
      <c r="H3354" s="21"/>
      <c r="I3354" s="144"/>
      <c r="J3354" s="174"/>
      <c r="K3354" s="140"/>
    </row>
    <row r="3355" spans="1:32" ht="21.75" customHeight="1">
      <c r="A3355" s="146"/>
      <c r="B3355" s="119"/>
      <c r="C3355" s="21"/>
      <c r="D3355" s="21"/>
      <c r="E3355" s="168"/>
      <c r="F3355" s="26"/>
      <c r="G3355" s="140"/>
      <c r="H3355" s="21"/>
      <c r="I3355" s="144"/>
      <c r="J3355" s="174"/>
      <c r="K3355" s="140"/>
    </row>
    <row r="3356" spans="1:32">
      <c r="A3356" s="146"/>
      <c r="B3356" s="119"/>
      <c r="C3356" s="21"/>
      <c r="D3356" s="21"/>
      <c r="E3356" s="168"/>
      <c r="F3356" s="26"/>
      <c r="G3356" s="140"/>
      <c r="H3356" s="21"/>
      <c r="I3356" s="144"/>
      <c r="J3356" s="174"/>
      <c r="K3356" s="140"/>
    </row>
    <row r="3357" spans="1:32">
      <c r="A3357" s="146"/>
      <c r="B3357" s="119"/>
      <c r="C3357" s="21"/>
      <c r="D3357" s="21"/>
      <c r="E3357" s="168"/>
      <c r="F3357" s="26"/>
      <c r="G3357" s="140"/>
      <c r="H3357" s="21"/>
      <c r="I3357" s="144"/>
      <c r="J3357" s="174"/>
      <c r="K3357" s="140"/>
    </row>
    <row r="3358" spans="1:32">
      <c r="A3358" s="146"/>
      <c r="B3358" s="119"/>
      <c r="C3358" s="21"/>
      <c r="D3358" s="21"/>
      <c r="E3358" s="168"/>
      <c r="F3358" s="26"/>
      <c r="G3358" s="140"/>
      <c r="H3358" s="21"/>
      <c r="I3358" s="144"/>
      <c r="J3358" s="174"/>
      <c r="K3358" s="140"/>
    </row>
    <row r="3359" spans="1:32">
      <c r="A3359" s="146"/>
      <c r="B3359" s="119"/>
      <c r="C3359" s="21"/>
      <c r="D3359" s="21"/>
      <c r="E3359" s="168"/>
      <c r="F3359" s="26"/>
      <c r="G3359" s="140"/>
      <c r="H3359" s="21"/>
      <c r="I3359" s="144"/>
      <c r="J3359" s="174"/>
      <c r="K3359" s="140"/>
    </row>
    <row r="3360" spans="1:32">
      <c r="A3360" s="146"/>
      <c r="B3360" s="119"/>
      <c r="C3360" s="21"/>
      <c r="D3360" s="21"/>
      <c r="E3360" s="168"/>
      <c r="F3360" s="26"/>
      <c r="G3360" s="140"/>
      <c r="H3360" s="21"/>
      <c r="I3360" s="144"/>
      <c r="J3360" s="174"/>
      <c r="K3360" s="140"/>
    </row>
    <row r="3361" spans="1:11">
      <c r="A3361" s="146"/>
      <c r="B3361" s="119"/>
      <c r="C3361" s="21"/>
      <c r="D3361" s="21"/>
      <c r="E3361" s="168"/>
      <c r="F3361" s="26"/>
      <c r="G3361" s="140"/>
      <c r="H3361" s="21"/>
      <c r="I3361" s="144"/>
      <c r="J3361" s="174"/>
      <c r="K3361" s="140"/>
    </row>
    <row r="3362" spans="1:11">
      <c r="A3362" s="146"/>
      <c r="B3362" s="119"/>
      <c r="C3362" s="21"/>
      <c r="D3362" s="21"/>
      <c r="E3362" s="168"/>
      <c r="F3362" s="26"/>
      <c r="G3362" s="140"/>
      <c r="H3362" s="21"/>
      <c r="I3362" s="144"/>
      <c r="J3362" s="174"/>
      <c r="K3362" s="140"/>
    </row>
    <row r="3363" spans="1:11">
      <c r="A3363" s="21"/>
      <c r="B3363" s="29"/>
      <c r="C3363" s="21"/>
      <c r="D3363" s="29"/>
      <c r="E3363" s="40"/>
      <c r="F3363" s="29"/>
      <c r="G3363" s="29"/>
      <c r="H3363" s="29"/>
      <c r="I3363" s="29"/>
      <c r="J3363" s="29"/>
      <c r="K3363" s="29"/>
    </row>
    <row r="3364" spans="1:11">
      <c r="A3364" s="146"/>
      <c r="B3364" s="119"/>
      <c r="C3364" s="21"/>
      <c r="D3364" s="52"/>
      <c r="E3364" s="168"/>
      <c r="F3364" s="26"/>
      <c r="G3364" s="140"/>
      <c r="H3364" s="21"/>
      <c r="I3364" s="144"/>
      <c r="J3364" s="144"/>
      <c r="K3364" s="29"/>
    </row>
    <row r="3365" spans="1:11">
      <c r="A3365" s="32"/>
      <c r="B3365" s="33"/>
      <c r="C3365" s="32"/>
      <c r="D3365" s="33"/>
      <c r="E3365" s="33"/>
      <c r="F3365" s="33"/>
      <c r="G3365" s="33"/>
      <c r="H3365" s="33"/>
      <c r="I3365" s="56">
        <f>SUM(I3338:I3363)</f>
        <v>4900000</v>
      </c>
      <c r="J3365" s="56"/>
      <c r="K3365" s="33"/>
    </row>
    <row r="3366" spans="1:11">
      <c r="A3366" s="1"/>
      <c r="B3366" s="4"/>
      <c r="C3366" s="1"/>
      <c r="D3366" s="4"/>
      <c r="E3366" s="4"/>
      <c r="F3366" s="4"/>
      <c r="G3366" s="4"/>
      <c r="H3366" s="4"/>
      <c r="I3366" s="4"/>
      <c r="J3366" s="4"/>
      <c r="K3366" s="4"/>
    </row>
    <row r="3367" spans="1:11">
      <c r="A3367" s="1"/>
      <c r="B3367" s="4"/>
      <c r="C3367" s="1"/>
      <c r="D3367" s="4"/>
      <c r="E3367" s="4"/>
      <c r="F3367" s="4"/>
      <c r="G3367" s="4"/>
      <c r="H3367" s="4"/>
      <c r="I3367" s="4"/>
      <c r="J3367" s="4"/>
      <c r="K3367" s="4"/>
    </row>
    <row r="3368" spans="1:11" ht="16.5">
      <c r="A3368" s="1"/>
      <c r="B3368" s="4"/>
      <c r="C3368" s="1"/>
      <c r="D3368" s="4"/>
      <c r="F3368" s="175" t="s">
        <v>23</v>
      </c>
      <c r="K3368" s="4"/>
    </row>
    <row r="3369" spans="1:11">
      <c r="A3369" s="1"/>
      <c r="B3369" s="4"/>
      <c r="C3369" s="1"/>
      <c r="D3369" s="4"/>
      <c r="K3369" s="4"/>
    </row>
    <row r="3370" spans="1:11">
      <c r="A3370" s="1"/>
      <c r="B3370" s="4"/>
      <c r="C3370" s="1"/>
      <c r="D3370" s="4"/>
      <c r="K3370" s="4"/>
    </row>
    <row r="3371" spans="1:11">
      <c r="A3371" s="1"/>
      <c r="B3371" s="4"/>
      <c r="C3371" s="1"/>
      <c r="D3371" s="4"/>
      <c r="K3371" s="4"/>
    </row>
    <row r="3372" spans="1:11">
      <c r="A3372" s="1"/>
      <c r="B3372" s="4"/>
      <c r="C3372" s="1"/>
      <c r="D3372" s="4"/>
    </row>
    <row r="3373" spans="1:11">
      <c r="A3373" s="1"/>
      <c r="B3373" s="4"/>
      <c r="C3373" s="1"/>
      <c r="D3373" s="4"/>
    </row>
    <row r="3374" spans="1:11" ht="16.5">
      <c r="A3374" s="1"/>
      <c r="B3374" s="4"/>
      <c r="C3374" s="1"/>
      <c r="D3374" s="4"/>
      <c r="F3374" s="176" t="s">
        <v>404</v>
      </c>
      <c r="G3374" s="55"/>
    </row>
    <row r="3375" spans="1:11" ht="15.75">
      <c r="A3375" s="1"/>
      <c r="B3375" s="4"/>
      <c r="C3375" s="1"/>
      <c r="D3375" s="4"/>
      <c r="F3375" s="177" t="s">
        <v>396</v>
      </c>
    </row>
    <row r="3380" spans="1:32" s="128" customFormat="1">
      <c r="B3380" s="8"/>
      <c r="D3380" s="8"/>
      <c r="E3380" s="8"/>
      <c r="F3380" s="8"/>
      <c r="G3380" s="8"/>
      <c r="H3380" s="8"/>
      <c r="I3380" s="8"/>
      <c r="J3380" s="8"/>
      <c r="K3380" s="8"/>
      <c r="L3380" s="8"/>
      <c r="M3380" s="8"/>
      <c r="N3380" s="8"/>
      <c r="O3380" s="8"/>
      <c r="P3380" s="8"/>
      <c r="Q3380" s="8"/>
      <c r="R3380" s="8"/>
      <c r="S3380" s="8"/>
      <c r="T3380" s="8"/>
      <c r="U3380" s="8"/>
      <c r="V3380" s="8"/>
      <c r="W3380" s="8"/>
      <c r="X3380" s="8"/>
      <c r="Y3380" s="8"/>
      <c r="Z3380" s="8"/>
      <c r="AA3380" s="8"/>
      <c r="AB3380" s="8"/>
      <c r="AC3380" s="8"/>
      <c r="AD3380" s="8"/>
      <c r="AE3380" s="8"/>
      <c r="AF3380" s="8"/>
    </row>
    <row r="3381" spans="1:32" s="128" customFormat="1">
      <c r="B3381" s="8"/>
      <c r="D3381" s="8"/>
      <c r="E3381" s="8"/>
      <c r="F3381" s="8"/>
      <c r="G3381" s="8"/>
      <c r="H3381" s="8"/>
      <c r="I3381" s="8"/>
      <c r="J3381" s="8"/>
      <c r="K3381" s="8"/>
      <c r="L3381" s="8"/>
      <c r="M3381" s="8"/>
      <c r="N3381" s="8"/>
      <c r="O3381" s="8"/>
      <c r="P3381" s="8"/>
      <c r="Q3381" s="8"/>
      <c r="R3381" s="8"/>
      <c r="S3381" s="8"/>
      <c r="T3381" s="8"/>
      <c r="U3381" s="8"/>
      <c r="V3381" s="8"/>
      <c r="W3381" s="8"/>
      <c r="X3381" s="8"/>
      <c r="Y3381" s="8"/>
      <c r="Z3381" s="8"/>
      <c r="AA3381" s="8"/>
      <c r="AB3381" s="8"/>
      <c r="AC3381" s="8"/>
      <c r="AD3381" s="8"/>
      <c r="AE3381" s="8"/>
      <c r="AF3381" s="8"/>
    </row>
    <row r="3382" spans="1:32">
      <c r="A3382" s="271" t="s">
        <v>0</v>
      </c>
      <c r="B3382" s="271"/>
      <c r="C3382" s="271"/>
      <c r="D3382" s="271"/>
      <c r="E3382" s="271"/>
      <c r="F3382" s="271"/>
      <c r="G3382" s="271"/>
      <c r="H3382" s="271"/>
      <c r="I3382" s="271"/>
      <c r="J3382" s="271"/>
      <c r="K3382" s="271"/>
    </row>
    <row r="3383" spans="1:32">
      <c r="A3383" s="272" t="s">
        <v>971</v>
      </c>
      <c r="B3383" s="272"/>
      <c r="C3383" s="272"/>
      <c r="D3383" s="272"/>
      <c r="E3383" s="272"/>
      <c r="F3383" s="272"/>
      <c r="G3383" s="272"/>
      <c r="H3383" s="272"/>
      <c r="I3383" s="272"/>
      <c r="J3383" s="272"/>
      <c r="K3383" s="272"/>
    </row>
    <row r="3384" spans="1:32">
      <c r="A3384" s="272" t="s">
        <v>540</v>
      </c>
      <c r="B3384" s="272"/>
      <c r="C3384" s="272"/>
      <c r="D3384" s="272"/>
      <c r="E3384" s="272"/>
      <c r="F3384" s="272"/>
      <c r="G3384" s="272"/>
      <c r="H3384" s="272"/>
      <c r="I3384" s="272"/>
      <c r="J3384" s="272"/>
      <c r="K3384" s="272"/>
    </row>
    <row r="3385" spans="1:32" ht="13.5" thickBot="1">
      <c r="A3385" s="9"/>
      <c r="B3385" s="10"/>
      <c r="C3385" s="9"/>
      <c r="D3385" s="10"/>
      <c r="E3385" s="10"/>
      <c r="F3385" s="10"/>
      <c r="G3385" s="10"/>
      <c r="H3385" s="10"/>
      <c r="I3385" s="10"/>
      <c r="J3385" s="10"/>
      <c r="K3385" s="10"/>
    </row>
    <row r="3386" spans="1:32" ht="13.5" thickTop="1">
      <c r="A3386" s="12" t="s">
        <v>4</v>
      </c>
      <c r="B3386" s="273" t="s">
        <v>5</v>
      </c>
      <c r="C3386" s="274"/>
      <c r="D3386" s="132"/>
      <c r="E3386" s="275" t="s">
        <v>6</v>
      </c>
      <c r="F3386" s="277" t="s">
        <v>7</v>
      </c>
      <c r="G3386" s="278" t="s">
        <v>8</v>
      </c>
      <c r="H3386" s="279"/>
      <c r="I3386" s="280"/>
      <c r="J3386" s="173"/>
      <c r="K3386" s="277" t="s">
        <v>9</v>
      </c>
    </row>
    <row r="3387" spans="1:32">
      <c r="A3387" s="157"/>
      <c r="B3387" s="13" t="s">
        <v>10</v>
      </c>
      <c r="C3387" s="13" t="s">
        <v>11</v>
      </c>
      <c r="D3387" s="13" t="s">
        <v>12</v>
      </c>
      <c r="E3387" s="276"/>
      <c r="F3387" s="276"/>
      <c r="G3387" s="278" t="s">
        <v>13</v>
      </c>
      <c r="H3387" s="280"/>
      <c r="I3387" s="135" t="s">
        <v>14</v>
      </c>
      <c r="J3387" s="13" t="s">
        <v>541</v>
      </c>
      <c r="K3387" s="276"/>
    </row>
    <row r="3388" spans="1:32">
      <c r="A3388" s="146"/>
      <c r="B3388" s="119"/>
      <c r="C3388" s="21"/>
      <c r="D3388" s="52"/>
      <c r="E3388" s="168"/>
      <c r="F3388" s="26"/>
      <c r="G3388" s="140"/>
      <c r="H3388" s="21"/>
      <c r="I3388" s="144"/>
      <c r="J3388" s="174"/>
      <c r="K3388" s="140"/>
    </row>
    <row r="3389" spans="1:32">
      <c r="A3389" s="21"/>
      <c r="B3389" s="29"/>
      <c r="C3389" s="21"/>
      <c r="D3389" s="29"/>
      <c r="E3389" s="40"/>
      <c r="F3389" s="29"/>
      <c r="G3389" s="29"/>
      <c r="H3389" s="29"/>
      <c r="I3389" s="29"/>
      <c r="J3389" s="29"/>
      <c r="K3389" s="29"/>
    </row>
    <row r="3390" spans="1:32">
      <c r="A3390" s="264">
        <v>1</v>
      </c>
      <c r="B3390" s="265" t="s">
        <v>967</v>
      </c>
      <c r="C3390" s="281" t="s">
        <v>969</v>
      </c>
      <c r="D3390" s="267" t="s">
        <v>106</v>
      </c>
      <c r="E3390" s="268" t="s">
        <v>554</v>
      </c>
      <c r="F3390" s="26">
        <v>46244</v>
      </c>
      <c r="G3390" s="269">
        <v>2</v>
      </c>
      <c r="H3390" s="267" t="s">
        <v>264</v>
      </c>
      <c r="I3390" s="270">
        <v>1142000</v>
      </c>
      <c r="J3390" s="174"/>
      <c r="K3390" s="140"/>
    </row>
    <row r="3391" spans="1:32" ht="22.5" customHeight="1">
      <c r="A3391" s="264"/>
      <c r="B3391" s="265"/>
      <c r="C3391" s="267"/>
      <c r="D3391" s="267"/>
      <c r="E3391" s="268"/>
      <c r="F3391" s="26">
        <v>46245</v>
      </c>
      <c r="G3391" s="269"/>
      <c r="H3391" s="267"/>
      <c r="I3391" s="270"/>
      <c r="J3391" s="174"/>
      <c r="K3391" s="140"/>
    </row>
    <row r="3392" spans="1:32">
      <c r="A3392" s="146"/>
      <c r="B3392" s="119"/>
      <c r="C3392" s="21"/>
      <c r="D3392" s="21"/>
      <c r="E3392" s="168"/>
      <c r="F3392" s="26"/>
      <c r="G3392" s="140"/>
      <c r="H3392" s="21"/>
      <c r="I3392" s="144"/>
      <c r="J3392" s="174"/>
      <c r="K3392" s="140"/>
    </row>
    <row r="3393" spans="1:11" ht="12.75" customHeight="1">
      <c r="A3393" s="264">
        <v>2</v>
      </c>
      <c r="B3393" s="265" t="s">
        <v>968</v>
      </c>
      <c r="C3393" s="281" t="s">
        <v>970</v>
      </c>
      <c r="D3393" s="267" t="s">
        <v>106</v>
      </c>
      <c r="E3393" s="268" t="s">
        <v>554</v>
      </c>
      <c r="F3393" s="26">
        <v>46244</v>
      </c>
      <c r="G3393" s="269">
        <v>2</v>
      </c>
      <c r="H3393" s="267" t="s">
        <v>264</v>
      </c>
      <c r="I3393" s="270">
        <v>872000</v>
      </c>
      <c r="J3393" s="174"/>
      <c r="K3393" s="140"/>
    </row>
    <row r="3394" spans="1:11" ht="27.75" customHeight="1">
      <c r="A3394" s="264"/>
      <c r="B3394" s="265"/>
      <c r="C3394" s="267"/>
      <c r="D3394" s="267"/>
      <c r="E3394" s="268"/>
      <c r="F3394" s="26">
        <v>46245</v>
      </c>
      <c r="G3394" s="269"/>
      <c r="H3394" s="267"/>
      <c r="I3394" s="270"/>
      <c r="J3394" s="174"/>
      <c r="K3394" s="140"/>
    </row>
    <row r="3395" spans="1:11">
      <c r="A3395" s="146"/>
      <c r="B3395" s="119"/>
      <c r="C3395" s="21"/>
      <c r="D3395" s="21"/>
      <c r="E3395" s="168"/>
      <c r="F3395" s="26"/>
      <c r="G3395" s="140"/>
      <c r="H3395" s="21"/>
      <c r="I3395" s="144"/>
      <c r="J3395" s="174"/>
      <c r="K3395" s="140"/>
    </row>
    <row r="3396" spans="1:11" ht="12.75" customHeight="1">
      <c r="A3396" s="264">
        <v>3</v>
      </c>
      <c r="B3396" s="265" t="s">
        <v>161</v>
      </c>
      <c r="C3396" s="281" t="s">
        <v>162</v>
      </c>
      <c r="D3396" s="267" t="s">
        <v>113</v>
      </c>
      <c r="E3396" s="268" t="s">
        <v>554</v>
      </c>
      <c r="F3396" s="26">
        <v>46244</v>
      </c>
      <c r="G3396" s="269">
        <v>2</v>
      </c>
      <c r="H3396" s="267" t="s">
        <v>264</v>
      </c>
      <c r="I3396" s="270">
        <v>704500</v>
      </c>
      <c r="J3396" s="174"/>
      <c r="K3396" s="140"/>
    </row>
    <row r="3397" spans="1:11" ht="25.5" customHeight="1">
      <c r="A3397" s="264"/>
      <c r="B3397" s="265"/>
      <c r="C3397" s="267"/>
      <c r="D3397" s="267"/>
      <c r="E3397" s="268"/>
      <c r="F3397" s="26">
        <v>46245</v>
      </c>
      <c r="G3397" s="269"/>
      <c r="H3397" s="267"/>
      <c r="I3397" s="270"/>
      <c r="J3397" s="174"/>
      <c r="K3397" s="140"/>
    </row>
    <row r="3398" spans="1:11">
      <c r="A3398" s="146"/>
      <c r="B3398" s="119"/>
      <c r="C3398" s="21"/>
      <c r="D3398" s="21"/>
      <c r="E3398" s="168"/>
      <c r="F3398" s="26"/>
      <c r="G3398" s="140"/>
      <c r="H3398" s="21"/>
      <c r="I3398" s="144"/>
      <c r="J3398" s="174"/>
      <c r="K3398" s="140"/>
    </row>
    <row r="3399" spans="1:11" ht="12.75" customHeight="1">
      <c r="A3399" s="264">
        <v>4</v>
      </c>
      <c r="B3399" s="265" t="s">
        <v>135</v>
      </c>
      <c r="C3399" s="266" t="s">
        <v>136</v>
      </c>
      <c r="D3399" s="267" t="s">
        <v>38</v>
      </c>
      <c r="E3399" s="268" t="s">
        <v>554</v>
      </c>
      <c r="F3399" s="26">
        <v>46244</v>
      </c>
      <c r="G3399" s="269">
        <v>2</v>
      </c>
      <c r="H3399" s="267" t="s">
        <v>264</v>
      </c>
      <c r="I3399" s="270">
        <v>1194500</v>
      </c>
      <c r="J3399" s="174"/>
      <c r="K3399" s="140"/>
    </row>
    <row r="3400" spans="1:11" ht="29.25" customHeight="1">
      <c r="A3400" s="264"/>
      <c r="B3400" s="265"/>
      <c r="C3400" s="266"/>
      <c r="D3400" s="267"/>
      <c r="E3400" s="268"/>
      <c r="F3400" s="26">
        <v>46245</v>
      </c>
      <c r="G3400" s="269"/>
      <c r="H3400" s="267"/>
      <c r="I3400" s="270"/>
      <c r="J3400" s="174"/>
      <c r="K3400" s="140"/>
    </row>
    <row r="3401" spans="1:11">
      <c r="A3401" s="146"/>
      <c r="B3401" s="119"/>
      <c r="C3401" s="21"/>
      <c r="D3401" s="21"/>
      <c r="E3401" s="168"/>
      <c r="F3401" s="26"/>
      <c r="G3401" s="140"/>
      <c r="H3401" s="21"/>
      <c r="I3401" s="144"/>
      <c r="J3401" s="174"/>
      <c r="K3401" s="140"/>
    </row>
    <row r="3402" spans="1:11">
      <c r="A3402" s="264">
        <v>5</v>
      </c>
      <c r="B3402" s="265" t="s">
        <v>972</v>
      </c>
      <c r="C3402" s="267" t="s">
        <v>973</v>
      </c>
      <c r="D3402" s="267" t="s">
        <v>17</v>
      </c>
      <c r="E3402" s="268" t="s">
        <v>554</v>
      </c>
      <c r="F3402" s="26">
        <v>46244</v>
      </c>
      <c r="G3402" s="269">
        <v>2</v>
      </c>
      <c r="H3402" s="267" t="s">
        <v>264</v>
      </c>
      <c r="I3402" s="270">
        <v>704500</v>
      </c>
      <c r="J3402" s="174"/>
      <c r="K3402" s="140"/>
    </row>
    <row r="3403" spans="1:11" ht="24" customHeight="1">
      <c r="A3403" s="264"/>
      <c r="B3403" s="265"/>
      <c r="C3403" s="267"/>
      <c r="D3403" s="267"/>
      <c r="E3403" s="268"/>
      <c r="F3403" s="26">
        <v>46245</v>
      </c>
      <c r="G3403" s="269"/>
      <c r="H3403" s="267"/>
      <c r="I3403" s="270"/>
      <c r="J3403" s="174"/>
      <c r="K3403" s="140"/>
    </row>
    <row r="3404" spans="1:11">
      <c r="A3404" s="146"/>
      <c r="B3404" s="119"/>
      <c r="C3404" s="21"/>
      <c r="D3404" s="21"/>
      <c r="E3404" s="168"/>
      <c r="F3404" s="26"/>
      <c r="G3404" s="140"/>
      <c r="H3404" s="21"/>
      <c r="I3404" s="144"/>
      <c r="J3404" s="174"/>
      <c r="K3404" s="140"/>
    </row>
    <row r="3405" spans="1:11">
      <c r="A3405" s="264">
        <v>6</v>
      </c>
      <c r="B3405" s="265" t="s">
        <v>785</v>
      </c>
      <c r="C3405" s="267" t="s">
        <v>188</v>
      </c>
      <c r="D3405" s="21"/>
      <c r="E3405" s="268" t="s">
        <v>554</v>
      </c>
      <c r="F3405" s="26">
        <v>46244</v>
      </c>
      <c r="G3405" s="269">
        <v>2</v>
      </c>
      <c r="H3405" s="267" t="s">
        <v>264</v>
      </c>
      <c r="I3405" s="270">
        <v>458500</v>
      </c>
      <c r="J3405" s="174"/>
      <c r="K3405" s="140"/>
    </row>
    <row r="3406" spans="1:11" ht="29.25" customHeight="1">
      <c r="A3406" s="264"/>
      <c r="B3406" s="265"/>
      <c r="C3406" s="267"/>
      <c r="D3406" s="21"/>
      <c r="E3406" s="268"/>
      <c r="F3406" s="26">
        <v>46245</v>
      </c>
      <c r="G3406" s="269"/>
      <c r="H3406" s="267"/>
      <c r="I3406" s="270"/>
      <c r="J3406" s="174"/>
      <c r="K3406" s="140"/>
    </row>
    <row r="3407" spans="1:11">
      <c r="A3407" s="146"/>
      <c r="B3407" s="119"/>
      <c r="C3407" s="21"/>
      <c r="D3407" s="21"/>
      <c r="E3407" s="168"/>
      <c r="F3407" s="26"/>
      <c r="G3407" s="140"/>
      <c r="H3407" s="21"/>
      <c r="I3407" s="144"/>
      <c r="J3407" s="174"/>
      <c r="K3407" s="140"/>
    </row>
    <row r="3408" spans="1:11">
      <c r="A3408" s="146"/>
      <c r="B3408" s="119"/>
      <c r="C3408" s="21"/>
      <c r="D3408" s="21"/>
      <c r="E3408" s="168"/>
      <c r="F3408" s="26"/>
      <c r="G3408" s="140"/>
      <c r="H3408" s="21"/>
      <c r="I3408" s="144"/>
      <c r="J3408" s="174"/>
      <c r="K3408" s="140"/>
    </row>
    <row r="3409" spans="1:32">
      <c r="A3409" s="146"/>
      <c r="B3409" s="119"/>
      <c r="C3409" s="21"/>
      <c r="D3409" s="21"/>
      <c r="E3409" s="168"/>
      <c r="F3409" s="26"/>
      <c r="G3409" s="140"/>
      <c r="H3409" s="21"/>
      <c r="I3409" s="144"/>
      <c r="J3409" s="174"/>
      <c r="K3409" s="140"/>
    </row>
    <row r="3410" spans="1:32">
      <c r="A3410" s="146"/>
      <c r="B3410" s="119"/>
      <c r="C3410" s="21"/>
      <c r="D3410" s="21"/>
      <c r="E3410" s="168"/>
      <c r="F3410" s="26"/>
      <c r="G3410" s="140"/>
      <c r="H3410" s="21"/>
      <c r="I3410" s="144"/>
      <c r="J3410" s="174"/>
      <c r="K3410" s="140"/>
    </row>
    <row r="3411" spans="1:32">
      <c r="A3411" s="146"/>
      <c r="B3411" s="119"/>
      <c r="C3411" s="21"/>
      <c r="D3411" s="21"/>
      <c r="E3411" s="168"/>
      <c r="F3411" s="26"/>
      <c r="G3411" s="140"/>
      <c r="H3411" s="21"/>
      <c r="I3411" s="144"/>
      <c r="J3411" s="174"/>
      <c r="K3411" s="140"/>
    </row>
    <row r="3412" spans="1:32">
      <c r="A3412" s="146"/>
      <c r="B3412" s="119"/>
      <c r="C3412" s="21"/>
      <c r="D3412" s="21"/>
      <c r="E3412" s="168"/>
      <c r="F3412" s="26"/>
      <c r="G3412" s="140"/>
      <c r="H3412" s="21"/>
      <c r="I3412" s="144"/>
      <c r="J3412" s="174"/>
      <c r="K3412" s="140"/>
    </row>
    <row r="3413" spans="1:32">
      <c r="A3413" s="146"/>
      <c r="B3413" s="119"/>
      <c r="C3413" s="21"/>
      <c r="D3413" s="21"/>
      <c r="E3413" s="168"/>
      <c r="F3413" s="26"/>
      <c r="G3413" s="140"/>
      <c r="H3413" s="21"/>
      <c r="I3413" s="144"/>
      <c r="J3413" s="174"/>
      <c r="K3413" s="140"/>
    </row>
    <row r="3414" spans="1:32">
      <c r="A3414" s="21"/>
      <c r="B3414" s="29"/>
      <c r="C3414" s="21"/>
      <c r="D3414" s="29"/>
      <c r="E3414" s="40"/>
      <c r="F3414" s="29"/>
      <c r="G3414" s="29"/>
      <c r="H3414" s="29"/>
      <c r="I3414" s="29"/>
      <c r="J3414" s="29"/>
      <c r="K3414" s="29"/>
    </row>
    <row r="3415" spans="1:32">
      <c r="A3415" s="146"/>
      <c r="B3415" s="119"/>
      <c r="C3415" s="21"/>
      <c r="D3415" s="52"/>
      <c r="E3415" s="168"/>
      <c r="F3415" s="26"/>
      <c r="G3415" s="140"/>
      <c r="H3415" s="21"/>
      <c r="I3415" s="144"/>
      <c r="J3415" s="144"/>
      <c r="K3415" s="29"/>
    </row>
    <row r="3416" spans="1:32" ht="13.5" thickBot="1">
      <c r="A3416" s="32"/>
      <c r="B3416" s="33"/>
      <c r="C3416" s="32"/>
      <c r="D3416" s="33"/>
      <c r="E3416" s="33"/>
      <c r="F3416" s="33"/>
      <c r="G3416" s="33"/>
      <c r="H3416" s="33"/>
      <c r="I3416" s="56">
        <f>SUM(I3389:I3414)</f>
        <v>5076000</v>
      </c>
      <c r="J3416" s="56"/>
      <c r="K3416" s="33"/>
    </row>
    <row r="3417" spans="1:32" ht="13.5" thickTop="1">
      <c r="A3417" s="1"/>
      <c r="B3417" s="4"/>
      <c r="C3417" s="1"/>
      <c r="D3417" s="4"/>
      <c r="E3417" s="4"/>
      <c r="F3417" s="4"/>
      <c r="G3417" s="4"/>
      <c r="H3417" s="4"/>
      <c r="I3417" s="4"/>
      <c r="J3417" s="4"/>
      <c r="K3417" s="4"/>
    </row>
    <row r="3418" spans="1:32">
      <c r="A3418" s="1"/>
      <c r="B3418" s="4"/>
      <c r="C3418" s="1"/>
      <c r="D3418" s="4"/>
      <c r="E3418" s="4"/>
      <c r="F3418" s="4"/>
      <c r="G3418" s="4"/>
      <c r="H3418" s="4"/>
      <c r="I3418" s="4"/>
      <c r="J3418" s="4"/>
      <c r="K3418" s="4"/>
    </row>
    <row r="3419" spans="1:32" ht="16.5">
      <c r="A3419" s="1"/>
      <c r="B3419" s="4"/>
      <c r="C3419" s="1"/>
      <c r="D3419" s="4"/>
      <c r="F3419" s="175" t="s">
        <v>23</v>
      </c>
      <c r="K3419" s="4"/>
    </row>
    <row r="3420" spans="1:32" s="128" customFormat="1" ht="12.75" customHeight="1">
      <c r="A3420" s="1"/>
      <c r="B3420" s="4"/>
      <c r="C3420" s="1"/>
      <c r="D3420" s="4"/>
      <c r="E3420" s="8"/>
      <c r="F3420" s="8"/>
      <c r="G3420" s="8"/>
      <c r="H3420" s="8"/>
      <c r="I3420" s="8"/>
      <c r="J3420" s="8"/>
      <c r="K3420" s="4"/>
      <c r="L3420" s="8"/>
      <c r="M3420" s="8"/>
      <c r="N3420" s="8"/>
      <c r="O3420" s="8"/>
      <c r="P3420" s="8"/>
      <c r="Q3420" s="8"/>
      <c r="R3420" s="8"/>
      <c r="S3420" s="8"/>
      <c r="T3420" s="8"/>
      <c r="U3420" s="8"/>
      <c r="V3420" s="8"/>
      <c r="W3420" s="8"/>
      <c r="X3420" s="8"/>
      <c r="Y3420" s="8"/>
      <c r="Z3420" s="8"/>
      <c r="AA3420" s="8"/>
      <c r="AB3420" s="8"/>
      <c r="AC3420" s="8"/>
      <c r="AD3420" s="8"/>
      <c r="AE3420" s="8"/>
      <c r="AF3420" s="8"/>
    </row>
    <row r="3421" spans="1:32">
      <c r="A3421" s="1"/>
      <c r="B3421" s="4"/>
      <c r="C3421" s="1"/>
      <c r="D3421" s="4"/>
      <c r="K3421" s="4"/>
    </row>
    <row r="3422" spans="1:32">
      <c r="A3422" s="1"/>
      <c r="B3422" s="4"/>
      <c r="C3422" s="1"/>
      <c r="D3422" s="4"/>
      <c r="K3422" s="4"/>
    </row>
    <row r="3423" spans="1:32">
      <c r="A3423" s="1"/>
      <c r="B3423" s="4"/>
      <c r="C3423" s="1"/>
      <c r="D3423" s="4"/>
    </row>
    <row r="3424" spans="1:32">
      <c r="A3424" s="1"/>
      <c r="B3424" s="4"/>
      <c r="C3424" s="1"/>
      <c r="D3424" s="4"/>
    </row>
    <row r="3425" spans="1:11" ht="16.5">
      <c r="A3425" s="1"/>
      <c r="B3425" s="4"/>
      <c r="C3425" s="1"/>
      <c r="D3425" s="4"/>
      <c r="F3425" s="176" t="s">
        <v>404</v>
      </c>
      <c r="G3425" s="55"/>
    </row>
    <row r="3426" spans="1:11" ht="15.75">
      <c r="A3426" s="1"/>
      <c r="B3426" s="4"/>
      <c r="C3426" s="1"/>
      <c r="D3426" s="4"/>
      <c r="F3426" s="177" t="s">
        <v>396</v>
      </c>
    </row>
    <row r="3430" spans="1:11" ht="12.75" customHeight="1"/>
    <row r="3433" spans="1:11">
      <c r="A3433" s="271" t="s">
        <v>0</v>
      </c>
      <c r="B3433" s="271"/>
      <c r="C3433" s="271"/>
      <c r="D3433" s="271"/>
      <c r="E3433" s="271"/>
      <c r="F3433" s="271"/>
      <c r="G3433" s="271"/>
      <c r="H3433" s="271"/>
      <c r="I3433" s="271"/>
      <c r="J3433" s="271"/>
      <c r="K3433" s="271"/>
    </row>
    <row r="3434" spans="1:11">
      <c r="A3434" s="272" t="s">
        <v>539</v>
      </c>
      <c r="B3434" s="272"/>
      <c r="C3434" s="272"/>
      <c r="D3434" s="272"/>
      <c r="E3434" s="272"/>
      <c r="F3434" s="272"/>
      <c r="G3434" s="272"/>
      <c r="H3434" s="272"/>
      <c r="I3434" s="272"/>
      <c r="J3434" s="272"/>
      <c r="K3434" s="272"/>
    </row>
    <row r="3435" spans="1:11">
      <c r="A3435" s="272" t="s">
        <v>540</v>
      </c>
      <c r="B3435" s="272"/>
      <c r="C3435" s="272"/>
      <c r="D3435" s="272"/>
      <c r="E3435" s="272"/>
      <c r="F3435" s="272"/>
      <c r="G3435" s="272"/>
      <c r="H3435" s="272"/>
      <c r="I3435" s="272"/>
      <c r="J3435" s="272"/>
      <c r="K3435" s="272"/>
    </row>
    <row r="3436" spans="1:11" ht="13.5" thickBot="1">
      <c r="A3436" s="9"/>
      <c r="B3436" s="10"/>
      <c r="C3436" s="9"/>
      <c r="D3436" s="10"/>
      <c r="E3436" s="10"/>
      <c r="F3436" s="10"/>
      <c r="G3436" s="10"/>
      <c r="H3436" s="10"/>
      <c r="I3436" s="10"/>
      <c r="J3436" s="10"/>
      <c r="K3436" s="10"/>
    </row>
    <row r="3437" spans="1:11" ht="13.5" thickTop="1">
      <c r="A3437" s="12" t="s">
        <v>4</v>
      </c>
      <c r="B3437" s="273" t="s">
        <v>5</v>
      </c>
      <c r="C3437" s="274"/>
      <c r="D3437" s="132"/>
      <c r="E3437" s="275" t="s">
        <v>6</v>
      </c>
      <c r="F3437" s="277" t="s">
        <v>7</v>
      </c>
      <c r="G3437" s="278" t="s">
        <v>8</v>
      </c>
      <c r="H3437" s="279"/>
      <c r="I3437" s="280"/>
      <c r="J3437" s="173"/>
      <c r="K3437" s="277" t="s">
        <v>9</v>
      </c>
    </row>
    <row r="3438" spans="1:11">
      <c r="A3438" s="157"/>
      <c r="B3438" s="13" t="s">
        <v>10</v>
      </c>
      <c r="C3438" s="13" t="s">
        <v>11</v>
      </c>
      <c r="D3438" s="13" t="s">
        <v>12</v>
      </c>
      <c r="E3438" s="276"/>
      <c r="F3438" s="276"/>
      <c r="G3438" s="278" t="s">
        <v>13</v>
      </c>
      <c r="H3438" s="280"/>
      <c r="I3438" s="135" t="s">
        <v>14</v>
      </c>
      <c r="J3438" s="13" t="s">
        <v>541</v>
      </c>
      <c r="K3438" s="276"/>
    </row>
    <row r="3439" spans="1:11">
      <c r="A3439" s="146"/>
      <c r="B3439" s="119"/>
      <c r="C3439" s="21"/>
      <c r="D3439" s="52"/>
      <c r="E3439" s="168"/>
      <c r="F3439" s="26"/>
      <c r="G3439" s="140"/>
      <c r="H3439" s="21"/>
      <c r="I3439" s="144"/>
      <c r="J3439" s="174"/>
      <c r="K3439" s="140"/>
    </row>
    <row r="3440" spans="1:11">
      <c r="A3440" s="21"/>
      <c r="B3440" s="29"/>
      <c r="C3440" s="21"/>
      <c r="D3440" s="29"/>
      <c r="E3440" s="40"/>
      <c r="F3440" s="29"/>
      <c r="G3440" s="29"/>
      <c r="H3440" s="29"/>
      <c r="I3440" s="29"/>
      <c r="J3440" s="29"/>
      <c r="K3440" s="29"/>
    </row>
    <row r="3441" spans="1:11">
      <c r="A3441" s="264">
        <v>1</v>
      </c>
      <c r="B3441" s="265" t="s">
        <v>967</v>
      </c>
      <c r="C3441" s="281" t="s">
        <v>969</v>
      </c>
      <c r="D3441" s="267" t="s">
        <v>106</v>
      </c>
      <c r="E3441" s="268" t="s">
        <v>554</v>
      </c>
      <c r="F3441" s="26">
        <v>46244</v>
      </c>
      <c r="G3441" s="269">
        <v>2</v>
      </c>
      <c r="H3441" s="267" t="s">
        <v>264</v>
      </c>
      <c r="I3441" s="270">
        <v>300000</v>
      </c>
      <c r="J3441" s="174"/>
      <c r="K3441" s="140"/>
    </row>
    <row r="3442" spans="1:11" ht="28.5" customHeight="1">
      <c r="A3442" s="264"/>
      <c r="B3442" s="265"/>
      <c r="C3442" s="267"/>
      <c r="D3442" s="267"/>
      <c r="E3442" s="268"/>
      <c r="F3442" s="26">
        <v>46245</v>
      </c>
      <c r="G3442" s="269"/>
      <c r="H3442" s="267"/>
      <c r="I3442" s="270"/>
      <c r="J3442" s="174"/>
      <c r="K3442" s="140"/>
    </row>
    <row r="3443" spans="1:11">
      <c r="A3443" s="146"/>
      <c r="B3443" s="119"/>
      <c r="C3443" s="21"/>
      <c r="D3443" s="21"/>
      <c r="E3443" s="168"/>
      <c r="F3443" s="26"/>
      <c r="G3443" s="140"/>
      <c r="H3443" s="21"/>
      <c r="I3443" s="144"/>
      <c r="J3443" s="174"/>
      <c r="K3443" s="140"/>
    </row>
    <row r="3444" spans="1:11">
      <c r="A3444" s="264"/>
      <c r="B3444" s="265"/>
      <c r="C3444" s="281"/>
      <c r="D3444" s="267"/>
      <c r="E3444" s="268"/>
      <c r="F3444" s="26"/>
      <c r="G3444" s="269"/>
      <c r="H3444" s="267"/>
      <c r="I3444" s="270"/>
      <c r="J3444" s="174"/>
      <c r="K3444" s="140"/>
    </row>
    <row r="3445" spans="1:11">
      <c r="A3445" s="264"/>
      <c r="B3445" s="265"/>
      <c r="C3445" s="267"/>
      <c r="D3445" s="267"/>
      <c r="E3445" s="268"/>
      <c r="F3445" s="26"/>
      <c r="G3445" s="269"/>
      <c r="H3445" s="267"/>
      <c r="I3445" s="270"/>
      <c r="J3445" s="174"/>
      <c r="K3445" s="140"/>
    </row>
    <row r="3446" spans="1:11">
      <c r="A3446" s="146"/>
      <c r="B3446" s="119"/>
      <c r="C3446" s="21"/>
      <c r="D3446" s="21"/>
      <c r="E3446" s="168"/>
      <c r="F3446" s="26"/>
      <c r="G3446" s="140"/>
      <c r="H3446" s="21"/>
      <c r="I3446" s="144"/>
      <c r="J3446" s="174"/>
      <c r="K3446" s="140"/>
    </row>
    <row r="3447" spans="1:11">
      <c r="A3447" s="264"/>
      <c r="B3447" s="265"/>
      <c r="C3447" s="281"/>
      <c r="D3447" s="267"/>
      <c r="E3447" s="268"/>
      <c r="F3447" s="26"/>
      <c r="G3447" s="269"/>
      <c r="H3447" s="267"/>
      <c r="I3447" s="270"/>
      <c r="J3447" s="174"/>
      <c r="K3447" s="140"/>
    </row>
    <row r="3448" spans="1:11">
      <c r="A3448" s="264"/>
      <c r="B3448" s="265"/>
      <c r="C3448" s="267"/>
      <c r="D3448" s="267"/>
      <c r="E3448" s="268"/>
      <c r="F3448" s="26"/>
      <c r="G3448" s="269"/>
      <c r="H3448" s="267"/>
      <c r="I3448" s="270"/>
      <c r="J3448" s="174"/>
      <c r="K3448" s="140"/>
    </row>
    <row r="3449" spans="1:11">
      <c r="A3449" s="146"/>
      <c r="B3449" s="119"/>
      <c r="C3449" s="21"/>
      <c r="D3449" s="21"/>
      <c r="E3449" s="168"/>
      <c r="F3449" s="26"/>
      <c r="G3449" s="140"/>
      <c r="H3449" s="21"/>
      <c r="I3449" s="144"/>
      <c r="J3449" s="174"/>
      <c r="K3449" s="140"/>
    </row>
    <row r="3450" spans="1:11">
      <c r="A3450" s="264"/>
      <c r="B3450" s="265"/>
      <c r="C3450" s="266"/>
      <c r="D3450" s="267"/>
      <c r="E3450" s="268"/>
      <c r="F3450" s="26"/>
      <c r="G3450" s="269"/>
      <c r="H3450" s="267"/>
      <c r="I3450" s="270"/>
      <c r="J3450" s="174"/>
      <c r="K3450" s="140"/>
    </row>
    <row r="3451" spans="1:11">
      <c r="A3451" s="264"/>
      <c r="B3451" s="265"/>
      <c r="C3451" s="266"/>
      <c r="D3451" s="267"/>
      <c r="E3451" s="268"/>
      <c r="F3451" s="26"/>
      <c r="G3451" s="269"/>
      <c r="H3451" s="267"/>
      <c r="I3451" s="270"/>
      <c r="J3451" s="174"/>
      <c r="K3451" s="140"/>
    </row>
    <row r="3452" spans="1:11">
      <c r="A3452" s="146"/>
      <c r="B3452" s="119"/>
      <c r="C3452" s="21"/>
      <c r="D3452" s="21"/>
      <c r="E3452" s="168"/>
      <c r="F3452" s="26"/>
      <c r="G3452" s="140"/>
      <c r="H3452" s="21"/>
      <c r="I3452" s="144"/>
      <c r="J3452" s="174"/>
      <c r="K3452" s="140"/>
    </row>
    <row r="3453" spans="1:11">
      <c r="A3453" s="264"/>
      <c r="B3453" s="265"/>
      <c r="C3453" s="267"/>
      <c r="D3453" s="267"/>
      <c r="E3453" s="268"/>
      <c r="F3453" s="26"/>
      <c r="G3453" s="269"/>
      <c r="H3453" s="267"/>
      <c r="I3453" s="270"/>
      <c r="J3453" s="174"/>
      <c r="K3453" s="140"/>
    </row>
    <row r="3454" spans="1:11">
      <c r="A3454" s="264"/>
      <c r="B3454" s="265"/>
      <c r="C3454" s="267"/>
      <c r="D3454" s="267"/>
      <c r="E3454" s="268"/>
      <c r="F3454" s="26"/>
      <c r="G3454" s="269"/>
      <c r="H3454" s="267"/>
      <c r="I3454" s="270"/>
      <c r="J3454" s="174"/>
      <c r="K3454" s="140"/>
    </row>
    <row r="3455" spans="1:11">
      <c r="A3455" s="146"/>
      <c r="B3455" s="119"/>
      <c r="C3455" s="21"/>
      <c r="D3455" s="21"/>
      <c r="E3455" s="168"/>
      <c r="F3455" s="26"/>
      <c r="G3455" s="140"/>
      <c r="H3455" s="21"/>
      <c r="I3455" s="144"/>
      <c r="J3455" s="174"/>
      <c r="K3455" s="140"/>
    </row>
    <row r="3456" spans="1:11">
      <c r="A3456" s="264"/>
      <c r="B3456" s="265"/>
      <c r="C3456" s="267"/>
      <c r="D3456" s="21"/>
      <c r="E3456" s="268"/>
      <c r="F3456" s="26"/>
      <c r="G3456" s="269"/>
      <c r="H3456" s="267"/>
      <c r="I3456" s="270"/>
      <c r="J3456" s="174"/>
      <c r="K3456" s="140"/>
    </row>
    <row r="3457" spans="1:11">
      <c r="A3457" s="264"/>
      <c r="B3457" s="265"/>
      <c r="C3457" s="267"/>
      <c r="D3457" s="21"/>
      <c r="E3457" s="268"/>
      <c r="F3457" s="26"/>
      <c r="G3457" s="269"/>
      <c r="H3457" s="267"/>
      <c r="I3457" s="270"/>
      <c r="J3457" s="174"/>
      <c r="K3457" s="140"/>
    </row>
    <row r="3458" spans="1:11">
      <c r="A3458" s="146"/>
      <c r="B3458" s="119"/>
      <c r="C3458" s="21"/>
      <c r="D3458" s="21"/>
      <c r="E3458" s="168"/>
      <c r="F3458" s="26"/>
      <c r="G3458" s="140"/>
      <c r="H3458" s="21"/>
      <c r="I3458" s="144"/>
      <c r="J3458" s="174"/>
      <c r="K3458" s="140"/>
    </row>
    <row r="3459" spans="1:11">
      <c r="A3459" s="146"/>
      <c r="B3459" s="119"/>
      <c r="C3459" s="21"/>
      <c r="D3459" s="21"/>
      <c r="E3459" s="168"/>
      <c r="F3459" s="26"/>
      <c r="G3459" s="140"/>
      <c r="H3459" s="21"/>
      <c r="I3459" s="144"/>
      <c r="J3459" s="174"/>
      <c r="K3459" s="140"/>
    </row>
    <row r="3460" spans="1:11">
      <c r="A3460" s="146"/>
      <c r="B3460" s="119"/>
      <c r="C3460" s="21"/>
      <c r="D3460" s="21"/>
      <c r="E3460" s="168"/>
      <c r="F3460" s="26"/>
      <c r="G3460" s="140"/>
      <c r="H3460" s="21"/>
      <c r="I3460" s="144"/>
      <c r="J3460" s="174"/>
      <c r="K3460" s="140"/>
    </row>
    <row r="3461" spans="1:11">
      <c r="A3461" s="146"/>
      <c r="B3461" s="119"/>
      <c r="C3461" s="21"/>
      <c r="D3461" s="21"/>
      <c r="E3461" s="168"/>
      <c r="F3461" s="26"/>
      <c r="G3461" s="140"/>
      <c r="H3461" s="21"/>
      <c r="I3461" s="144"/>
      <c r="J3461" s="174"/>
      <c r="K3461" s="140"/>
    </row>
    <row r="3462" spans="1:11">
      <c r="A3462" s="146"/>
      <c r="B3462" s="119"/>
      <c r="C3462" s="21"/>
      <c r="D3462" s="21"/>
      <c r="E3462" s="168"/>
      <c r="F3462" s="26"/>
      <c r="G3462" s="140"/>
      <c r="H3462" s="21"/>
      <c r="I3462" s="144"/>
      <c r="J3462" s="174"/>
      <c r="K3462" s="140"/>
    </row>
    <row r="3463" spans="1:11">
      <c r="A3463" s="146"/>
      <c r="B3463" s="119"/>
      <c r="C3463" s="21"/>
      <c r="D3463" s="21"/>
      <c r="E3463" s="168"/>
      <c r="F3463" s="26"/>
      <c r="G3463" s="140"/>
      <c r="H3463" s="21"/>
      <c r="I3463" s="144"/>
      <c r="J3463" s="174"/>
      <c r="K3463" s="140"/>
    </row>
    <row r="3464" spans="1:11">
      <c r="A3464" s="146"/>
      <c r="B3464" s="119"/>
      <c r="C3464" s="21"/>
      <c r="D3464" s="21"/>
      <c r="E3464" s="168"/>
      <c r="F3464" s="26"/>
      <c r="G3464" s="140"/>
      <c r="H3464" s="21"/>
      <c r="I3464" s="144"/>
      <c r="J3464" s="174"/>
      <c r="K3464" s="140"/>
    </row>
    <row r="3465" spans="1:11">
      <c r="A3465" s="21"/>
      <c r="B3465" s="29"/>
      <c r="C3465" s="21"/>
      <c r="D3465" s="29"/>
      <c r="E3465" s="40"/>
      <c r="F3465" s="29"/>
      <c r="G3465" s="29"/>
      <c r="H3465" s="29"/>
      <c r="I3465" s="29"/>
      <c r="J3465" s="29"/>
      <c r="K3465" s="29"/>
    </row>
    <row r="3466" spans="1:11">
      <c r="A3466" s="146"/>
      <c r="B3466" s="119"/>
      <c r="C3466" s="21"/>
      <c r="D3466" s="52"/>
      <c r="E3466" s="168"/>
      <c r="F3466" s="26"/>
      <c r="G3466" s="140"/>
      <c r="H3466" s="21"/>
      <c r="I3466" s="144"/>
      <c r="J3466" s="144"/>
      <c r="K3466" s="29"/>
    </row>
    <row r="3467" spans="1:11" ht="13.5" thickBot="1">
      <c r="A3467" s="32"/>
      <c r="B3467" s="33"/>
      <c r="C3467" s="32"/>
      <c r="D3467" s="33"/>
      <c r="E3467" s="33"/>
      <c r="F3467" s="33"/>
      <c r="G3467" s="33"/>
      <c r="H3467" s="33"/>
      <c r="I3467" s="56">
        <f>SUM(I3440:I3465)</f>
        <v>300000</v>
      </c>
      <c r="J3467" s="56"/>
      <c r="K3467" s="33"/>
    </row>
    <row r="3468" spans="1:11" ht="13.5" thickTop="1">
      <c r="A3468" s="1"/>
      <c r="B3468" s="4"/>
      <c r="C3468" s="1"/>
      <c r="D3468" s="4"/>
      <c r="E3468" s="4"/>
      <c r="F3468" s="4"/>
      <c r="G3468" s="4"/>
      <c r="H3468" s="4"/>
      <c r="I3468" s="4"/>
      <c r="J3468" s="4"/>
      <c r="K3468" s="4"/>
    </row>
    <row r="3469" spans="1:11">
      <c r="A3469" s="1"/>
      <c r="B3469" s="4"/>
      <c r="C3469" s="1"/>
      <c r="D3469" s="4"/>
      <c r="E3469" s="4"/>
      <c r="F3469" s="4"/>
      <c r="G3469" s="4"/>
      <c r="H3469" s="4"/>
      <c r="I3469" s="4"/>
      <c r="J3469" s="4"/>
      <c r="K3469" s="4"/>
    </row>
    <row r="3470" spans="1:11" ht="16.5">
      <c r="A3470" s="1"/>
      <c r="B3470" s="4"/>
      <c r="C3470" s="1"/>
      <c r="D3470" s="4"/>
      <c r="F3470" s="175" t="s">
        <v>23</v>
      </c>
      <c r="K3470" s="4"/>
    </row>
    <row r="3471" spans="1:11">
      <c r="A3471" s="1"/>
      <c r="B3471" s="4"/>
      <c r="C3471" s="1"/>
      <c r="D3471" s="4"/>
      <c r="K3471" s="4"/>
    </row>
    <row r="3472" spans="1:11">
      <c r="A3472" s="1"/>
      <c r="B3472" s="4"/>
      <c r="C3472" s="1"/>
      <c r="D3472" s="4"/>
      <c r="K3472" s="4"/>
    </row>
    <row r="3473" spans="1:11">
      <c r="A3473" s="1"/>
      <c r="B3473" s="4"/>
      <c r="C3473" s="1"/>
      <c r="D3473" s="4"/>
      <c r="K3473" s="4"/>
    </row>
    <row r="3474" spans="1:11">
      <c r="A3474" s="1"/>
      <c r="B3474" s="4"/>
      <c r="C3474" s="1"/>
      <c r="D3474" s="4"/>
    </row>
    <row r="3475" spans="1:11">
      <c r="A3475" s="1"/>
      <c r="B3475" s="4"/>
      <c r="C3475" s="1"/>
      <c r="D3475" s="4"/>
    </row>
    <row r="3476" spans="1:11" ht="16.5">
      <c r="A3476" s="1"/>
      <c r="B3476" s="4"/>
      <c r="C3476" s="1"/>
      <c r="D3476" s="4"/>
      <c r="F3476" s="176" t="s">
        <v>209</v>
      </c>
      <c r="G3476" s="55"/>
    </row>
    <row r="3477" spans="1:11" ht="15.75">
      <c r="A3477" s="1"/>
      <c r="B3477" s="4"/>
      <c r="C3477" s="1"/>
      <c r="D3477" s="4"/>
      <c r="F3477" s="177" t="s">
        <v>545</v>
      </c>
    </row>
    <row r="3483" spans="1:11" ht="12.75" customHeight="1"/>
    <row r="3484" spans="1:11" ht="27.75" customHeight="1"/>
    <row r="3485" spans="1:11">
      <c r="A3485" s="271" t="s">
        <v>0</v>
      </c>
      <c r="B3485" s="271"/>
      <c r="C3485" s="271"/>
      <c r="D3485" s="271"/>
      <c r="E3485" s="271"/>
      <c r="F3485" s="271"/>
      <c r="G3485" s="271"/>
      <c r="H3485" s="271"/>
      <c r="I3485" s="271"/>
      <c r="J3485" s="271"/>
      <c r="K3485" s="271"/>
    </row>
    <row r="3486" spans="1:11" ht="12.75" customHeight="1">
      <c r="A3486" s="272" t="s">
        <v>549</v>
      </c>
      <c r="B3486" s="272"/>
      <c r="C3486" s="272"/>
      <c r="D3486" s="272"/>
      <c r="E3486" s="272"/>
      <c r="F3486" s="272"/>
      <c r="G3486" s="272"/>
      <c r="H3486" s="272"/>
      <c r="I3486" s="272"/>
      <c r="J3486" s="272"/>
      <c r="K3486" s="272"/>
    </row>
    <row r="3487" spans="1:11" ht="28.5" customHeight="1">
      <c r="A3487" s="272" t="s">
        <v>540</v>
      </c>
      <c r="B3487" s="272"/>
      <c r="C3487" s="272"/>
      <c r="D3487" s="272"/>
      <c r="E3487" s="272"/>
      <c r="F3487" s="272"/>
      <c r="G3487" s="272"/>
      <c r="H3487" s="272"/>
      <c r="I3487" s="272"/>
      <c r="J3487" s="272"/>
      <c r="K3487" s="272"/>
    </row>
    <row r="3488" spans="1:11" ht="13.5" thickBot="1">
      <c r="A3488" s="9"/>
      <c r="B3488" s="10"/>
      <c r="C3488" s="9"/>
      <c r="D3488" s="10"/>
      <c r="E3488" s="10"/>
      <c r="F3488" s="10"/>
      <c r="G3488" s="10"/>
      <c r="H3488" s="10"/>
      <c r="I3488" s="10"/>
      <c r="J3488" s="10"/>
      <c r="K3488" s="10"/>
    </row>
    <row r="3489" spans="1:32" ht="13.5" thickTop="1">
      <c r="A3489" s="12" t="s">
        <v>4</v>
      </c>
      <c r="B3489" s="273" t="s">
        <v>5</v>
      </c>
      <c r="C3489" s="274"/>
      <c r="D3489" s="132"/>
      <c r="E3489" s="275" t="s">
        <v>6</v>
      </c>
      <c r="F3489" s="277" t="s">
        <v>7</v>
      </c>
      <c r="G3489" s="278" t="s">
        <v>8</v>
      </c>
      <c r="H3489" s="279"/>
      <c r="I3489" s="280"/>
      <c r="J3489" s="173"/>
      <c r="K3489" s="277" t="s">
        <v>9</v>
      </c>
    </row>
    <row r="3490" spans="1:32" ht="31.5" customHeight="1">
      <c r="A3490" s="157"/>
      <c r="B3490" s="13" t="s">
        <v>10</v>
      </c>
      <c r="C3490" s="13" t="s">
        <v>11</v>
      </c>
      <c r="D3490" s="13" t="s">
        <v>12</v>
      </c>
      <c r="E3490" s="276"/>
      <c r="F3490" s="276"/>
      <c r="G3490" s="278" t="s">
        <v>13</v>
      </c>
      <c r="H3490" s="280"/>
      <c r="I3490" s="135" t="s">
        <v>14</v>
      </c>
      <c r="J3490" s="13" t="s">
        <v>541</v>
      </c>
      <c r="K3490" s="276"/>
    </row>
    <row r="3491" spans="1:32">
      <c r="A3491" s="146"/>
      <c r="B3491" s="119"/>
      <c r="C3491" s="21"/>
      <c r="D3491" s="52"/>
      <c r="E3491" s="168"/>
      <c r="F3491" s="26"/>
      <c r="G3491" s="140"/>
      <c r="H3491" s="21"/>
      <c r="I3491" s="144"/>
      <c r="J3491" s="174"/>
      <c r="K3491" s="140"/>
    </row>
    <row r="3492" spans="1:32">
      <c r="A3492" s="21"/>
      <c r="B3492" s="29"/>
      <c r="C3492" s="21"/>
      <c r="D3492" s="29"/>
      <c r="E3492" s="40"/>
      <c r="F3492" s="29"/>
      <c r="G3492" s="29"/>
      <c r="H3492" s="29"/>
      <c r="I3492" s="29"/>
      <c r="J3492" s="29"/>
      <c r="K3492" s="29"/>
    </row>
    <row r="3493" spans="1:32">
      <c r="A3493" s="264">
        <v>1</v>
      </c>
      <c r="B3493" s="265" t="s">
        <v>544</v>
      </c>
      <c r="C3493" s="281" t="s">
        <v>47</v>
      </c>
      <c r="D3493" s="267" t="s">
        <v>111</v>
      </c>
      <c r="E3493" s="268" t="s">
        <v>550</v>
      </c>
      <c r="F3493" s="286">
        <v>46252</v>
      </c>
      <c r="G3493" s="269">
        <v>1</v>
      </c>
      <c r="H3493" s="267" t="s">
        <v>264</v>
      </c>
      <c r="I3493" s="270">
        <v>246000</v>
      </c>
      <c r="J3493" s="174"/>
      <c r="K3493" s="140"/>
    </row>
    <row r="3494" spans="1:32">
      <c r="A3494" s="264"/>
      <c r="B3494" s="265"/>
      <c r="C3494" s="267"/>
      <c r="D3494" s="267"/>
      <c r="E3494" s="268"/>
      <c r="F3494" s="286"/>
      <c r="G3494" s="269"/>
      <c r="H3494" s="267"/>
      <c r="I3494" s="270"/>
      <c r="J3494" s="174"/>
      <c r="K3494" s="140"/>
    </row>
    <row r="3495" spans="1:32">
      <c r="A3495" s="146"/>
      <c r="B3495" s="119"/>
      <c r="C3495" s="21"/>
      <c r="D3495" s="21"/>
      <c r="E3495" s="168"/>
      <c r="F3495" s="26"/>
      <c r="G3495" s="140"/>
      <c r="H3495" s="21"/>
      <c r="I3495" s="144"/>
      <c r="J3495" s="174"/>
      <c r="K3495" s="140"/>
    </row>
    <row r="3496" spans="1:32">
      <c r="A3496" s="264">
        <v>2</v>
      </c>
      <c r="B3496" s="265" t="s">
        <v>135</v>
      </c>
      <c r="C3496" s="266" t="s">
        <v>136</v>
      </c>
      <c r="D3496" s="267" t="s">
        <v>38</v>
      </c>
      <c r="E3496" s="268" t="s">
        <v>550</v>
      </c>
      <c r="F3496" s="286">
        <v>46252</v>
      </c>
      <c r="G3496" s="269">
        <v>1</v>
      </c>
      <c r="H3496" s="267" t="s">
        <v>264</v>
      </c>
      <c r="I3496" s="270">
        <v>246000</v>
      </c>
      <c r="J3496" s="174"/>
      <c r="K3496" s="140"/>
    </row>
    <row r="3497" spans="1:32">
      <c r="A3497" s="264"/>
      <c r="B3497" s="265"/>
      <c r="C3497" s="267"/>
      <c r="D3497" s="267"/>
      <c r="E3497" s="268"/>
      <c r="F3497" s="286"/>
      <c r="G3497" s="269"/>
      <c r="H3497" s="267"/>
      <c r="I3497" s="270"/>
      <c r="J3497" s="174"/>
      <c r="K3497" s="140"/>
    </row>
    <row r="3498" spans="1:32">
      <c r="A3498" s="146"/>
      <c r="B3498" s="119"/>
      <c r="C3498" s="21"/>
      <c r="D3498" s="21"/>
      <c r="E3498" s="168"/>
      <c r="F3498" s="26"/>
      <c r="G3498" s="140"/>
      <c r="H3498" s="21"/>
      <c r="I3498" s="144"/>
      <c r="J3498" s="174"/>
      <c r="K3498" s="140"/>
    </row>
    <row r="3499" spans="1:32" ht="13.9" customHeight="1">
      <c r="A3499" s="264">
        <v>3</v>
      </c>
      <c r="B3499" s="265" t="s">
        <v>153</v>
      </c>
      <c r="C3499" s="266" t="s">
        <v>154</v>
      </c>
      <c r="D3499" s="267" t="s">
        <v>48</v>
      </c>
      <c r="E3499" s="268" t="s">
        <v>550</v>
      </c>
      <c r="F3499" s="286">
        <v>46252</v>
      </c>
      <c r="G3499" s="269">
        <v>1</v>
      </c>
      <c r="H3499" s="267" t="s">
        <v>264</v>
      </c>
      <c r="I3499" s="270">
        <v>246000</v>
      </c>
      <c r="J3499" s="174"/>
      <c r="K3499" s="140"/>
    </row>
    <row r="3500" spans="1:32">
      <c r="A3500" s="264"/>
      <c r="B3500" s="265"/>
      <c r="C3500" s="267"/>
      <c r="D3500" s="267"/>
      <c r="E3500" s="268"/>
      <c r="F3500" s="286"/>
      <c r="G3500" s="269"/>
      <c r="H3500" s="267"/>
      <c r="I3500" s="270"/>
      <c r="J3500" s="174"/>
      <c r="K3500" s="140"/>
    </row>
    <row r="3501" spans="1:32">
      <c r="A3501" s="146"/>
      <c r="B3501" s="119"/>
      <c r="C3501" s="21"/>
      <c r="D3501" s="21"/>
      <c r="E3501" s="168"/>
      <c r="F3501" s="26"/>
      <c r="G3501" s="140"/>
      <c r="H3501" s="21"/>
      <c r="I3501" s="144"/>
      <c r="J3501" s="174"/>
      <c r="K3501" s="140"/>
    </row>
    <row r="3502" spans="1:32">
      <c r="A3502" s="264"/>
      <c r="B3502" s="265"/>
      <c r="C3502" s="266"/>
      <c r="D3502" s="267"/>
      <c r="E3502" s="268"/>
      <c r="F3502" s="26"/>
      <c r="G3502" s="269"/>
      <c r="H3502" s="267"/>
      <c r="I3502" s="270"/>
      <c r="J3502" s="174"/>
      <c r="K3502" s="140"/>
    </row>
    <row r="3503" spans="1:32" s="128" customFormat="1" ht="24.75" customHeight="1">
      <c r="A3503" s="264"/>
      <c r="B3503" s="265"/>
      <c r="C3503" s="267"/>
      <c r="D3503" s="267"/>
      <c r="E3503" s="268"/>
      <c r="F3503" s="26"/>
      <c r="G3503" s="269"/>
      <c r="H3503" s="267"/>
      <c r="I3503" s="270"/>
      <c r="J3503" s="174"/>
      <c r="K3503" s="140"/>
      <c r="L3503" s="8"/>
      <c r="M3503" s="8"/>
      <c r="N3503" s="8"/>
      <c r="O3503" s="8"/>
      <c r="P3503" s="8"/>
      <c r="Q3503" s="8"/>
      <c r="R3503" s="8"/>
      <c r="S3503" s="8"/>
      <c r="T3503" s="8"/>
      <c r="U3503" s="8"/>
      <c r="V3503" s="8"/>
      <c r="W3503" s="8"/>
      <c r="X3503" s="8"/>
      <c r="Y3503" s="8"/>
      <c r="Z3503" s="8"/>
      <c r="AA3503" s="8"/>
      <c r="AB3503" s="8"/>
      <c r="AC3503" s="8"/>
      <c r="AD3503" s="8"/>
      <c r="AE3503" s="8"/>
      <c r="AF3503" s="8"/>
    </row>
    <row r="3504" spans="1:32">
      <c r="A3504" s="146"/>
      <c r="B3504" s="119"/>
      <c r="C3504" s="21"/>
      <c r="D3504" s="21"/>
      <c r="E3504" s="168"/>
      <c r="F3504" s="26"/>
      <c r="G3504" s="140"/>
      <c r="H3504" s="21"/>
      <c r="I3504" s="144"/>
      <c r="J3504" s="174"/>
      <c r="K3504" s="140"/>
    </row>
    <row r="3505" spans="1:32" s="128" customFormat="1" ht="12.75" customHeight="1">
      <c r="A3505" s="146"/>
      <c r="B3505" s="119"/>
      <c r="C3505" s="21"/>
      <c r="D3505" s="21"/>
      <c r="E3505" s="168"/>
      <c r="F3505" s="26"/>
      <c r="G3505" s="140"/>
      <c r="H3505" s="21"/>
      <c r="I3505" s="144"/>
      <c r="J3505" s="174"/>
      <c r="K3505" s="140"/>
      <c r="L3505" s="8"/>
      <c r="M3505" s="8"/>
      <c r="N3505" s="8"/>
      <c r="O3505" s="8"/>
      <c r="P3505" s="8"/>
      <c r="Q3505" s="8"/>
      <c r="R3505" s="8"/>
      <c r="S3505" s="8"/>
      <c r="T3505" s="8"/>
      <c r="U3505" s="8"/>
      <c r="V3505" s="8"/>
      <c r="W3505" s="8"/>
      <c r="X3505" s="8"/>
      <c r="Y3505" s="8"/>
      <c r="Z3505" s="8"/>
      <c r="AA3505" s="8"/>
      <c r="AB3505" s="8"/>
      <c r="AC3505" s="8"/>
      <c r="AD3505" s="8"/>
      <c r="AE3505" s="8"/>
      <c r="AF3505" s="8"/>
    </row>
    <row r="3506" spans="1:32" s="128" customFormat="1" ht="25.5" customHeight="1">
      <c r="A3506" s="146"/>
      <c r="B3506" s="119"/>
      <c r="C3506" s="21"/>
      <c r="D3506" s="21"/>
      <c r="E3506" s="168"/>
      <c r="F3506" s="26"/>
      <c r="G3506" s="140"/>
      <c r="H3506" s="21"/>
      <c r="I3506" s="144"/>
      <c r="J3506" s="174"/>
      <c r="K3506" s="140"/>
      <c r="L3506" s="8"/>
      <c r="M3506" s="8"/>
      <c r="N3506" s="8"/>
      <c r="O3506" s="8"/>
      <c r="P3506" s="8"/>
      <c r="Q3506" s="8"/>
      <c r="R3506" s="8"/>
      <c r="S3506" s="8"/>
      <c r="T3506" s="8"/>
      <c r="U3506" s="8"/>
      <c r="V3506" s="8"/>
      <c r="W3506" s="8"/>
      <c r="X3506" s="8"/>
      <c r="Y3506" s="8"/>
      <c r="Z3506" s="8"/>
      <c r="AA3506" s="8"/>
      <c r="AB3506" s="8"/>
      <c r="AC3506" s="8"/>
      <c r="AD3506" s="8"/>
      <c r="AE3506" s="8"/>
      <c r="AF3506" s="8"/>
    </row>
    <row r="3507" spans="1:32">
      <c r="A3507" s="146"/>
      <c r="B3507" s="119"/>
      <c r="C3507" s="21"/>
      <c r="D3507" s="21"/>
      <c r="E3507" s="168"/>
      <c r="F3507" s="26"/>
      <c r="G3507" s="140"/>
      <c r="H3507" s="21"/>
      <c r="I3507" s="144"/>
      <c r="J3507" s="174"/>
      <c r="K3507" s="140"/>
    </row>
    <row r="3508" spans="1:32" s="128" customFormat="1" ht="12.75" customHeight="1">
      <c r="A3508" s="146"/>
      <c r="B3508" s="119"/>
      <c r="C3508" s="21"/>
      <c r="D3508" s="21"/>
      <c r="E3508" s="168"/>
      <c r="F3508" s="26"/>
      <c r="G3508" s="140"/>
      <c r="H3508" s="21"/>
      <c r="I3508" s="144"/>
      <c r="J3508" s="174"/>
      <c r="K3508" s="140"/>
      <c r="L3508" s="8"/>
      <c r="M3508" s="8"/>
      <c r="N3508" s="8"/>
      <c r="O3508" s="8"/>
      <c r="P3508" s="8"/>
      <c r="Q3508" s="8"/>
      <c r="R3508" s="8"/>
      <c r="S3508" s="8"/>
      <c r="T3508" s="8"/>
      <c r="U3508" s="8"/>
      <c r="V3508" s="8"/>
      <c r="W3508" s="8"/>
      <c r="X3508" s="8"/>
      <c r="Y3508" s="8"/>
      <c r="Z3508" s="8"/>
      <c r="AA3508" s="8"/>
      <c r="AB3508" s="8"/>
      <c r="AC3508" s="8"/>
      <c r="AD3508" s="8"/>
      <c r="AE3508" s="8"/>
      <c r="AF3508" s="8"/>
    </row>
    <row r="3509" spans="1:32" s="128" customFormat="1" ht="25.5" customHeight="1">
      <c r="A3509" s="146"/>
      <c r="B3509" s="119"/>
      <c r="C3509" s="21"/>
      <c r="D3509" s="21"/>
      <c r="E3509" s="168"/>
      <c r="F3509" s="26"/>
      <c r="G3509" s="140"/>
      <c r="H3509" s="21"/>
      <c r="I3509" s="144"/>
      <c r="J3509" s="174"/>
      <c r="K3509" s="140"/>
      <c r="L3509" s="8"/>
      <c r="M3509" s="8"/>
      <c r="N3509" s="8"/>
      <c r="O3509" s="8"/>
      <c r="P3509" s="8"/>
      <c r="Q3509" s="8"/>
      <c r="R3509" s="8"/>
      <c r="S3509" s="8"/>
      <c r="T3509" s="8"/>
      <c r="U3509" s="8"/>
      <c r="V3509" s="8"/>
      <c r="W3509" s="8"/>
      <c r="X3509" s="8"/>
      <c r="Y3509" s="8"/>
      <c r="Z3509" s="8"/>
      <c r="AA3509" s="8"/>
      <c r="AB3509" s="8"/>
      <c r="AC3509" s="8"/>
      <c r="AD3509" s="8"/>
      <c r="AE3509" s="8"/>
      <c r="AF3509" s="8"/>
    </row>
    <row r="3510" spans="1:32">
      <c r="A3510" s="146"/>
      <c r="B3510" s="119"/>
      <c r="C3510" s="21"/>
      <c r="D3510" s="21"/>
      <c r="E3510" s="168"/>
      <c r="F3510" s="26"/>
      <c r="G3510" s="140"/>
      <c r="H3510" s="21"/>
      <c r="I3510" s="144"/>
      <c r="J3510" s="174"/>
      <c r="K3510" s="140"/>
    </row>
    <row r="3511" spans="1:32">
      <c r="A3511" s="146"/>
      <c r="B3511" s="119"/>
      <c r="C3511" s="21"/>
      <c r="D3511" s="21"/>
      <c r="E3511" s="168"/>
      <c r="F3511" s="26"/>
      <c r="G3511" s="140"/>
      <c r="H3511" s="21"/>
      <c r="I3511" s="144"/>
      <c r="J3511" s="174"/>
      <c r="K3511" s="140"/>
    </row>
    <row r="3512" spans="1:32">
      <c r="A3512" s="146"/>
      <c r="B3512" s="119"/>
      <c r="C3512" s="21"/>
      <c r="D3512" s="21"/>
      <c r="E3512" s="168"/>
      <c r="F3512" s="26"/>
      <c r="G3512" s="140"/>
      <c r="H3512" s="21"/>
      <c r="I3512" s="144"/>
      <c r="J3512" s="174"/>
      <c r="K3512" s="140"/>
    </row>
    <row r="3513" spans="1:32">
      <c r="A3513" s="146"/>
      <c r="B3513" s="119"/>
      <c r="C3513" s="21"/>
      <c r="D3513" s="21"/>
      <c r="E3513" s="168"/>
      <c r="F3513" s="26"/>
      <c r="G3513" s="140"/>
      <c r="H3513" s="21"/>
      <c r="I3513" s="144"/>
      <c r="J3513" s="174"/>
      <c r="K3513" s="140"/>
    </row>
    <row r="3514" spans="1:32">
      <c r="A3514" s="146"/>
      <c r="B3514" s="119"/>
      <c r="C3514" s="21"/>
      <c r="D3514" s="21"/>
      <c r="E3514" s="168"/>
      <c r="F3514" s="26"/>
      <c r="G3514" s="140"/>
      <c r="H3514" s="21"/>
      <c r="I3514" s="144"/>
      <c r="J3514" s="174"/>
      <c r="K3514" s="140"/>
    </row>
    <row r="3515" spans="1:32">
      <c r="A3515" s="146"/>
      <c r="B3515" s="119"/>
      <c r="C3515" s="21"/>
      <c r="D3515" s="21"/>
      <c r="E3515" s="168"/>
      <c r="F3515" s="26"/>
      <c r="G3515" s="140"/>
      <c r="H3515" s="21"/>
      <c r="I3515" s="144"/>
      <c r="J3515" s="174"/>
      <c r="K3515" s="140"/>
    </row>
    <row r="3516" spans="1:32">
      <c r="A3516" s="146"/>
      <c r="B3516" s="119"/>
      <c r="C3516" s="21"/>
      <c r="D3516" s="21"/>
      <c r="E3516" s="168"/>
      <c r="F3516" s="26"/>
      <c r="G3516" s="140"/>
      <c r="H3516" s="21"/>
      <c r="I3516" s="144"/>
      <c r="J3516" s="174"/>
      <c r="K3516" s="140"/>
    </row>
    <row r="3517" spans="1:32">
      <c r="A3517" s="21"/>
      <c r="B3517" s="29"/>
      <c r="C3517" s="21"/>
      <c r="D3517" s="29"/>
      <c r="E3517" s="40"/>
      <c r="F3517" s="29"/>
      <c r="G3517" s="29"/>
      <c r="H3517" s="29"/>
      <c r="I3517" s="29"/>
      <c r="J3517" s="29"/>
      <c r="K3517" s="29"/>
    </row>
    <row r="3518" spans="1:32">
      <c r="A3518" s="146"/>
      <c r="B3518" s="119"/>
      <c r="C3518" s="21"/>
      <c r="D3518" s="52"/>
      <c r="E3518" s="168"/>
      <c r="F3518" s="26"/>
      <c r="G3518" s="140"/>
      <c r="H3518" s="21"/>
      <c r="I3518" s="144"/>
      <c r="J3518" s="144"/>
      <c r="K3518" s="29"/>
    </row>
    <row r="3519" spans="1:32" ht="13.5" thickBot="1">
      <c r="A3519" s="32"/>
      <c r="B3519" s="33"/>
      <c r="C3519" s="32"/>
      <c r="D3519" s="33"/>
      <c r="E3519" s="33"/>
      <c r="F3519" s="33"/>
      <c r="G3519" s="33"/>
      <c r="H3519" s="33"/>
      <c r="I3519" s="56">
        <f>SUM(I3493:I3500)</f>
        <v>738000</v>
      </c>
      <c r="J3519" s="56"/>
      <c r="K3519" s="33"/>
    </row>
    <row r="3520" spans="1:32" ht="13.5" thickTop="1">
      <c r="A3520" s="1"/>
      <c r="B3520" s="4"/>
      <c r="C3520" s="1"/>
      <c r="D3520" s="4"/>
      <c r="E3520" s="4"/>
      <c r="F3520" s="4"/>
      <c r="G3520" s="4"/>
      <c r="H3520" s="4"/>
      <c r="I3520" s="4"/>
      <c r="J3520" s="4"/>
      <c r="K3520" s="4"/>
    </row>
    <row r="3521" spans="1:11">
      <c r="A3521" s="1"/>
      <c r="B3521" s="4"/>
      <c r="C3521" s="1"/>
      <c r="D3521" s="4"/>
      <c r="E3521" s="4"/>
      <c r="F3521" s="4"/>
      <c r="G3521" s="4"/>
      <c r="H3521" s="4"/>
      <c r="I3521" s="4"/>
      <c r="J3521" s="4"/>
      <c r="K3521" s="4"/>
    </row>
    <row r="3522" spans="1:11" ht="16.5">
      <c r="A3522" s="1"/>
      <c r="B3522" s="4"/>
      <c r="C3522" s="1"/>
      <c r="D3522" s="4"/>
      <c r="F3522" s="175" t="s">
        <v>23</v>
      </c>
      <c r="K3522" s="4"/>
    </row>
    <row r="3523" spans="1:11">
      <c r="A3523" s="1"/>
      <c r="B3523" s="4"/>
      <c r="C3523" s="1"/>
      <c r="D3523" s="4"/>
      <c r="K3523" s="4"/>
    </row>
    <row r="3524" spans="1:11">
      <c r="A3524" s="1"/>
      <c r="B3524" s="4"/>
      <c r="C3524" s="1"/>
      <c r="D3524" s="4"/>
      <c r="K3524" s="4"/>
    </row>
    <row r="3525" spans="1:11">
      <c r="A3525" s="1"/>
      <c r="B3525" s="4"/>
      <c r="C3525" s="1"/>
      <c r="D3525" s="4"/>
      <c r="K3525" s="4"/>
    </row>
    <row r="3526" spans="1:11">
      <c r="A3526" s="1"/>
      <c r="B3526" s="4"/>
      <c r="C3526" s="1"/>
      <c r="D3526" s="4"/>
    </row>
    <row r="3527" spans="1:11">
      <c r="A3527" s="1"/>
      <c r="B3527" s="4"/>
      <c r="C3527" s="1"/>
      <c r="D3527" s="4"/>
    </row>
    <row r="3528" spans="1:11" ht="16.5">
      <c r="A3528" s="1"/>
      <c r="B3528" s="4"/>
      <c r="C3528" s="1"/>
      <c r="D3528" s="4"/>
      <c r="F3528" s="176" t="s">
        <v>404</v>
      </c>
      <c r="G3528" s="55"/>
    </row>
    <row r="3529" spans="1:11" ht="15.75">
      <c r="A3529" s="1"/>
      <c r="B3529" s="4"/>
      <c r="C3529" s="1"/>
      <c r="D3529" s="4"/>
      <c r="F3529" s="177" t="s">
        <v>396</v>
      </c>
    </row>
    <row r="3533" spans="1:11">
      <c r="A3533" s="271" t="s">
        <v>0</v>
      </c>
      <c r="B3533" s="271"/>
      <c r="C3533" s="271"/>
      <c r="D3533" s="271"/>
      <c r="E3533" s="271"/>
      <c r="F3533" s="271"/>
      <c r="G3533" s="271"/>
      <c r="H3533" s="271"/>
      <c r="I3533" s="271"/>
      <c r="J3533" s="271"/>
      <c r="K3533" s="271"/>
    </row>
    <row r="3534" spans="1:11">
      <c r="A3534" s="272" t="s">
        <v>574</v>
      </c>
      <c r="B3534" s="272"/>
      <c r="C3534" s="272"/>
      <c r="D3534" s="272"/>
      <c r="E3534" s="272"/>
      <c r="F3534" s="272"/>
      <c r="G3534" s="272"/>
      <c r="H3534" s="272"/>
      <c r="I3534" s="272"/>
      <c r="J3534" s="272"/>
      <c r="K3534" s="272"/>
    </row>
    <row r="3535" spans="1:11">
      <c r="A3535" s="272" t="s">
        <v>540</v>
      </c>
      <c r="B3535" s="272"/>
      <c r="C3535" s="272"/>
      <c r="D3535" s="272"/>
      <c r="E3535" s="272"/>
      <c r="F3535" s="272"/>
      <c r="G3535" s="272"/>
      <c r="H3535" s="272"/>
      <c r="I3535" s="272"/>
      <c r="J3535" s="272"/>
      <c r="K3535" s="272"/>
    </row>
    <row r="3536" spans="1:11" ht="13.5" thickBot="1">
      <c r="A3536" s="9"/>
      <c r="B3536" s="10"/>
      <c r="C3536" s="9"/>
      <c r="D3536" s="10"/>
      <c r="E3536" s="10"/>
      <c r="F3536" s="10"/>
      <c r="G3536" s="10"/>
      <c r="H3536" s="10"/>
      <c r="I3536" s="10"/>
      <c r="J3536" s="10"/>
      <c r="K3536" s="10"/>
    </row>
    <row r="3537" spans="1:32" ht="13.5" thickTop="1">
      <c r="A3537" s="12" t="s">
        <v>4</v>
      </c>
      <c r="B3537" s="273" t="s">
        <v>5</v>
      </c>
      <c r="C3537" s="274"/>
      <c r="D3537" s="132"/>
      <c r="E3537" s="275" t="s">
        <v>6</v>
      </c>
      <c r="F3537" s="277" t="s">
        <v>7</v>
      </c>
      <c r="G3537" s="278" t="s">
        <v>8</v>
      </c>
      <c r="H3537" s="279"/>
      <c r="I3537" s="280"/>
      <c r="J3537" s="173"/>
      <c r="K3537" s="277" t="s">
        <v>9</v>
      </c>
    </row>
    <row r="3538" spans="1:32">
      <c r="A3538" s="157"/>
      <c r="B3538" s="13" t="s">
        <v>10</v>
      </c>
      <c r="C3538" s="13" t="s">
        <v>11</v>
      </c>
      <c r="D3538" s="13" t="s">
        <v>12</v>
      </c>
      <c r="E3538" s="276"/>
      <c r="F3538" s="276"/>
      <c r="G3538" s="278" t="s">
        <v>13</v>
      </c>
      <c r="H3538" s="280"/>
      <c r="I3538" s="135" t="s">
        <v>14</v>
      </c>
      <c r="J3538" s="13" t="s">
        <v>541</v>
      </c>
      <c r="K3538" s="276"/>
    </row>
    <row r="3539" spans="1:32">
      <c r="A3539" s="146"/>
      <c r="B3539" s="119"/>
      <c r="C3539" s="21"/>
      <c r="D3539" s="52"/>
      <c r="E3539" s="168"/>
      <c r="F3539" s="26"/>
      <c r="G3539" s="140"/>
      <c r="H3539" s="21"/>
      <c r="I3539" s="144"/>
      <c r="J3539" s="174"/>
      <c r="K3539" s="140"/>
    </row>
    <row r="3540" spans="1:32" s="128" customFormat="1" ht="12.75" customHeight="1">
      <c r="A3540" s="21"/>
      <c r="B3540" s="29"/>
      <c r="C3540" s="21"/>
      <c r="D3540" s="29"/>
      <c r="E3540" s="40"/>
      <c r="F3540" s="29"/>
      <c r="G3540" s="29"/>
      <c r="H3540" s="29"/>
      <c r="I3540" s="29"/>
      <c r="J3540" s="29"/>
      <c r="K3540" s="29"/>
      <c r="L3540" s="8"/>
      <c r="M3540" s="8"/>
      <c r="N3540" s="8"/>
      <c r="O3540" s="8"/>
      <c r="P3540" s="8"/>
      <c r="Q3540" s="8"/>
      <c r="R3540" s="8"/>
      <c r="S3540" s="8"/>
      <c r="T3540" s="8"/>
      <c r="U3540" s="8"/>
      <c r="V3540" s="8"/>
      <c r="W3540" s="8"/>
      <c r="X3540" s="8"/>
      <c r="Y3540" s="8"/>
      <c r="Z3540" s="8"/>
      <c r="AA3540" s="8"/>
      <c r="AB3540" s="8"/>
      <c r="AC3540" s="8"/>
      <c r="AD3540" s="8"/>
      <c r="AE3540" s="8"/>
      <c r="AF3540" s="8"/>
    </row>
    <row r="3541" spans="1:32" ht="13.9" customHeight="1">
      <c r="A3541" s="264">
        <v>1</v>
      </c>
      <c r="B3541" s="265" t="s">
        <v>153</v>
      </c>
      <c r="C3541" s="266" t="s">
        <v>154</v>
      </c>
      <c r="D3541" s="267" t="s">
        <v>48</v>
      </c>
      <c r="E3541" s="268" t="s">
        <v>550</v>
      </c>
      <c r="F3541" s="286">
        <v>46252</v>
      </c>
      <c r="G3541" s="269">
        <v>1</v>
      </c>
      <c r="H3541" s="267" t="s">
        <v>264</v>
      </c>
      <c r="I3541" s="270">
        <v>130000</v>
      </c>
      <c r="J3541" s="174"/>
      <c r="K3541" s="140"/>
    </row>
    <row r="3542" spans="1:32">
      <c r="A3542" s="264"/>
      <c r="B3542" s="265"/>
      <c r="C3542" s="267"/>
      <c r="D3542" s="267"/>
      <c r="E3542" s="268"/>
      <c r="F3542" s="286"/>
      <c r="G3542" s="269"/>
      <c r="H3542" s="267"/>
      <c r="I3542" s="270"/>
      <c r="J3542" s="174"/>
      <c r="K3542" s="140"/>
    </row>
    <row r="3543" spans="1:32">
      <c r="A3543" s="146"/>
      <c r="B3543" s="119"/>
      <c r="C3543" s="21"/>
      <c r="D3543" s="21"/>
      <c r="E3543" s="168"/>
      <c r="F3543" s="26"/>
      <c r="G3543" s="140"/>
      <c r="H3543" s="21"/>
      <c r="I3543" s="144"/>
      <c r="J3543" s="174"/>
      <c r="K3543" s="140"/>
    </row>
    <row r="3544" spans="1:32">
      <c r="A3544" s="264"/>
      <c r="B3544" s="265"/>
      <c r="C3544" s="266"/>
      <c r="D3544" s="267"/>
      <c r="E3544" s="268"/>
      <c r="F3544" s="286"/>
      <c r="G3544" s="269"/>
      <c r="H3544" s="267"/>
      <c r="I3544" s="270"/>
      <c r="J3544" s="174"/>
      <c r="K3544" s="140"/>
    </row>
    <row r="3545" spans="1:32">
      <c r="A3545" s="264"/>
      <c r="B3545" s="265"/>
      <c r="C3545" s="267"/>
      <c r="D3545" s="267"/>
      <c r="E3545" s="268"/>
      <c r="F3545" s="286"/>
      <c r="G3545" s="269"/>
      <c r="H3545" s="267"/>
      <c r="I3545" s="270"/>
      <c r="J3545" s="174"/>
      <c r="K3545" s="140"/>
    </row>
    <row r="3546" spans="1:32" s="128" customFormat="1" ht="12.75" customHeight="1">
      <c r="A3546" s="146"/>
      <c r="B3546" s="119"/>
      <c r="C3546" s="21"/>
      <c r="D3546" s="21"/>
      <c r="E3546" s="168"/>
      <c r="F3546" s="26"/>
      <c r="G3546" s="140"/>
      <c r="H3546" s="21"/>
      <c r="I3546" s="144"/>
      <c r="J3546" s="174"/>
      <c r="K3546" s="140"/>
      <c r="L3546" s="8"/>
      <c r="M3546" s="8"/>
      <c r="N3546" s="8"/>
      <c r="O3546" s="8"/>
      <c r="P3546" s="8"/>
      <c r="Q3546" s="8"/>
      <c r="R3546" s="8"/>
      <c r="S3546" s="8"/>
      <c r="T3546" s="8"/>
      <c r="U3546" s="8"/>
      <c r="V3546" s="8"/>
      <c r="W3546" s="8"/>
      <c r="X3546" s="8"/>
      <c r="Y3546" s="8"/>
      <c r="Z3546" s="8"/>
      <c r="AA3546" s="8"/>
      <c r="AB3546" s="8"/>
      <c r="AC3546" s="8"/>
      <c r="AD3546" s="8"/>
      <c r="AE3546" s="8"/>
      <c r="AF3546" s="8"/>
    </row>
    <row r="3547" spans="1:32">
      <c r="A3547" s="264"/>
      <c r="B3547" s="265"/>
      <c r="C3547" s="266"/>
      <c r="D3547" s="267"/>
      <c r="E3547" s="268"/>
      <c r="F3547" s="286"/>
      <c r="G3547" s="269"/>
      <c r="H3547" s="267"/>
      <c r="I3547" s="270"/>
      <c r="J3547" s="174"/>
      <c r="K3547" s="140"/>
    </row>
    <row r="3548" spans="1:32">
      <c r="A3548" s="264"/>
      <c r="B3548" s="265"/>
      <c r="C3548" s="267"/>
      <c r="D3548" s="267"/>
      <c r="E3548" s="268"/>
      <c r="F3548" s="286"/>
      <c r="G3548" s="269"/>
      <c r="H3548" s="267"/>
      <c r="I3548" s="270"/>
      <c r="J3548" s="174"/>
      <c r="K3548" s="140"/>
    </row>
    <row r="3549" spans="1:32">
      <c r="A3549" s="146"/>
      <c r="B3549" s="119"/>
      <c r="C3549" s="21"/>
      <c r="D3549" s="21"/>
      <c r="E3549" s="168"/>
      <c r="F3549" s="26"/>
      <c r="G3549" s="140"/>
      <c r="H3549" s="21"/>
      <c r="I3549" s="144"/>
      <c r="J3549" s="174"/>
      <c r="K3549" s="140"/>
    </row>
    <row r="3550" spans="1:32">
      <c r="A3550" s="264"/>
      <c r="B3550" s="265"/>
      <c r="C3550" s="266"/>
      <c r="D3550" s="267"/>
      <c r="E3550" s="268"/>
      <c r="F3550" s="26"/>
      <c r="G3550" s="269"/>
      <c r="H3550" s="267"/>
      <c r="I3550" s="270"/>
      <c r="J3550" s="174"/>
      <c r="K3550" s="140"/>
    </row>
    <row r="3551" spans="1:32">
      <c r="A3551" s="264"/>
      <c r="B3551" s="265"/>
      <c r="C3551" s="267"/>
      <c r="D3551" s="267"/>
      <c r="E3551" s="268"/>
      <c r="F3551" s="26"/>
      <c r="G3551" s="269"/>
      <c r="H3551" s="267"/>
      <c r="I3551" s="270"/>
      <c r="J3551" s="174"/>
      <c r="K3551" s="140"/>
    </row>
    <row r="3552" spans="1:32">
      <c r="A3552" s="146"/>
      <c r="B3552" s="119"/>
      <c r="C3552" s="21"/>
      <c r="D3552" s="21"/>
      <c r="E3552" s="168"/>
      <c r="F3552" s="26"/>
      <c r="G3552" s="140"/>
      <c r="H3552" s="21"/>
      <c r="I3552" s="144"/>
      <c r="J3552" s="174"/>
      <c r="K3552" s="140"/>
    </row>
    <row r="3553" spans="1:11">
      <c r="A3553" s="146"/>
      <c r="B3553" s="119"/>
      <c r="C3553" s="21"/>
      <c r="D3553" s="21"/>
      <c r="E3553" s="168"/>
      <c r="F3553" s="26"/>
      <c r="G3553" s="140"/>
      <c r="H3553" s="21"/>
      <c r="I3553" s="144"/>
      <c r="J3553" s="174"/>
      <c r="K3553" s="140"/>
    </row>
    <row r="3554" spans="1:11">
      <c r="A3554" s="146"/>
      <c r="B3554" s="119"/>
      <c r="C3554" s="21"/>
      <c r="D3554" s="21"/>
      <c r="E3554" s="168"/>
      <c r="F3554" s="26"/>
      <c r="G3554" s="140"/>
      <c r="H3554" s="21"/>
      <c r="I3554" s="144"/>
      <c r="J3554" s="174"/>
      <c r="K3554" s="140"/>
    </row>
    <row r="3555" spans="1:11">
      <c r="A3555" s="146"/>
      <c r="B3555" s="119"/>
      <c r="C3555" s="21"/>
      <c r="D3555" s="21"/>
      <c r="E3555" s="168"/>
      <c r="F3555" s="26"/>
      <c r="G3555" s="140"/>
      <c r="H3555" s="21"/>
      <c r="I3555" s="144"/>
      <c r="J3555" s="174"/>
      <c r="K3555" s="140"/>
    </row>
    <row r="3556" spans="1:11">
      <c r="A3556" s="146"/>
      <c r="B3556" s="119"/>
      <c r="C3556" s="21"/>
      <c r="D3556" s="21"/>
      <c r="E3556" s="168"/>
      <c r="F3556" s="26"/>
      <c r="G3556" s="140"/>
      <c r="H3556" s="21"/>
      <c r="I3556" s="144"/>
      <c r="J3556" s="174"/>
      <c r="K3556" s="140"/>
    </row>
    <row r="3557" spans="1:11">
      <c r="A3557" s="146"/>
      <c r="B3557" s="119"/>
      <c r="C3557" s="21"/>
      <c r="D3557" s="21"/>
      <c r="E3557" s="168"/>
      <c r="F3557" s="26"/>
      <c r="G3557" s="140"/>
      <c r="H3557" s="21"/>
      <c r="I3557" s="144"/>
      <c r="J3557" s="174"/>
      <c r="K3557" s="140"/>
    </row>
    <row r="3558" spans="1:11">
      <c r="A3558" s="146"/>
      <c r="B3558" s="119"/>
      <c r="C3558" s="21"/>
      <c r="D3558" s="21"/>
      <c r="E3558" s="168"/>
      <c r="F3558" s="26"/>
      <c r="G3558" s="140"/>
      <c r="H3558" s="21"/>
      <c r="I3558" s="144"/>
      <c r="J3558" s="174"/>
      <c r="K3558" s="140"/>
    </row>
    <row r="3559" spans="1:11">
      <c r="A3559" s="146"/>
      <c r="B3559" s="119"/>
      <c r="C3559" s="21"/>
      <c r="D3559" s="21"/>
      <c r="E3559" s="168"/>
      <c r="F3559" s="26"/>
      <c r="G3559" s="140"/>
      <c r="H3559" s="21"/>
      <c r="I3559" s="144"/>
      <c r="J3559" s="174"/>
      <c r="K3559" s="140"/>
    </row>
    <row r="3560" spans="1:11">
      <c r="A3560" s="146"/>
      <c r="B3560" s="119"/>
      <c r="C3560" s="21"/>
      <c r="D3560" s="21"/>
      <c r="E3560" s="168"/>
      <c r="F3560" s="26"/>
      <c r="G3560" s="140"/>
      <c r="H3560" s="21"/>
      <c r="I3560" s="144"/>
      <c r="J3560" s="174"/>
      <c r="K3560" s="140"/>
    </row>
    <row r="3561" spans="1:11">
      <c r="A3561" s="146"/>
      <c r="B3561" s="119"/>
      <c r="C3561" s="21"/>
      <c r="D3561" s="21"/>
      <c r="E3561" s="168"/>
      <c r="F3561" s="26"/>
      <c r="G3561" s="140"/>
      <c r="H3561" s="21"/>
      <c r="I3561" s="144"/>
      <c r="J3561" s="174"/>
      <c r="K3561" s="140"/>
    </row>
    <row r="3562" spans="1:11">
      <c r="A3562" s="146"/>
      <c r="B3562" s="119"/>
      <c r="C3562" s="21"/>
      <c r="D3562" s="21"/>
      <c r="E3562" s="168"/>
      <c r="F3562" s="26"/>
      <c r="G3562" s="140"/>
      <c r="H3562" s="21"/>
      <c r="I3562" s="144"/>
      <c r="J3562" s="174"/>
      <c r="K3562" s="140"/>
    </row>
    <row r="3563" spans="1:11">
      <c r="A3563" s="146"/>
      <c r="B3563" s="119"/>
      <c r="C3563" s="21"/>
      <c r="D3563" s="21"/>
      <c r="E3563" s="168"/>
      <c r="F3563" s="26"/>
      <c r="G3563" s="140"/>
      <c r="H3563" s="21"/>
      <c r="I3563" s="144"/>
      <c r="J3563" s="174"/>
      <c r="K3563" s="140"/>
    </row>
    <row r="3564" spans="1:11">
      <c r="A3564" s="146"/>
      <c r="B3564" s="119"/>
      <c r="C3564" s="21"/>
      <c r="D3564" s="21"/>
      <c r="E3564" s="168"/>
      <c r="F3564" s="26"/>
      <c r="G3564" s="140"/>
      <c r="H3564" s="21"/>
      <c r="I3564" s="144"/>
      <c r="J3564" s="174"/>
      <c r="K3564" s="140"/>
    </row>
    <row r="3565" spans="1:11">
      <c r="A3565" s="21"/>
      <c r="B3565" s="29"/>
      <c r="C3565" s="21"/>
      <c r="D3565" s="29"/>
      <c r="E3565" s="40"/>
      <c r="F3565" s="29"/>
      <c r="G3565" s="29"/>
      <c r="H3565" s="29"/>
      <c r="I3565" s="29"/>
      <c r="J3565" s="29"/>
      <c r="K3565" s="29"/>
    </row>
    <row r="3566" spans="1:11">
      <c r="A3566" s="146"/>
      <c r="B3566" s="119"/>
      <c r="C3566" s="21"/>
      <c r="D3566" s="52"/>
      <c r="E3566" s="168"/>
      <c r="F3566" s="26"/>
      <c r="G3566" s="140"/>
      <c r="H3566" s="21"/>
      <c r="I3566" s="144"/>
      <c r="J3566" s="144"/>
      <c r="K3566" s="29"/>
    </row>
    <row r="3567" spans="1:11" ht="13.5" thickBot="1">
      <c r="A3567" s="32"/>
      <c r="B3567" s="33"/>
      <c r="C3567" s="32"/>
      <c r="D3567" s="33"/>
      <c r="E3567" s="33"/>
      <c r="F3567" s="33"/>
      <c r="G3567" s="33"/>
      <c r="H3567" s="33"/>
      <c r="I3567" s="56">
        <f>SUM(I3541:I3548)</f>
        <v>130000</v>
      </c>
      <c r="J3567" s="56"/>
      <c r="K3567" s="33"/>
    </row>
    <row r="3568" spans="1:11" ht="13.5" thickTop="1">
      <c r="A3568" s="1"/>
      <c r="B3568" s="4"/>
      <c r="C3568" s="1"/>
      <c r="D3568" s="4"/>
      <c r="E3568" s="4"/>
      <c r="F3568" s="4"/>
      <c r="G3568" s="4"/>
      <c r="H3568" s="4"/>
      <c r="I3568" s="4"/>
      <c r="J3568" s="4"/>
      <c r="K3568" s="4"/>
    </row>
    <row r="3569" spans="1:11">
      <c r="A3569" s="1"/>
      <c r="B3569" s="4"/>
      <c r="C3569" s="1"/>
      <c r="D3569" s="4"/>
      <c r="E3569" s="4"/>
      <c r="F3569" s="4"/>
      <c r="G3569" s="4"/>
      <c r="H3569" s="4"/>
      <c r="I3569" s="4"/>
      <c r="J3569" s="4"/>
      <c r="K3569" s="4"/>
    </row>
    <row r="3570" spans="1:11" ht="24" customHeight="1">
      <c r="A3570" s="1"/>
      <c r="B3570" s="4"/>
      <c r="C3570" s="1"/>
      <c r="D3570" s="4"/>
      <c r="F3570" s="175" t="s">
        <v>23</v>
      </c>
      <c r="K3570" s="4"/>
    </row>
    <row r="3571" spans="1:11">
      <c r="A3571" s="1"/>
      <c r="B3571" s="4"/>
      <c r="C3571" s="1"/>
      <c r="D3571" s="4"/>
      <c r="K3571" s="4"/>
    </row>
    <row r="3572" spans="1:11" ht="12.75" customHeight="1">
      <c r="A3572" s="1"/>
      <c r="B3572" s="4"/>
      <c r="C3572" s="1"/>
      <c r="D3572" s="4"/>
      <c r="K3572" s="4"/>
    </row>
    <row r="3573" spans="1:11">
      <c r="A3573" s="1"/>
      <c r="B3573" s="4"/>
      <c r="C3573" s="1"/>
      <c r="D3573" s="4"/>
      <c r="K3573" s="4"/>
    </row>
    <row r="3574" spans="1:11">
      <c r="A3574" s="1"/>
      <c r="B3574" s="4"/>
      <c r="C3574" s="1"/>
      <c r="D3574" s="4"/>
    </row>
    <row r="3575" spans="1:11" ht="12.75" customHeight="1">
      <c r="A3575" s="1"/>
      <c r="B3575" s="4"/>
      <c r="C3575" s="1"/>
      <c r="D3575" s="4"/>
    </row>
    <row r="3576" spans="1:11" ht="16.5">
      <c r="A3576" s="1"/>
      <c r="B3576" s="4"/>
      <c r="C3576" s="1"/>
      <c r="D3576" s="4"/>
      <c r="F3576" s="176" t="s">
        <v>404</v>
      </c>
      <c r="G3576" s="55"/>
    </row>
    <row r="3577" spans="1:11" ht="15.75">
      <c r="A3577" s="1"/>
      <c r="B3577" s="4"/>
      <c r="C3577" s="1"/>
      <c r="D3577" s="4"/>
      <c r="F3577" s="177" t="s">
        <v>396</v>
      </c>
    </row>
    <row r="3581" spans="1:11">
      <c r="A3581" s="271" t="s">
        <v>0</v>
      </c>
      <c r="B3581" s="271"/>
      <c r="C3581" s="271"/>
      <c r="D3581" s="271"/>
      <c r="E3581" s="271"/>
      <c r="F3581" s="271"/>
      <c r="G3581" s="271"/>
      <c r="H3581" s="271"/>
      <c r="I3581" s="271"/>
      <c r="J3581" s="271"/>
      <c r="K3581" s="271"/>
    </row>
    <row r="3582" spans="1:11">
      <c r="A3582" s="272" t="s">
        <v>974</v>
      </c>
      <c r="B3582" s="272"/>
      <c r="C3582" s="272"/>
      <c r="D3582" s="272"/>
      <c r="E3582" s="272"/>
      <c r="F3582" s="272"/>
      <c r="G3582" s="272"/>
      <c r="H3582" s="272"/>
      <c r="I3582" s="272"/>
      <c r="J3582" s="272"/>
      <c r="K3582" s="272"/>
    </row>
    <row r="3583" spans="1:11" ht="16.5" customHeight="1">
      <c r="A3583" s="272" t="s">
        <v>540</v>
      </c>
      <c r="B3583" s="272"/>
      <c r="C3583" s="272"/>
      <c r="D3583" s="272"/>
      <c r="E3583" s="272"/>
      <c r="F3583" s="272"/>
      <c r="G3583" s="272"/>
      <c r="H3583" s="272"/>
      <c r="I3583" s="272"/>
      <c r="J3583" s="272"/>
      <c r="K3583" s="272"/>
    </row>
    <row r="3584" spans="1:11" ht="13.5" thickBot="1">
      <c r="A3584" s="9"/>
      <c r="B3584" s="10"/>
      <c r="C3584" s="9"/>
      <c r="D3584" s="10"/>
      <c r="E3584" s="10"/>
      <c r="F3584" s="10"/>
      <c r="G3584" s="10"/>
      <c r="H3584" s="10"/>
      <c r="I3584" s="10"/>
      <c r="J3584" s="10"/>
      <c r="K3584" s="10"/>
    </row>
    <row r="3585" spans="1:11" ht="13.5" thickTop="1">
      <c r="A3585" s="12" t="s">
        <v>4</v>
      </c>
      <c r="B3585" s="273" t="s">
        <v>5</v>
      </c>
      <c r="C3585" s="274"/>
      <c r="D3585" s="132"/>
      <c r="E3585" s="275" t="s">
        <v>6</v>
      </c>
      <c r="F3585" s="277" t="s">
        <v>7</v>
      </c>
      <c r="G3585" s="278" t="s">
        <v>8</v>
      </c>
      <c r="H3585" s="279"/>
      <c r="I3585" s="280"/>
      <c r="J3585" s="173"/>
      <c r="K3585" s="277" t="s">
        <v>9</v>
      </c>
    </row>
    <row r="3586" spans="1:11">
      <c r="A3586" s="157"/>
      <c r="B3586" s="13" t="s">
        <v>10</v>
      </c>
      <c r="C3586" s="13" t="s">
        <v>11</v>
      </c>
      <c r="D3586" s="13" t="s">
        <v>12</v>
      </c>
      <c r="E3586" s="276"/>
      <c r="F3586" s="276"/>
      <c r="G3586" s="278" t="s">
        <v>13</v>
      </c>
      <c r="H3586" s="280"/>
      <c r="I3586" s="135" t="s">
        <v>14</v>
      </c>
      <c r="J3586" s="13" t="s">
        <v>541</v>
      </c>
      <c r="K3586" s="276"/>
    </row>
    <row r="3587" spans="1:11">
      <c r="A3587" s="146"/>
      <c r="B3587" s="119"/>
      <c r="C3587" s="21"/>
      <c r="D3587" s="52"/>
      <c r="E3587" s="168"/>
      <c r="F3587" s="26"/>
      <c r="G3587" s="140"/>
      <c r="H3587" s="21"/>
      <c r="I3587" s="144"/>
      <c r="J3587" s="174"/>
      <c r="K3587" s="140"/>
    </row>
    <row r="3588" spans="1:11">
      <c r="A3588" s="21"/>
      <c r="B3588" s="29"/>
      <c r="C3588" s="21"/>
      <c r="D3588" s="29"/>
      <c r="E3588" s="40"/>
      <c r="F3588" s="29"/>
      <c r="G3588" s="29"/>
      <c r="H3588" s="29"/>
      <c r="I3588" s="29"/>
      <c r="J3588" s="29"/>
      <c r="K3588" s="29"/>
    </row>
    <row r="3589" spans="1:11" ht="12.75" customHeight="1">
      <c r="A3589" s="264">
        <v>1</v>
      </c>
      <c r="B3589" s="265" t="s">
        <v>161</v>
      </c>
      <c r="C3589" s="281" t="s">
        <v>162</v>
      </c>
      <c r="D3589" s="267" t="s">
        <v>113</v>
      </c>
      <c r="E3589" s="268" t="s">
        <v>550</v>
      </c>
      <c r="F3589" s="26">
        <v>46260</v>
      </c>
      <c r="G3589" s="269">
        <v>2</v>
      </c>
      <c r="H3589" s="267" t="s">
        <v>264</v>
      </c>
      <c r="I3589" s="270">
        <v>1180000</v>
      </c>
      <c r="J3589" s="174"/>
      <c r="K3589" s="140"/>
    </row>
    <row r="3590" spans="1:11" ht="26.25" customHeight="1">
      <c r="A3590" s="264"/>
      <c r="B3590" s="265"/>
      <c r="C3590" s="267"/>
      <c r="D3590" s="267"/>
      <c r="E3590" s="268"/>
      <c r="F3590" s="26">
        <v>46261</v>
      </c>
      <c r="G3590" s="269"/>
      <c r="H3590" s="267"/>
      <c r="I3590" s="270"/>
      <c r="J3590" s="174"/>
      <c r="K3590" s="140"/>
    </row>
    <row r="3591" spans="1:11">
      <c r="A3591" s="146"/>
      <c r="B3591" s="119"/>
      <c r="C3591" s="21"/>
      <c r="D3591" s="21"/>
      <c r="E3591" s="168"/>
      <c r="F3591" s="26"/>
      <c r="G3591" s="140"/>
      <c r="H3591" s="21"/>
      <c r="I3591" s="144"/>
      <c r="J3591" s="174"/>
      <c r="K3591" s="140"/>
    </row>
    <row r="3592" spans="1:11" ht="12.75" customHeight="1">
      <c r="A3592" s="264">
        <v>2</v>
      </c>
      <c r="B3592" s="265" t="s">
        <v>544</v>
      </c>
      <c r="C3592" s="281" t="s">
        <v>47</v>
      </c>
      <c r="D3592" s="267" t="s">
        <v>111</v>
      </c>
      <c r="E3592" s="268" t="s">
        <v>550</v>
      </c>
      <c r="F3592" s="26">
        <v>46260</v>
      </c>
      <c r="G3592" s="269">
        <v>2</v>
      </c>
      <c r="H3592" s="267" t="s">
        <v>264</v>
      </c>
      <c r="I3592" s="270">
        <v>1180000</v>
      </c>
      <c r="J3592" s="174"/>
      <c r="K3592" s="140"/>
    </row>
    <row r="3593" spans="1:11">
      <c r="A3593" s="264"/>
      <c r="B3593" s="265"/>
      <c r="C3593" s="267"/>
      <c r="D3593" s="267"/>
      <c r="E3593" s="268"/>
      <c r="F3593" s="26">
        <v>46261</v>
      </c>
      <c r="G3593" s="269"/>
      <c r="H3593" s="267"/>
      <c r="I3593" s="270"/>
      <c r="J3593" s="174"/>
      <c r="K3593" s="140"/>
    </row>
    <row r="3594" spans="1:11">
      <c r="A3594" s="146"/>
      <c r="B3594" s="119"/>
      <c r="C3594" s="21"/>
      <c r="D3594" s="21"/>
      <c r="E3594" s="168"/>
      <c r="F3594" s="26"/>
      <c r="G3594" s="140"/>
      <c r="H3594" s="21"/>
      <c r="I3594" s="144"/>
      <c r="J3594" s="174"/>
      <c r="K3594" s="140"/>
    </row>
    <row r="3595" spans="1:11">
      <c r="A3595" s="264">
        <v>3</v>
      </c>
      <c r="B3595" s="265" t="s">
        <v>153</v>
      </c>
      <c r="C3595" s="266" t="s">
        <v>154</v>
      </c>
      <c r="D3595" s="267" t="s">
        <v>48</v>
      </c>
      <c r="E3595" s="268" t="s">
        <v>550</v>
      </c>
      <c r="F3595" s="26">
        <v>46260</v>
      </c>
      <c r="G3595" s="269">
        <v>2</v>
      </c>
      <c r="H3595" s="267" t="s">
        <v>264</v>
      </c>
      <c r="I3595" s="270">
        <v>1180000</v>
      </c>
      <c r="J3595" s="174"/>
      <c r="K3595" s="140"/>
    </row>
    <row r="3596" spans="1:11">
      <c r="A3596" s="264"/>
      <c r="B3596" s="265"/>
      <c r="C3596" s="267"/>
      <c r="D3596" s="267"/>
      <c r="E3596" s="268"/>
      <c r="F3596" s="26">
        <v>46261</v>
      </c>
      <c r="G3596" s="269"/>
      <c r="H3596" s="267"/>
      <c r="I3596" s="270"/>
      <c r="J3596" s="174"/>
      <c r="K3596" s="140"/>
    </row>
    <row r="3597" spans="1:11">
      <c r="A3597" s="146"/>
      <c r="B3597" s="119"/>
      <c r="C3597" s="21"/>
      <c r="D3597" s="21"/>
      <c r="E3597" s="168"/>
      <c r="F3597" s="26"/>
      <c r="G3597" s="140"/>
      <c r="H3597" s="21"/>
      <c r="I3597" s="144"/>
      <c r="J3597" s="174"/>
      <c r="K3597" s="140"/>
    </row>
    <row r="3598" spans="1:11">
      <c r="A3598" s="264"/>
      <c r="B3598" s="265"/>
      <c r="C3598" s="266"/>
      <c r="D3598" s="267"/>
      <c r="E3598" s="268"/>
      <c r="F3598" s="26"/>
      <c r="G3598" s="269"/>
      <c r="H3598" s="267"/>
      <c r="I3598" s="270"/>
      <c r="J3598" s="174"/>
      <c r="K3598" s="140"/>
    </row>
    <row r="3599" spans="1:11">
      <c r="A3599" s="264"/>
      <c r="B3599" s="265"/>
      <c r="C3599" s="267"/>
      <c r="D3599" s="267"/>
      <c r="E3599" s="268"/>
      <c r="F3599" s="26"/>
      <c r="G3599" s="269"/>
      <c r="H3599" s="267"/>
      <c r="I3599" s="270"/>
      <c r="J3599" s="174"/>
      <c r="K3599" s="140"/>
    </row>
    <row r="3600" spans="1:11">
      <c r="A3600" s="146"/>
      <c r="B3600" s="119"/>
      <c r="C3600" s="21"/>
      <c r="D3600" s="21"/>
      <c r="E3600" s="168"/>
      <c r="F3600" s="26"/>
      <c r="G3600" s="140"/>
      <c r="H3600" s="21"/>
      <c r="I3600" s="144"/>
      <c r="J3600" s="174"/>
      <c r="K3600" s="140"/>
    </row>
    <row r="3601" spans="1:11">
      <c r="A3601" s="146"/>
      <c r="B3601" s="119"/>
      <c r="C3601" s="21"/>
      <c r="D3601" s="21"/>
      <c r="E3601" s="168"/>
      <c r="F3601" s="26"/>
      <c r="G3601" s="140"/>
      <c r="H3601" s="21"/>
      <c r="I3601" s="144"/>
      <c r="J3601" s="174"/>
      <c r="K3601" s="140"/>
    </row>
    <row r="3602" spans="1:11">
      <c r="A3602" s="146"/>
      <c r="B3602" s="119"/>
      <c r="C3602" s="21"/>
      <c r="D3602" s="21"/>
      <c r="E3602" s="168"/>
      <c r="F3602" s="26"/>
      <c r="G3602" s="140"/>
      <c r="H3602" s="21"/>
      <c r="I3602" s="144"/>
      <c r="J3602" s="174"/>
      <c r="K3602" s="140"/>
    </row>
    <row r="3603" spans="1:11">
      <c r="A3603" s="146"/>
      <c r="B3603" s="119"/>
      <c r="C3603" s="21"/>
      <c r="D3603" s="21"/>
      <c r="E3603" s="168"/>
      <c r="F3603" s="26"/>
      <c r="G3603" s="140"/>
      <c r="H3603" s="21"/>
      <c r="I3603" s="144"/>
      <c r="J3603" s="174"/>
      <c r="K3603" s="140"/>
    </row>
    <row r="3604" spans="1:11">
      <c r="A3604" s="146"/>
      <c r="B3604" s="119"/>
      <c r="C3604" s="21"/>
      <c r="D3604" s="21"/>
      <c r="E3604" s="168"/>
      <c r="F3604" s="26"/>
      <c r="G3604" s="140"/>
      <c r="H3604" s="21"/>
      <c r="I3604" s="144"/>
      <c r="J3604" s="174"/>
      <c r="K3604" s="140"/>
    </row>
    <row r="3605" spans="1:11">
      <c r="A3605" s="146"/>
      <c r="B3605" s="119"/>
      <c r="C3605" s="21"/>
      <c r="D3605" s="21"/>
      <c r="E3605" s="168"/>
      <c r="F3605" s="26"/>
      <c r="G3605" s="140"/>
      <c r="H3605" s="21"/>
      <c r="I3605" s="144"/>
      <c r="J3605" s="174"/>
      <c r="K3605" s="140"/>
    </row>
    <row r="3606" spans="1:11">
      <c r="A3606" s="146"/>
      <c r="B3606" s="119"/>
      <c r="C3606" s="21"/>
      <c r="D3606" s="21"/>
      <c r="E3606" s="168"/>
      <c r="F3606" s="26"/>
      <c r="G3606" s="140"/>
      <c r="H3606" s="21"/>
      <c r="I3606" s="144"/>
      <c r="J3606" s="174"/>
      <c r="K3606" s="140"/>
    </row>
    <row r="3607" spans="1:11">
      <c r="A3607" s="146"/>
      <c r="B3607" s="119"/>
      <c r="C3607" s="21"/>
      <c r="D3607" s="21"/>
      <c r="E3607" s="168"/>
      <c r="F3607" s="26"/>
      <c r="G3607" s="140"/>
      <c r="H3607" s="21"/>
      <c r="I3607" s="144"/>
      <c r="J3607" s="174"/>
      <c r="K3607" s="140"/>
    </row>
    <row r="3608" spans="1:11">
      <c r="A3608" s="146"/>
      <c r="B3608" s="119"/>
      <c r="C3608" s="21"/>
      <c r="D3608" s="21"/>
      <c r="E3608" s="168"/>
      <c r="F3608" s="26"/>
      <c r="G3608" s="140"/>
      <c r="H3608" s="21"/>
      <c r="I3608" s="144"/>
      <c r="J3608" s="174"/>
      <c r="K3608" s="140"/>
    </row>
    <row r="3609" spans="1:11">
      <c r="A3609" s="146"/>
      <c r="B3609" s="119"/>
      <c r="C3609" s="21"/>
      <c r="D3609" s="21"/>
      <c r="E3609" s="168"/>
      <c r="F3609" s="26"/>
      <c r="G3609" s="140"/>
      <c r="H3609" s="21"/>
      <c r="I3609" s="144"/>
      <c r="J3609" s="174"/>
      <c r="K3609" s="140"/>
    </row>
    <row r="3610" spans="1:11">
      <c r="A3610" s="146"/>
      <c r="B3610" s="119"/>
      <c r="C3610" s="21"/>
      <c r="D3610" s="21"/>
      <c r="E3610" s="168"/>
      <c r="F3610" s="26"/>
      <c r="G3610" s="140"/>
      <c r="H3610" s="21"/>
      <c r="I3610" s="144"/>
      <c r="J3610" s="174"/>
      <c r="K3610" s="140"/>
    </row>
    <row r="3611" spans="1:11">
      <c r="A3611" s="146"/>
      <c r="B3611" s="119"/>
      <c r="C3611" s="21"/>
      <c r="D3611" s="21"/>
      <c r="E3611" s="168"/>
      <c r="F3611" s="26"/>
      <c r="G3611" s="140"/>
      <c r="H3611" s="21"/>
      <c r="I3611" s="144"/>
      <c r="J3611" s="174"/>
      <c r="K3611" s="140"/>
    </row>
    <row r="3612" spans="1:11">
      <c r="A3612" s="146"/>
      <c r="B3612" s="119"/>
      <c r="C3612" s="21"/>
      <c r="D3612" s="21"/>
      <c r="E3612" s="168"/>
      <c r="F3612" s="26"/>
      <c r="G3612" s="140"/>
      <c r="H3612" s="21"/>
      <c r="I3612" s="144"/>
      <c r="J3612" s="174"/>
      <c r="K3612" s="140"/>
    </row>
    <row r="3613" spans="1:11">
      <c r="A3613" s="21"/>
      <c r="B3613" s="29"/>
      <c r="C3613" s="21"/>
      <c r="D3613" s="29"/>
      <c r="E3613" s="40"/>
      <c r="F3613" s="29"/>
      <c r="G3613" s="29"/>
      <c r="H3613" s="29"/>
      <c r="I3613" s="29"/>
      <c r="J3613" s="29"/>
      <c r="K3613" s="29"/>
    </row>
    <row r="3614" spans="1:11">
      <c r="A3614" s="146"/>
      <c r="B3614" s="119"/>
      <c r="C3614" s="21"/>
      <c r="D3614" s="52"/>
      <c r="E3614" s="168"/>
      <c r="F3614" s="26"/>
      <c r="G3614" s="140"/>
      <c r="H3614" s="21"/>
      <c r="I3614" s="144"/>
      <c r="J3614" s="144"/>
      <c r="K3614" s="29"/>
    </row>
    <row r="3615" spans="1:11" ht="13.5" thickBot="1">
      <c r="A3615" s="32"/>
      <c r="B3615" s="33"/>
      <c r="C3615" s="32"/>
      <c r="D3615" s="33"/>
      <c r="E3615" s="33"/>
      <c r="F3615" s="33"/>
      <c r="G3615" s="33"/>
      <c r="H3615" s="33"/>
      <c r="I3615" s="56">
        <f>SUM(I3589:I3596)</f>
        <v>3540000</v>
      </c>
      <c r="J3615" s="56"/>
      <c r="K3615" s="33"/>
    </row>
    <row r="3616" spans="1:11" ht="13.5" thickTop="1">
      <c r="A3616" s="1"/>
      <c r="B3616" s="4"/>
      <c r="C3616" s="1"/>
      <c r="D3616" s="4"/>
      <c r="E3616" s="4"/>
      <c r="F3616" s="4"/>
      <c r="G3616" s="4"/>
      <c r="H3616" s="4"/>
      <c r="I3616" s="4"/>
      <c r="J3616" s="4"/>
      <c r="K3616" s="4"/>
    </row>
    <row r="3617" spans="1:11">
      <c r="A3617" s="1"/>
      <c r="B3617" s="4"/>
      <c r="C3617" s="1"/>
      <c r="D3617" s="4"/>
      <c r="E3617" s="4"/>
      <c r="F3617" s="4"/>
      <c r="G3617" s="4"/>
      <c r="H3617" s="4"/>
      <c r="I3617" s="4"/>
      <c r="J3617" s="4"/>
      <c r="K3617" s="4"/>
    </row>
    <row r="3618" spans="1:11" ht="16.5">
      <c r="A3618" s="1"/>
      <c r="B3618" s="4"/>
      <c r="C3618" s="1"/>
      <c r="D3618" s="4"/>
      <c r="F3618" s="175" t="s">
        <v>23</v>
      </c>
      <c r="K3618" s="4"/>
    </row>
    <row r="3619" spans="1:11">
      <c r="A3619" s="1"/>
      <c r="B3619" s="4"/>
      <c r="C3619" s="1"/>
      <c r="D3619" s="4"/>
      <c r="K3619" s="4"/>
    </row>
    <row r="3620" spans="1:11">
      <c r="A3620" s="1"/>
      <c r="B3620" s="4"/>
      <c r="C3620" s="1"/>
      <c r="D3620" s="4"/>
      <c r="K3620" s="4"/>
    </row>
    <row r="3621" spans="1:11">
      <c r="A3621" s="1"/>
      <c r="B3621" s="4"/>
      <c r="C3621" s="1"/>
      <c r="D3621" s="4"/>
      <c r="K3621" s="4"/>
    </row>
    <row r="3622" spans="1:11">
      <c r="A3622" s="1"/>
      <c r="B3622" s="4"/>
      <c r="C3622" s="1"/>
      <c r="D3622" s="4"/>
    </row>
    <row r="3623" spans="1:11">
      <c r="A3623" s="1"/>
      <c r="B3623" s="4"/>
      <c r="C3623" s="1"/>
      <c r="D3623" s="4"/>
    </row>
    <row r="3624" spans="1:11" ht="16.5">
      <c r="A3624" s="1"/>
      <c r="B3624" s="4"/>
      <c r="C3624" s="1"/>
      <c r="D3624" s="4"/>
      <c r="F3624" s="176" t="s">
        <v>404</v>
      </c>
      <c r="G3624" s="55"/>
    </row>
    <row r="3625" spans="1:11" ht="15.75">
      <c r="A3625" s="1"/>
      <c r="B3625" s="4"/>
      <c r="C3625" s="1"/>
      <c r="D3625" s="4"/>
      <c r="F3625" s="177" t="s">
        <v>396</v>
      </c>
    </row>
    <row r="3632" spans="1:11">
      <c r="A3632" s="271" t="s">
        <v>0</v>
      </c>
      <c r="B3632" s="271"/>
      <c r="C3632" s="271"/>
      <c r="D3632" s="271"/>
      <c r="E3632" s="271"/>
      <c r="F3632" s="271"/>
      <c r="G3632" s="271"/>
      <c r="H3632" s="271"/>
      <c r="I3632" s="271"/>
      <c r="J3632" s="271"/>
      <c r="K3632" s="271"/>
    </row>
    <row r="3633" spans="1:11">
      <c r="A3633" s="272" t="s">
        <v>549</v>
      </c>
      <c r="B3633" s="272"/>
      <c r="C3633" s="272"/>
      <c r="D3633" s="272"/>
      <c r="E3633" s="272"/>
      <c r="F3633" s="272"/>
      <c r="G3633" s="272"/>
      <c r="H3633" s="272"/>
      <c r="I3633" s="272"/>
      <c r="J3633" s="272"/>
      <c r="K3633" s="272"/>
    </row>
    <row r="3634" spans="1:11">
      <c r="A3634" s="272" t="s">
        <v>540</v>
      </c>
      <c r="B3634" s="272"/>
      <c r="C3634" s="272"/>
      <c r="D3634" s="272"/>
      <c r="E3634" s="272"/>
      <c r="F3634" s="272"/>
      <c r="G3634" s="272"/>
      <c r="H3634" s="272"/>
      <c r="I3634" s="272"/>
      <c r="J3634" s="272"/>
      <c r="K3634" s="272"/>
    </row>
    <row r="3635" spans="1:11" ht="13.5" thickBot="1">
      <c r="A3635" s="9"/>
      <c r="B3635" s="10"/>
      <c r="C3635" s="9"/>
      <c r="D3635" s="10"/>
      <c r="E3635" s="10"/>
      <c r="F3635" s="10"/>
      <c r="G3635" s="10"/>
      <c r="H3635" s="10"/>
      <c r="I3635" s="10"/>
      <c r="J3635" s="10"/>
      <c r="K3635" s="10"/>
    </row>
    <row r="3636" spans="1:11" ht="13.5" thickTop="1">
      <c r="A3636" s="12" t="s">
        <v>4</v>
      </c>
      <c r="B3636" s="273" t="s">
        <v>5</v>
      </c>
      <c r="C3636" s="274"/>
      <c r="D3636" s="132"/>
      <c r="E3636" s="275" t="s">
        <v>6</v>
      </c>
      <c r="F3636" s="277" t="s">
        <v>7</v>
      </c>
      <c r="G3636" s="278" t="s">
        <v>8</v>
      </c>
      <c r="H3636" s="279"/>
      <c r="I3636" s="280"/>
      <c r="J3636" s="173"/>
      <c r="K3636" s="277" t="s">
        <v>9</v>
      </c>
    </row>
    <row r="3637" spans="1:11">
      <c r="A3637" s="157"/>
      <c r="B3637" s="13" t="s">
        <v>10</v>
      </c>
      <c r="C3637" s="13" t="s">
        <v>11</v>
      </c>
      <c r="D3637" s="13" t="s">
        <v>12</v>
      </c>
      <c r="E3637" s="276"/>
      <c r="F3637" s="276"/>
      <c r="G3637" s="278" t="s">
        <v>13</v>
      </c>
      <c r="H3637" s="280"/>
      <c r="I3637" s="135" t="s">
        <v>14</v>
      </c>
      <c r="J3637" s="13" t="s">
        <v>541</v>
      </c>
      <c r="K3637" s="276"/>
    </row>
    <row r="3638" spans="1:11">
      <c r="A3638" s="146"/>
      <c r="B3638" s="119"/>
      <c r="C3638" s="21"/>
      <c r="D3638" s="52"/>
      <c r="E3638" s="168"/>
      <c r="F3638" s="26"/>
      <c r="G3638" s="140"/>
      <c r="H3638" s="21"/>
      <c r="I3638" s="144"/>
      <c r="J3638" s="174"/>
      <c r="K3638" s="140"/>
    </row>
    <row r="3639" spans="1:11">
      <c r="A3639" s="21"/>
      <c r="B3639" s="29"/>
      <c r="C3639" s="21"/>
      <c r="D3639" s="29"/>
      <c r="E3639" s="40"/>
      <c r="F3639" s="29"/>
      <c r="G3639" s="29"/>
      <c r="H3639" s="29"/>
      <c r="I3639" s="29"/>
      <c r="J3639" s="29"/>
      <c r="K3639" s="29"/>
    </row>
    <row r="3640" spans="1:11">
      <c r="A3640" s="264">
        <v>1</v>
      </c>
      <c r="B3640" s="265" t="s">
        <v>161</v>
      </c>
      <c r="C3640" s="281" t="s">
        <v>162</v>
      </c>
      <c r="D3640" s="267" t="s">
        <v>113</v>
      </c>
      <c r="E3640" s="268" t="s">
        <v>633</v>
      </c>
      <c r="F3640" s="26">
        <v>46253</v>
      </c>
      <c r="G3640" s="269">
        <v>5</v>
      </c>
      <c r="H3640" s="267" t="s">
        <v>264</v>
      </c>
      <c r="I3640" s="270">
        <v>2746000</v>
      </c>
      <c r="J3640" s="174"/>
      <c r="K3640" s="140"/>
    </row>
    <row r="3641" spans="1:11">
      <c r="A3641" s="264"/>
      <c r="B3641" s="265"/>
      <c r="C3641" s="267"/>
      <c r="D3641" s="267"/>
      <c r="E3641" s="268"/>
      <c r="F3641" s="26">
        <v>46257</v>
      </c>
      <c r="G3641" s="269"/>
      <c r="H3641" s="267"/>
      <c r="I3641" s="270"/>
      <c r="J3641" s="174"/>
      <c r="K3641" s="140"/>
    </row>
    <row r="3642" spans="1:11">
      <c r="A3642" s="146"/>
      <c r="B3642" s="119"/>
      <c r="C3642" s="21"/>
      <c r="D3642" s="21"/>
      <c r="E3642" s="168"/>
      <c r="F3642" s="26"/>
      <c r="G3642" s="140"/>
      <c r="H3642" s="21"/>
      <c r="I3642" s="144"/>
      <c r="J3642" s="174"/>
      <c r="K3642" s="140"/>
    </row>
    <row r="3643" spans="1:11" ht="12.75" customHeight="1">
      <c r="A3643" s="264">
        <v>2</v>
      </c>
      <c r="B3643" s="265" t="s">
        <v>153</v>
      </c>
      <c r="C3643" s="266" t="s">
        <v>154</v>
      </c>
      <c r="D3643" s="267" t="s">
        <v>48</v>
      </c>
      <c r="E3643" s="268" t="s">
        <v>633</v>
      </c>
      <c r="F3643" s="26">
        <v>46253</v>
      </c>
      <c r="G3643" s="269">
        <v>5</v>
      </c>
      <c r="H3643" s="267" t="s">
        <v>264</v>
      </c>
      <c r="I3643" s="270">
        <v>2046000</v>
      </c>
      <c r="J3643" s="174"/>
      <c r="K3643" s="140"/>
    </row>
    <row r="3644" spans="1:11">
      <c r="A3644" s="264"/>
      <c r="B3644" s="265"/>
      <c r="C3644" s="267"/>
      <c r="D3644" s="267"/>
      <c r="E3644" s="268"/>
      <c r="F3644" s="26">
        <v>46257</v>
      </c>
      <c r="G3644" s="269"/>
      <c r="H3644" s="267"/>
      <c r="I3644" s="270"/>
      <c r="J3644" s="174"/>
      <c r="K3644" s="140"/>
    </row>
    <row r="3645" spans="1:11">
      <c r="A3645" s="146"/>
      <c r="B3645" s="119"/>
      <c r="C3645" s="21"/>
      <c r="D3645" s="21"/>
      <c r="E3645" s="168"/>
      <c r="F3645" s="26"/>
      <c r="G3645" s="140"/>
      <c r="H3645" s="21"/>
      <c r="I3645" s="144"/>
      <c r="J3645" s="174"/>
      <c r="K3645" s="140"/>
    </row>
    <row r="3646" spans="1:11">
      <c r="A3646" s="264"/>
      <c r="B3646" s="265"/>
      <c r="C3646" s="266"/>
      <c r="D3646" s="267"/>
      <c r="E3646" s="268"/>
      <c r="F3646" s="26"/>
      <c r="G3646" s="269"/>
      <c r="H3646" s="267"/>
      <c r="I3646" s="270"/>
      <c r="J3646" s="174"/>
      <c r="K3646" s="140"/>
    </row>
    <row r="3647" spans="1:11">
      <c r="A3647" s="264"/>
      <c r="B3647" s="265"/>
      <c r="C3647" s="267"/>
      <c r="D3647" s="267"/>
      <c r="E3647" s="268"/>
      <c r="F3647" s="26"/>
      <c r="G3647" s="269"/>
      <c r="H3647" s="267"/>
      <c r="I3647" s="270"/>
      <c r="J3647" s="174"/>
      <c r="K3647" s="140"/>
    </row>
    <row r="3648" spans="1:11">
      <c r="A3648" s="146"/>
      <c r="B3648" s="119"/>
      <c r="C3648" s="21"/>
      <c r="D3648" s="21"/>
      <c r="E3648" s="168"/>
      <c r="F3648" s="26"/>
      <c r="G3648" s="140"/>
      <c r="H3648" s="21"/>
      <c r="I3648" s="144"/>
      <c r="J3648" s="174"/>
      <c r="K3648" s="140"/>
    </row>
    <row r="3649" spans="1:32">
      <c r="A3649" s="264"/>
      <c r="B3649" s="265"/>
      <c r="C3649" s="266"/>
      <c r="D3649" s="267"/>
      <c r="E3649" s="268"/>
      <c r="F3649" s="26"/>
      <c r="G3649" s="269"/>
      <c r="H3649" s="267"/>
      <c r="I3649" s="270"/>
      <c r="J3649" s="174"/>
      <c r="K3649" s="140"/>
    </row>
    <row r="3650" spans="1:32">
      <c r="A3650" s="264"/>
      <c r="B3650" s="265"/>
      <c r="C3650" s="267"/>
      <c r="D3650" s="267"/>
      <c r="E3650" s="268"/>
      <c r="F3650" s="26"/>
      <c r="G3650" s="269"/>
      <c r="H3650" s="267"/>
      <c r="I3650" s="270"/>
      <c r="J3650" s="174"/>
      <c r="K3650" s="140"/>
    </row>
    <row r="3651" spans="1:32">
      <c r="A3651" s="146"/>
      <c r="B3651" s="119"/>
      <c r="C3651" s="21"/>
      <c r="D3651" s="21"/>
      <c r="E3651" s="168"/>
      <c r="F3651" s="26"/>
      <c r="G3651" s="140"/>
      <c r="H3651" s="21"/>
      <c r="I3651" s="144"/>
      <c r="J3651" s="174"/>
      <c r="K3651" s="140"/>
    </row>
    <row r="3652" spans="1:32">
      <c r="A3652" s="146"/>
      <c r="B3652" s="119"/>
      <c r="C3652" s="21"/>
      <c r="D3652" s="21"/>
      <c r="E3652" s="168"/>
      <c r="F3652" s="26"/>
      <c r="G3652" s="140"/>
      <c r="H3652" s="21"/>
      <c r="I3652" s="144"/>
      <c r="J3652" s="174"/>
      <c r="K3652" s="140"/>
    </row>
    <row r="3653" spans="1:32">
      <c r="A3653" s="146"/>
      <c r="B3653" s="119"/>
      <c r="C3653" s="21"/>
      <c r="D3653" s="21"/>
      <c r="E3653" s="168"/>
      <c r="F3653" s="26"/>
      <c r="G3653" s="140"/>
      <c r="H3653" s="21"/>
      <c r="I3653" s="144"/>
      <c r="J3653" s="174"/>
      <c r="K3653" s="140"/>
    </row>
    <row r="3654" spans="1:32">
      <c r="A3654" s="146"/>
      <c r="B3654" s="119"/>
      <c r="C3654" s="21"/>
      <c r="D3654" s="21"/>
      <c r="E3654" s="168"/>
      <c r="F3654" s="26"/>
      <c r="G3654" s="140"/>
      <c r="H3654" s="21"/>
      <c r="I3654" s="144"/>
      <c r="J3654" s="174"/>
      <c r="K3654" s="140"/>
    </row>
    <row r="3655" spans="1:32">
      <c r="A3655" s="146"/>
      <c r="B3655" s="119"/>
      <c r="C3655" s="21"/>
      <c r="D3655" s="21"/>
      <c r="E3655" s="168"/>
      <c r="F3655" s="26"/>
      <c r="G3655" s="140"/>
      <c r="H3655" s="21"/>
      <c r="I3655" s="144"/>
      <c r="J3655" s="174"/>
      <c r="K3655" s="140"/>
    </row>
    <row r="3656" spans="1:32">
      <c r="A3656" s="146"/>
      <c r="B3656" s="119"/>
      <c r="C3656" s="21"/>
      <c r="D3656" s="21"/>
      <c r="E3656" s="168"/>
      <c r="F3656" s="26"/>
      <c r="G3656" s="140"/>
      <c r="H3656" s="21"/>
      <c r="I3656" s="144"/>
      <c r="J3656" s="174"/>
      <c r="K3656" s="140"/>
    </row>
    <row r="3657" spans="1:32">
      <c r="A3657" s="146"/>
      <c r="B3657" s="119"/>
      <c r="C3657" s="21"/>
      <c r="D3657" s="21"/>
      <c r="E3657" s="168"/>
      <c r="F3657" s="26"/>
      <c r="G3657" s="140"/>
      <c r="H3657" s="21"/>
      <c r="I3657" s="144"/>
      <c r="J3657" s="174"/>
      <c r="K3657" s="140"/>
    </row>
    <row r="3658" spans="1:32" ht="36" customHeight="1">
      <c r="A3658" s="146"/>
      <c r="B3658" s="119"/>
      <c r="C3658" s="21"/>
      <c r="D3658" s="21"/>
      <c r="E3658" s="168"/>
      <c r="F3658" s="26"/>
      <c r="G3658" s="140"/>
      <c r="H3658" s="21"/>
      <c r="I3658" s="144"/>
      <c r="J3658" s="174"/>
      <c r="K3658" s="140"/>
    </row>
    <row r="3659" spans="1:32">
      <c r="A3659" s="146"/>
      <c r="B3659" s="119"/>
      <c r="C3659" s="21"/>
      <c r="D3659" s="21"/>
      <c r="E3659" s="168"/>
      <c r="F3659" s="26"/>
      <c r="G3659" s="140"/>
      <c r="H3659" s="21"/>
      <c r="I3659" s="144"/>
      <c r="J3659" s="174"/>
      <c r="K3659" s="140"/>
    </row>
    <row r="3660" spans="1:32">
      <c r="A3660" s="146"/>
      <c r="B3660" s="119"/>
      <c r="C3660" s="21"/>
      <c r="D3660" s="21"/>
      <c r="E3660" s="168"/>
      <c r="F3660" s="26"/>
      <c r="G3660" s="140"/>
      <c r="H3660" s="21"/>
      <c r="I3660" s="144"/>
      <c r="J3660" s="174"/>
      <c r="K3660" s="140"/>
    </row>
    <row r="3661" spans="1:32">
      <c r="A3661" s="146"/>
      <c r="B3661" s="119"/>
      <c r="C3661" s="21"/>
      <c r="D3661" s="21"/>
      <c r="E3661" s="168"/>
      <c r="F3661" s="26"/>
      <c r="G3661" s="140"/>
      <c r="H3661" s="21"/>
      <c r="I3661" s="144"/>
      <c r="J3661" s="174"/>
      <c r="K3661" s="140"/>
    </row>
    <row r="3662" spans="1:32">
      <c r="A3662" s="146"/>
      <c r="B3662" s="119"/>
      <c r="C3662" s="21"/>
      <c r="D3662" s="21"/>
      <c r="E3662" s="168"/>
      <c r="F3662" s="26"/>
      <c r="G3662" s="140"/>
      <c r="H3662" s="21"/>
      <c r="I3662" s="144"/>
      <c r="J3662" s="174"/>
      <c r="K3662" s="140"/>
    </row>
    <row r="3663" spans="1:32" s="128" customFormat="1" ht="15.75" customHeight="1">
      <c r="A3663" s="146"/>
      <c r="B3663" s="119"/>
      <c r="C3663" s="21"/>
      <c r="D3663" s="21"/>
      <c r="E3663" s="168"/>
      <c r="F3663" s="26"/>
      <c r="G3663" s="140"/>
      <c r="H3663" s="21"/>
      <c r="I3663" s="144"/>
      <c r="J3663" s="174"/>
      <c r="K3663" s="140"/>
      <c r="L3663" s="8"/>
      <c r="M3663" s="8"/>
      <c r="N3663" s="8"/>
      <c r="O3663" s="8"/>
      <c r="P3663" s="8"/>
      <c r="Q3663" s="8"/>
      <c r="R3663" s="8"/>
      <c r="S3663" s="8"/>
      <c r="T3663" s="8"/>
      <c r="U3663" s="8"/>
      <c r="V3663" s="8"/>
      <c r="W3663" s="8"/>
      <c r="X3663" s="8"/>
      <c r="Y3663" s="8"/>
      <c r="Z3663" s="8"/>
      <c r="AA3663" s="8"/>
      <c r="AB3663" s="8"/>
      <c r="AC3663" s="8"/>
      <c r="AD3663" s="8"/>
      <c r="AE3663" s="8"/>
      <c r="AF3663" s="8"/>
    </row>
    <row r="3664" spans="1:32">
      <c r="A3664" s="21"/>
      <c r="B3664" s="29"/>
      <c r="C3664" s="21"/>
      <c r="D3664" s="29"/>
      <c r="E3664" s="40"/>
      <c r="F3664" s="29"/>
      <c r="G3664" s="29"/>
      <c r="H3664" s="29"/>
      <c r="I3664" s="29"/>
      <c r="J3664" s="29"/>
      <c r="K3664" s="29"/>
    </row>
    <row r="3665" spans="1:32" s="128" customFormat="1" ht="12.75" customHeight="1">
      <c r="A3665" s="146"/>
      <c r="B3665" s="119"/>
      <c r="C3665" s="21"/>
      <c r="D3665" s="52"/>
      <c r="E3665" s="168"/>
      <c r="F3665" s="26"/>
      <c r="G3665" s="140"/>
      <c r="H3665" s="21"/>
      <c r="I3665" s="144"/>
      <c r="J3665" s="144"/>
      <c r="K3665" s="29"/>
      <c r="L3665" s="8"/>
      <c r="M3665" s="8"/>
      <c r="N3665" s="8"/>
      <c r="O3665" s="8"/>
      <c r="P3665" s="8"/>
      <c r="Q3665" s="8"/>
      <c r="R3665" s="8"/>
      <c r="S3665" s="8"/>
      <c r="T3665" s="8"/>
      <c r="U3665" s="8"/>
      <c r="V3665" s="8"/>
      <c r="W3665" s="8"/>
      <c r="X3665" s="8"/>
      <c r="Y3665" s="8"/>
      <c r="Z3665" s="8"/>
      <c r="AA3665" s="8"/>
      <c r="AB3665" s="8"/>
      <c r="AC3665" s="8"/>
      <c r="AD3665" s="8"/>
      <c r="AE3665" s="8"/>
      <c r="AF3665" s="8"/>
    </row>
    <row r="3666" spans="1:32" s="128" customFormat="1" ht="17.25" customHeight="1" thickBot="1">
      <c r="A3666" s="32"/>
      <c r="B3666" s="33"/>
      <c r="C3666" s="32"/>
      <c r="D3666" s="33"/>
      <c r="E3666" s="33"/>
      <c r="F3666" s="33"/>
      <c r="G3666" s="33"/>
      <c r="H3666" s="33"/>
      <c r="I3666" s="56">
        <f>SUM(I3640:I3647)</f>
        <v>4792000</v>
      </c>
      <c r="J3666" s="56"/>
      <c r="K3666" s="33"/>
      <c r="L3666" s="8"/>
      <c r="M3666" s="8"/>
      <c r="N3666" s="8"/>
      <c r="O3666" s="8"/>
      <c r="P3666" s="8"/>
      <c r="Q3666" s="8"/>
      <c r="R3666" s="8"/>
      <c r="S3666" s="8"/>
      <c r="T3666" s="8"/>
      <c r="U3666" s="8"/>
      <c r="V3666" s="8"/>
      <c r="W3666" s="8"/>
      <c r="X3666" s="8"/>
      <c r="Y3666" s="8"/>
      <c r="Z3666" s="8"/>
      <c r="AA3666" s="8"/>
      <c r="AB3666" s="8"/>
      <c r="AC3666" s="8"/>
      <c r="AD3666" s="8"/>
      <c r="AE3666" s="8"/>
      <c r="AF3666" s="8"/>
    </row>
    <row r="3667" spans="1:32" ht="13.5" thickTop="1">
      <c r="A3667" s="1"/>
      <c r="B3667" s="4"/>
      <c r="C3667" s="1"/>
      <c r="D3667" s="4"/>
      <c r="E3667" s="4"/>
      <c r="F3667" s="4"/>
      <c r="G3667" s="4"/>
      <c r="H3667" s="4"/>
      <c r="I3667" s="4"/>
      <c r="J3667" s="4"/>
      <c r="K3667" s="4"/>
    </row>
    <row r="3668" spans="1:32" s="128" customFormat="1" ht="12.75" customHeight="1">
      <c r="A3668" s="1"/>
      <c r="B3668" s="4"/>
      <c r="C3668" s="1"/>
      <c r="D3668" s="4"/>
      <c r="E3668" s="4"/>
      <c r="F3668" s="4"/>
      <c r="G3668" s="4"/>
      <c r="H3668" s="4"/>
      <c r="I3668" s="4"/>
      <c r="J3668" s="4"/>
      <c r="K3668" s="4"/>
      <c r="L3668" s="8"/>
      <c r="M3668" s="8"/>
      <c r="N3668" s="8"/>
      <c r="O3668" s="8"/>
      <c r="P3668" s="8"/>
      <c r="Q3668" s="8"/>
      <c r="R3668" s="8"/>
      <c r="S3668" s="8"/>
      <c r="T3668" s="8"/>
      <c r="U3668" s="8"/>
      <c r="V3668" s="8"/>
      <c r="W3668" s="8"/>
      <c r="X3668" s="8"/>
      <c r="Y3668" s="8"/>
      <c r="Z3668" s="8"/>
      <c r="AA3668" s="8"/>
      <c r="AB3668" s="8"/>
      <c r="AC3668" s="8"/>
      <c r="AD3668" s="8"/>
      <c r="AE3668" s="8"/>
      <c r="AF3668" s="8"/>
    </row>
    <row r="3669" spans="1:32" s="128" customFormat="1" ht="18.75" customHeight="1">
      <c r="A3669" s="1"/>
      <c r="B3669" s="4"/>
      <c r="C3669" s="1"/>
      <c r="D3669" s="4"/>
      <c r="E3669" s="8"/>
      <c r="F3669" s="175" t="s">
        <v>23</v>
      </c>
      <c r="G3669" s="8"/>
      <c r="H3669" s="8"/>
      <c r="I3669" s="8"/>
      <c r="J3669" s="8"/>
      <c r="K3669" s="4"/>
      <c r="L3669" s="8"/>
      <c r="M3669" s="8"/>
      <c r="N3669" s="8"/>
      <c r="O3669" s="8"/>
      <c r="P3669" s="8"/>
      <c r="Q3669" s="8"/>
      <c r="R3669" s="8"/>
      <c r="S3669" s="8"/>
      <c r="T3669" s="8"/>
      <c r="U3669" s="8"/>
      <c r="V3669" s="8"/>
      <c r="W3669" s="8"/>
      <c r="X3669" s="8"/>
      <c r="Y3669" s="8"/>
      <c r="Z3669" s="8"/>
      <c r="AA3669" s="8"/>
      <c r="AB3669" s="8"/>
      <c r="AC3669" s="8"/>
      <c r="AD3669" s="8"/>
      <c r="AE3669" s="8"/>
      <c r="AF3669" s="8"/>
    </row>
    <row r="3670" spans="1:32">
      <c r="A3670" s="1"/>
      <c r="B3670" s="4"/>
      <c r="C3670" s="1"/>
      <c r="D3670" s="4"/>
      <c r="K3670" s="4"/>
    </row>
    <row r="3671" spans="1:32" s="128" customFormat="1" ht="12.75" customHeight="1">
      <c r="A3671" s="1"/>
      <c r="B3671" s="4"/>
      <c r="C3671" s="1"/>
      <c r="D3671" s="4"/>
      <c r="E3671" s="8"/>
      <c r="F3671" s="8"/>
      <c r="G3671" s="8"/>
      <c r="H3671" s="8"/>
      <c r="I3671" s="8"/>
      <c r="J3671" s="8"/>
      <c r="K3671" s="4"/>
      <c r="L3671" s="8"/>
      <c r="M3671" s="8"/>
      <c r="N3671" s="8"/>
      <c r="O3671" s="8"/>
      <c r="P3671" s="8"/>
      <c r="Q3671" s="8"/>
      <c r="R3671" s="8"/>
      <c r="S3671" s="8"/>
      <c r="T3671" s="8"/>
      <c r="U3671" s="8"/>
      <c r="V3671" s="8"/>
      <c r="W3671" s="8"/>
      <c r="X3671" s="8"/>
      <c r="Y3671" s="8"/>
      <c r="Z3671" s="8"/>
      <c r="AA3671" s="8"/>
      <c r="AB3671" s="8"/>
      <c r="AC3671" s="8"/>
      <c r="AD3671" s="8"/>
      <c r="AE3671" s="8"/>
      <c r="AF3671" s="8"/>
    </row>
    <row r="3672" spans="1:32" s="128" customFormat="1" ht="18.75" customHeight="1">
      <c r="A3672" s="1"/>
      <c r="B3672" s="4"/>
      <c r="C3672" s="1"/>
      <c r="D3672" s="4"/>
      <c r="E3672" s="8"/>
      <c r="F3672" s="8"/>
      <c r="G3672" s="8"/>
      <c r="H3672" s="8"/>
      <c r="I3672" s="8"/>
      <c r="J3672" s="8"/>
      <c r="K3672" s="4"/>
      <c r="L3672" s="8"/>
      <c r="M3672" s="8"/>
      <c r="N3672" s="8"/>
      <c r="O3672" s="8"/>
      <c r="P3672" s="8"/>
      <c r="Q3672" s="8"/>
      <c r="R3672" s="8"/>
      <c r="S3672" s="8"/>
      <c r="T3672" s="8"/>
      <c r="U3672" s="8"/>
      <c r="V3672" s="8"/>
      <c r="W3672" s="8"/>
      <c r="X3672" s="8"/>
      <c r="Y3672" s="8"/>
      <c r="Z3672" s="8"/>
      <c r="AA3672" s="8"/>
      <c r="AB3672" s="8"/>
      <c r="AC3672" s="8"/>
      <c r="AD3672" s="8"/>
      <c r="AE3672" s="8"/>
      <c r="AF3672" s="8"/>
    </row>
    <row r="3673" spans="1:32">
      <c r="A3673" s="1"/>
      <c r="B3673" s="4"/>
      <c r="C3673" s="1"/>
      <c r="D3673" s="4"/>
    </row>
    <row r="3674" spans="1:32">
      <c r="A3674" s="1"/>
      <c r="B3674" s="4"/>
      <c r="C3674" s="1"/>
      <c r="D3674" s="4"/>
    </row>
    <row r="3675" spans="1:32" ht="16.5">
      <c r="A3675" s="1"/>
      <c r="B3675" s="4"/>
      <c r="C3675" s="1"/>
      <c r="D3675" s="4"/>
      <c r="F3675" s="176" t="s">
        <v>404</v>
      </c>
      <c r="G3675" s="55"/>
    </row>
    <row r="3676" spans="1:32" ht="15.75">
      <c r="A3676" s="1"/>
      <c r="B3676" s="4"/>
      <c r="C3676" s="1"/>
      <c r="D3676" s="4"/>
      <c r="F3676" s="177" t="s">
        <v>396</v>
      </c>
    </row>
    <row r="3682" spans="1:11">
      <c r="A3682" s="271" t="s">
        <v>0</v>
      </c>
      <c r="B3682" s="271"/>
      <c r="C3682" s="271"/>
      <c r="D3682" s="271"/>
      <c r="E3682" s="271"/>
      <c r="F3682" s="271"/>
      <c r="G3682" s="271"/>
      <c r="H3682" s="271"/>
      <c r="I3682" s="271"/>
      <c r="J3682" s="271"/>
      <c r="K3682" s="271"/>
    </row>
    <row r="3683" spans="1:11">
      <c r="A3683" s="272" t="s">
        <v>553</v>
      </c>
      <c r="B3683" s="272"/>
      <c r="C3683" s="272"/>
      <c r="D3683" s="272"/>
      <c r="E3683" s="272"/>
      <c r="F3683" s="272"/>
      <c r="G3683" s="272"/>
      <c r="H3683" s="272"/>
      <c r="I3683" s="272"/>
      <c r="J3683" s="272"/>
      <c r="K3683" s="272"/>
    </row>
    <row r="3684" spans="1:11">
      <c r="A3684" s="272" t="s">
        <v>540</v>
      </c>
      <c r="B3684" s="272"/>
      <c r="C3684" s="272"/>
      <c r="D3684" s="272"/>
      <c r="E3684" s="272"/>
      <c r="F3684" s="272"/>
      <c r="G3684" s="272"/>
      <c r="H3684" s="272"/>
      <c r="I3684" s="272"/>
      <c r="J3684" s="272"/>
      <c r="K3684" s="272"/>
    </row>
    <row r="3685" spans="1:11" ht="13.5" thickBot="1">
      <c r="A3685" s="9"/>
      <c r="B3685" s="10"/>
      <c r="C3685" s="9"/>
      <c r="D3685" s="10"/>
      <c r="E3685" s="10"/>
      <c r="F3685" s="10"/>
      <c r="G3685" s="10"/>
      <c r="H3685" s="10"/>
      <c r="I3685" s="10"/>
      <c r="J3685" s="10"/>
      <c r="K3685" s="10"/>
    </row>
    <row r="3686" spans="1:11" ht="13.5" thickTop="1">
      <c r="A3686" s="12" t="s">
        <v>4</v>
      </c>
      <c r="B3686" s="273" t="s">
        <v>5</v>
      </c>
      <c r="C3686" s="274"/>
      <c r="D3686" s="132"/>
      <c r="E3686" s="275" t="s">
        <v>6</v>
      </c>
      <c r="F3686" s="277" t="s">
        <v>7</v>
      </c>
      <c r="G3686" s="278" t="s">
        <v>8</v>
      </c>
      <c r="H3686" s="279"/>
      <c r="I3686" s="280"/>
      <c r="J3686" s="173"/>
      <c r="K3686" s="277" t="s">
        <v>9</v>
      </c>
    </row>
    <row r="3687" spans="1:11">
      <c r="A3687" s="157"/>
      <c r="B3687" s="13" t="s">
        <v>10</v>
      </c>
      <c r="C3687" s="13" t="s">
        <v>11</v>
      </c>
      <c r="D3687" s="13" t="s">
        <v>12</v>
      </c>
      <c r="E3687" s="276"/>
      <c r="F3687" s="276"/>
      <c r="G3687" s="278" t="s">
        <v>13</v>
      </c>
      <c r="H3687" s="280"/>
      <c r="I3687" s="135" t="s">
        <v>14</v>
      </c>
      <c r="J3687" s="13" t="s">
        <v>541</v>
      </c>
      <c r="K3687" s="276"/>
    </row>
    <row r="3688" spans="1:11">
      <c r="A3688" s="146"/>
      <c r="B3688" s="119"/>
      <c r="C3688" s="21"/>
      <c r="D3688" s="52"/>
      <c r="E3688" s="168"/>
      <c r="F3688" s="26"/>
      <c r="G3688" s="140"/>
      <c r="H3688" s="21"/>
      <c r="I3688" s="144"/>
      <c r="J3688" s="174"/>
      <c r="K3688" s="140"/>
    </row>
    <row r="3689" spans="1:11">
      <c r="A3689" s="21"/>
      <c r="B3689" s="29"/>
      <c r="C3689" s="21"/>
      <c r="D3689" s="29"/>
      <c r="E3689" s="40"/>
      <c r="F3689" s="29"/>
      <c r="G3689" s="29"/>
      <c r="H3689" s="29"/>
      <c r="I3689" s="29"/>
      <c r="J3689" s="29"/>
      <c r="K3689" s="29"/>
    </row>
    <row r="3690" spans="1:11">
      <c r="A3690" s="264">
        <v>1</v>
      </c>
      <c r="B3690" s="265" t="s">
        <v>109</v>
      </c>
      <c r="C3690" s="281" t="s">
        <v>110</v>
      </c>
      <c r="D3690" s="267" t="s">
        <v>48</v>
      </c>
      <c r="E3690" s="268" t="s">
        <v>633</v>
      </c>
      <c r="F3690" s="26">
        <v>46253</v>
      </c>
      <c r="G3690" s="269">
        <v>5</v>
      </c>
      <c r="H3690" s="267" t="s">
        <v>264</v>
      </c>
      <c r="I3690" s="270">
        <v>2598800</v>
      </c>
      <c r="J3690" s="174"/>
      <c r="K3690" s="140"/>
    </row>
    <row r="3691" spans="1:11">
      <c r="A3691" s="264"/>
      <c r="B3691" s="265"/>
      <c r="C3691" s="267"/>
      <c r="D3691" s="267"/>
      <c r="E3691" s="268"/>
      <c r="F3691" s="26">
        <v>46257</v>
      </c>
      <c r="G3691" s="269"/>
      <c r="H3691" s="267"/>
      <c r="I3691" s="270"/>
      <c r="J3691" s="174"/>
      <c r="K3691" s="140"/>
    </row>
    <row r="3692" spans="1:11">
      <c r="A3692" s="146"/>
      <c r="B3692" s="119"/>
      <c r="C3692" s="21"/>
      <c r="D3692" s="21"/>
      <c r="E3692" s="168"/>
      <c r="F3692" s="26"/>
      <c r="G3692" s="140"/>
      <c r="H3692" s="21"/>
      <c r="I3692" s="144"/>
      <c r="J3692" s="174"/>
      <c r="K3692" s="140"/>
    </row>
    <row r="3693" spans="1:11">
      <c r="A3693" s="264"/>
      <c r="B3693" s="265"/>
      <c r="C3693" s="266"/>
      <c r="D3693" s="267"/>
      <c r="E3693" s="268"/>
      <c r="F3693" s="26"/>
      <c r="G3693" s="269"/>
      <c r="H3693" s="267"/>
      <c r="I3693" s="270"/>
      <c r="J3693" s="174"/>
      <c r="K3693" s="140"/>
    </row>
    <row r="3694" spans="1:11">
      <c r="A3694" s="264"/>
      <c r="B3694" s="265"/>
      <c r="C3694" s="267"/>
      <c r="D3694" s="267"/>
      <c r="E3694" s="268"/>
      <c r="F3694" s="26"/>
      <c r="G3694" s="269"/>
      <c r="H3694" s="267"/>
      <c r="I3694" s="270"/>
      <c r="J3694" s="174"/>
      <c r="K3694" s="140"/>
    </row>
    <row r="3695" spans="1:11">
      <c r="A3695" s="146"/>
      <c r="B3695" s="119"/>
      <c r="C3695" s="21"/>
      <c r="D3695" s="21"/>
      <c r="E3695" s="168"/>
      <c r="F3695" s="26"/>
      <c r="G3695" s="140"/>
      <c r="H3695" s="21"/>
      <c r="I3695" s="144"/>
      <c r="J3695" s="174"/>
      <c r="K3695" s="140"/>
    </row>
    <row r="3696" spans="1:11">
      <c r="A3696" s="264"/>
      <c r="B3696" s="265"/>
      <c r="C3696" s="266"/>
      <c r="D3696" s="267"/>
      <c r="E3696" s="268"/>
      <c r="F3696" s="26"/>
      <c r="G3696" s="269"/>
      <c r="H3696" s="267"/>
      <c r="I3696" s="270"/>
      <c r="J3696" s="174"/>
      <c r="K3696" s="140"/>
    </row>
    <row r="3697" spans="1:11">
      <c r="A3697" s="264"/>
      <c r="B3697" s="265"/>
      <c r="C3697" s="267"/>
      <c r="D3697" s="267"/>
      <c r="E3697" s="268"/>
      <c r="F3697" s="26"/>
      <c r="G3697" s="269"/>
      <c r="H3697" s="267"/>
      <c r="I3697" s="270"/>
      <c r="J3697" s="174"/>
      <c r="K3697" s="140"/>
    </row>
    <row r="3698" spans="1:11">
      <c r="A3698" s="146"/>
      <c r="B3698" s="119"/>
      <c r="C3698" s="21"/>
      <c r="D3698" s="21"/>
      <c r="E3698" s="168"/>
      <c r="F3698" s="26"/>
      <c r="G3698" s="140"/>
      <c r="H3698" s="21"/>
      <c r="I3698" s="144"/>
      <c r="J3698" s="174"/>
      <c r="K3698" s="140"/>
    </row>
    <row r="3699" spans="1:11">
      <c r="A3699" s="264"/>
      <c r="B3699" s="265"/>
      <c r="C3699" s="266"/>
      <c r="D3699" s="267"/>
      <c r="E3699" s="268"/>
      <c r="F3699" s="26"/>
      <c r="G3699" s="269"/>
      <c r="H3699" s="267"/>
      <c r="I3699" s="270"/>
      <c r="J3699" s="174"/>
      <c r="K3699" s="140"/>
    </row>
    <row r="3700" spans="1:11">
      <c r="A3700" s="264"/>
      <c r="B3700" s="265"/>
      <c r="C3700" s="267"/>
      <c r="D3700" s="267"/>
      <c r="E3700" s="268"/>
      <c r="F3700" s="26"/>
      <c r="G3700" s="269"/>
      <c r="H3700" s="267"/>
      <c r="I3700" s="270"/>
      <c r="J3700" s="174"/>
      <c r="K3700" s="140"/>
    </row>
    <row r="3701" spans="1:11">
      <c r="A3701" s="146"/>
      <c r="B3701" s="119"/>
      <c r="C3701" s="21"/>
      <c r="D3701" s="21"/>
      <c r="E3701" s="168"/>
      <c r="F3701" s="26"/>
      <c r="G3701" s="140"/>
      <c r="H3701" s="21"/>
      <c r="I3701" s="144"/>
      <c r="J3701" s="174"/>
      <c r="K3701" s="140"/>
    </row>
    <row r="3702" spans="1:11">
      <c r="A3702" s="146"/>
      <c r="B3702" s="119"/>
      <c r="C3702" s="21"/>
      <c r="D3702" s="21"/>
      <c r="E3702" s="168"/>
      <c r="F3702" s="26"/>
      <c r="G3702" s="140"/>
      <c r="H3702" s="21"/>
      <c r="I3702" s="144"/>
      <c r="J3702" s="174"/>
      <c r="K3702" s="140"/>
    </row>
    <row r="3703" spans="1:11">
      <c r="A3703" s="146"/>
      <c r="B3703" s="119"/>
      <c r="C3703" s="21"/>
      <c r="D3703" s="21"/>
      <c r="E3703" s="168"/>
      <c r="F3703" s="26"/>
      <c r="G3703" s="140"/>
      <c r="H3703" s="21"/>
      <c r="I3703" s="144"/>
      <c r="J3703" s="174"/>
      <c r="K3703" s="140"/>
    </row>
    <row r="3704" spans="1:11">
      <c r="A3704" s="146"/>
      <c r="B3704" s="119"/>
      <c r="C3704" s="21"/>
      <c r="D3704" s="21"/>
      <c r="E3704" s="168"/>
      <c r="F3704" s="26"/>
      <c r="G3704" s="140"/>
      <c r="H3704" s="21"/>
      <c r="I3704" s="144"/>
      <c r="J3704" s="174"/>
      <c r="K3704" s="140"/>
    </row>
    <row r="3705" spans="1:11">
      <c r="A3705" s="146"/>
      <c r="B3705" s="119"/>
      <c r="C3705" s="21"/>
      <c r="D3705" s="21"/>
      <c r="E3705" s="168"/>
      <c r="F3705" s="26"/>
      <c r="G3705" s="140"/>
      <c r="H3705" s="21"/>
      <c r="I3705" s="144"/>
      <c r="J3705" s="174"/>
      <c r="K3705" s="140"/>
    </row>
    <row r="3706" spans="1:11">
      <c r="A3706" s="146"/>
      <c r="B3706" s="119"/>
      <c r="C3706" s="21"/>
      <c r="D3706" s="21"/>
      <c r="E3706" s="168"/>
      <c r="F3706" s="26"/>
      <c r="G3706" s="140"/>
      <c r="H3706" s="21"/>
      <c r="I3706" s="144"/>
      <c r="J3706" s="174"/>
      <c r="K3706" s="140"/>
    </row>
    <row r="3707" spans="1:11">
      <c r="A3707" s="146"/>
      <c r="B3707" s="119"/>
      <c r="C3707" s="21"/>
      <c r="D3707" s="21"/>
      <c r="E3707" s="168"/>
      <c r="F3707" s="26"/>
      <c r="G3707" s="140"/>
      <c r="H3707" s="21"/>
      <c r="I3707" s="144"/>
      <c r="J3707" s="174"/>
      <c r="K3707" s="140"/>
    </row>
    <row r="3708" spans="1:11">
      <c r="A3708" s="146"/>
      <c r="B3708" s="119"/>
      <c r="C3708" s="21"/>
      <c r="D3708" s="21"/>
      <c r="E3708" s="168"/>
      <c r="F3708" s="26"/>
      <c r="G3708" s="140"/>
      <c r="H3708" s="21"/>
      <c r="I3708" s="144"/>
      <c r="J3708" s="174"/>
      <c r="K3708" s="140"/>
    </row>
    <row r="3709" spans="1:11">
      <c r="A3709" s="146"/>
      <c r="B3709" s="119"/>
      <c r="C3709" s="21"/>
      <c r="D3709" s="21"/>
      <c r="E3709" s="168"/>
      <c r="F3709" s="26"/>
      <c r="G3709" s="140"/>
      <c r="H3709" s="21"/>
      <c r="I3709" s="144"/>
      <c r="J3709" s="174"/>
      <c r="K3709" s="140"/>
    </row>
    <row r="3710" spans="1:11">
      <c r="A3710" s="146"/>
      <c r="B3710" s="119"/>
      <c r="C3710" s="21"/>
      <c r="D3710" s="21"/>
      <c r="E3710" s="168"/>
      <c r="F3710" s="26"/>
      <c r="G3710" s="140"/>
      <c r="H3710" s="21"/>
      <c r="I3710" s="144"/>
      <c r="J3710" s="174"/>
      <c r="K3710" s="140"/>
    </row>
    <row r="3711" spans="1:11">
      <c r="A3711" s="146"/>
      <c r="B3711" s="119"/>
      <c r="C3711" s="21"/>
      <c r="D3711" s="21"/>
      <c r="E3711" s="168"/>
      <c r="F3711" s="26"/>
      <c r="G3711" s="140"/>
      <c r="H3711" s="21"/>
      <c r="I3711" s="144"/>
      <c r="J3711" s="174"/>
      <c r="K3711" s="140"/>
    </row>
    <row r="3712" spans="1:11">
      <c r="A3712" s="146"/>
      <c r="B3712" s="119"/>
      <c r="C3712" s="21"/>
      <c r="D3712" s="21"/>
      <c r="E3712" s="168"/>
      <c r="F3712" s="26"/>
      <c r="G3712" s="140"/>
      <c r="H3712" s="21"/>
      <c r="I3712" s="144"/>
      <c r="J3712" s="174"/>
      <c r="K3712" s="140"/>
    </row>
    <row r="3713" spans="1:11">
      <c r="A3713" s="146"/>
      <c r="B3713" s="119"/>
      <c r="C3713" s="21"/>
      <c r="D3713" s="21"/>
      <c r="E3713" s="168"/>
      <c r="F3713" s="26"/>
      <c r="G3713" s="140"/>
      <c r="H3713" s="21"/>
      <c r="I3713" s="144"/>
      <c r="J3713" s="174"/>
      <c r="K3713" s="140"/>
    </row>
    <row r="3714" spans="1:11">
      <c r="A3714" s="21"/>
      <c r="B3714" s="29"/>
      <c r="C3714" s="21"/>
      <c r="D3714" s="29"/>
      <c r="E3714" s="40"/>
      <c r="F3714" s="29"/>
      <c r="G3714" s="29"/>
      <c r="H3714" s="29"/>
      <c r="I3714" s="29"/>
      <c r="J3714" s="29"/>
      <c r="K3714" s="29"/>
    </row>
    <row r="3715" spans="1:11">
      <c r="A3715" s="146"/>
      <c r="B3715" s="119"/>
      <c r="C3715" s="21"/>
      <c r="D3715" s="52"/>
      <c r="E3715" s="168"/>
      <c r="F3715" s="26"/>
      <c r="G3715" s="140"/>
      <c r="H3715" s="21"/>
      <c r="I3715" s="144"/>
      <c r="J3715" s="144"/>
      <c r="K3715" s="29"/>
    </row>
    <row r="3716" spans="1:11" ht="13.5" thickBot="1">
      <c r="A3716" s="32"/>
      <c r="B3716" s="33"/>
      <c r="C3716" s="32"/>
      <c r="D3716" s="33"/>
      <c r="E3716" s="33"/>
      <c r="F3716" s="33"/>
      <c r="G3716" s="33"/>
      <c r="H3716" s="33"/>
      <c r="I3716" s="56">
        <f>SUM(I3690:I3697)</f>
        <v>2598800</v>
      </c>
      <c r="J3716" s="56"/>
      <c r="K3716" s="33"/>
    </row>
    <row r="3717" spans="1:11" ht="13.5" thickTop="1">
      <c r="A3717" s="1"/>
      <c r="B3717" s="4"/>
      <c r="C3717" s="1"/>
      <c r="D3717" s="4"/>
      <c r="E3717" s="4"/>
      <c r="F3717" s="4"/>
      <c r="G3717" s="4"/>
      <c r="H3717" s="4"/>
      <c r="I3717" s="4"/>
      <c r="J3717" s="4"/>
      <c r="K3717" s="4"/>
    </row>
    <row r="3718" spans="1:11">
      <c r="A3718" s="1"/>
      <c r="B3718" s="4"/>
      <c r="C3718" s="1"/>
      <c r="D3718" s="4"/>
      <c r="E3718" s="4"/>
      <c r="F3718" s="4"/>
      <c r="G3718" s="4"/>
      <c r="H3718" s="4"/>
      <c r="I3718" s="4"/>
      <c r="J3718" s="4"/>
      <c r="K3718" s="4"/>
    </row>
    <row r="3719" spans="1:11" ht="16.5">
      <c r="A3719" s="1"/>
      <c r="B3719" s="4"/>
      <c r="C3719" s="1"/>
      <c r="D3719" s="4"/>
      <c r="F3719" s="175" t="s">
        <v>23</v>
      </c>
      <c r="K3719" s="4"/>
    </row>
    <row r="3720" spans="1:11">
      <c r="A3720" s="1"/>
      <c r="B3720" s="4"/>
      <c r="C3720" s="1"/>
      <c r="D3720" s="4"/>
      <c r="K3720" s="4"/>
    </row>
    <row r="3721" spans="1:11">
      <c r="A3721" s="1"/>
      <c r="B3721" s="4"/>
      <c r="C3721" s="1"/>
      <c r="D3721" s="4"/>
      <c r="K3721" s="4"/>
    </row>
    <row r="3722" spans="1:11">
      <c r="A3722" s="1"/>
      <c r="B3722" s="4"/>
      <c r="C3722" s="1"/>
      <c r="D3722" s="4"/>
      <c r="K3722" s="4"/>
    </row>
    <row r="3723" spans="1:11">
      <c r="A3723" s="1"/>
      <c r="B3723" s="4"/>
      <c r="C3723" s="1"/>
      <c r="D3723" s="4"/>
    </row>
    <row r="3724" spans="1:11">
      <c r="A3724" s="1"/>
      <c r="B3724" s="4"/>
      <c r="C3724" s="1"/>
      <c r="D3724" s="4"/>
    </row>
    <row r="3725" spans="1:11" ht="16.5">
      <c r="A3725" s="1"/>
      <c r="B3725" s="4"/>
      <c r="C3725" s="1"/>
      <c r="D3725" s="4"/>
      <c r="F3725" s="176" t="s">
        <v>404</v>
      </c>
      <c r="G3725" s="55"/>
    </row>
    <row r="3726" spans="1:11" ht="15.75">
      <c r="A3726" s="1"/>
      <c r="B3726" s="4"/>
      <c r="C3726" s="1"/>
      <c r="D3726" s="4"/>
      <c r="F3726" s="177" t="s">
        <v>396</v>
      </c>
    </row>
    <row r="3742" spans="2:32" s="128" customFormat="1" ht="12.75" customHeight="1">
      <c r="B3742" s="8"/>
      <c r="D3742" s="8"/>
      <c r="E3742" s="8"/>
      <c r="F3742" s="8"/>
      <c r="G3742" s="8"/>
      <c r="H3742" s="8"/>
      <c r="I3742" s="8"/>
      <c r="J3742" s="8"/>
      <c r="K3742" s="8"/>
      <c r="L3742" s="8"/>
      <c r="M3742" s="8"/>
      <c r="N3742" s="8"/>
      <c r="O3742" s="8"/>
      <c r="P3742" s="8"/>
      <c r="Q3742" s="8"/>
      <c r="R3742" s="8"/>
      <c r="S3742" s="8"/>
      <c r="T3742" s="8"/>
      <c r="U3742" s="8"/>
      <c r="V3742" s="8"/>
      <c r="W3742" s="8"/>
      <c r="X3742" s="8"/>
      <c r="Y3742" s="8"/>
      <c r="Z3742" s="8"/>
      <c r="AA3742" s="8"/>
      <c r="AB3742" s="8"/>
      <c r="AC3742" s="8"/>
      <c r="AD3742" s="8"/>
      <c r="AE3742" s="8"/>
      <c r="AF3742" s="8"/>
    </row>
    <row r="3743" spans="2:32" s="128" customFormat="1" ht="12.75" customHeight="1">
      <c r="B3743" s="8"/>
      <c r="D3743" s="8"/>
      <c r="E3743" s="8"/>
      <c r="F3743" s="8"/>
      <c r="G3743" s="8"/>
      <c r="H3743" s="8"/>
      <c r="I3743" s="8"/>
      <c r="J3743" s="8"/>
      <c r="K3743" s="8"/>
      <c r="L3743" s="8"/>
      <c r="M3743" s="8"/>
      <c r="N3743" s="8"/>
      <c r="O3743" s="8"/>
      <c r="P3743" s="8"/>
      <c r="Q3743" s="8"/>
      <c r="R3743" s="8"/>
      <c r="S3743" s="8"/>
      <c r="T3743" s="8"/>
      <c r="U3743" s="8"/>
      <c r="V3743" s="8"/>
      <c r="W3743" s="8"/>
      <c r="X3743" s="8"/>
      <c r="Y3743" s="8"/>
      <c r="Z3743" s="8"/>
      <c r="AA3743" s="8"/>
      <c r="AB3743" s="8"/>
      <c r="AC3743" s="8"/>
      <c r="AD3743" s="8"/>
      <c r="AE3743" s="8"/>
      <c r="AF3743" s="8"/>
    </row>
    <row r="3744" spans="2:32" s="128" customFormat="1" ht="12.75" customHeight="1">
      <c r="B3744" s="8"/>
      <c r="D3744" s="8"/>
      <c r="E3744" s="8"/>
      <c r="F3744" s="8"/>
      <c r="G3744" s="8"/>
      <c r="H3744" s="8"/>
      <c r="I3744" s="8"/>
      <c r="J3744" s="8"/>
      <c r="K3744" s="8"/>
      <c r="L3744" s="8"/>
      <c r="M3744" s="8"/>
      <c r="N3744" s="8"/>
      <c r="O3744" s="8"/>
      <c r="P3744" s="8"/>
      <c r="Q3744" s="8"/>
      <c r="R3744" s="8"/>
      <c r="S3744" s="8"/>
      <c r="T3744" s="8"/>
      <c r="U3744" s="8"/>
      <c r="V3744" s="8"/>
      <c r="W3744" s="8"/>
      <c r="X3744" s="8"/>
      <c r="Y3744" s="8"/>
      <c r="Z3744" s="8"/>
      <c r="AA3744" s="8"/>
      <c r="AB3744" s="8"/>
      <c r="AC3744" s="8"/>
      <c r="AD3744" s="8"/>
      <c r="AE3744" s="8"/>
      <c r="AF3744" s="8"/>
    </row>
    <row r="3746" spans="2:32" s="128" customFormat="1" ht="31.5" customHeight="1">
      <c r="B3746" s="8"/>
      <c r="D3746" s="8"/>
      <c r="E3746" s="8"/>
      <c r="F3746" s="8"/>
      <c r="G3746" s="8"/>
      <c r="H3746" s="8"/>
      <c r="I3746" s="8"/>
      <c r="J3746" s="8"/>
      <c r="K3746" s="8"/>
      <c r="L3746" s="8"/>
      <c r="M3746" s="8"/>
      <c r="N3746" s="8"/>
      <c r="O3746" s="8"/>
      <c r="P3746" s="8"/>
      <c r="Q3746" s="8"/>
      <c r="R3746" s="8"/>
      <c r="S3746" s="8"/>
      <c r="T3746" s="8"/>
      <c r="U3746" s="8"/>
      <c r="V3746" s="8"/>
      <c r="W3746" s="8"/>
      <c r="X3746" s="8"/>
      <c r="Y3746" s="8"/>
      <c r="Z3746" s="8"/>
      <c r="AA3746" s="8"/>
      <c r="AB3746" s="8"/>
      <c r="AC3746" s="8"/>
      <c r="AD3746" s="8"/>
      <c r="AE3746" s="8"/>
      <c r="AF3746" s="8"/>
    </row>
    <row r="3749" spans="2:32" ht="30.75" customHeight="1"/>
    <row r="3750" spans="2:32" s="128" customFormat="1" ht="12.75" customHeight="1">
      <c r="B3750" s="8"/>
      <c r="D3750" s="8"/>
      <c r="E3750" s="8"/>
      <c r="F3750" s="8"/>
      <c r="G3750" s="8"/>
      <c r="H3750" s="8"/>
      <c r="I3750" s="8"/>
      <c r="J3750" s="8"/>
      <c r="K3750" s="8"/>
      <c r="L3750" s="8"/>
      <c r="M3750" s="8"/>
      <c r="N3750" s="8"/>
      <c r="O3750" s="8"/>
      <c r="P3750" s="8"/>
      <c r="Q3750" s="8"/>
      <c r="R3750" s="8"/>
      <c r="S3750" s="8"/>
      <c r="T3750" s="8"/>
      <c r="U3750" s="8"/>
      <c r="V3750" s="8"/>
      <c r="W3750" s="8"/>
      <c r="X3750" s="8"/>
      <c r="Y3750" s="8"/>
      <c r="Z3750" s="8"/>
      <c r="AA3750" s="8"/>
      <c r="AB3750" s="8"/>
      <c r="AC3750" s="8"/>
      <c r="AD3750" s="8"/>
      <c r="AE3750" s="8"/>
      <c r="AF3750" s="8"/>
    </row>
    <row r="3751" spans="2:32" s="128" customFormat="1" ht="30" customHeight="1">
      <c r="B3751" s="8"/>
      <c r="D3751" s="8"/>
      <c r="E3751" s="8"/>
      <c r="F3751" s="8"/>
      <c r="G3751" s="8"/>
      <c r="H3751" s="8"/>
      <c r="I3751" s="8"/>
      <c r="J3751" s="8"/>
      <c r="K3751" s="8"/>
      <c r="L3751" s="8"/>
      <c r="M3751" s="8"/>
      <c r="N3751" s="8"/>
      <c r="O3751" s="8"/>
      <c r="P3751" s="8"/>
      <c r="Q3751" s="8"/>
      <c r="R3751" s="8"/>
      <c r="S3751" s="8"/>
      <c r="T3751" s="8"/>
      <c r="U3751" s="8"/>
      <c r="V3751" s="8"/>
      <c r="W3751" s="8"/>
      <c r="X3751" s="8"/>
      <c r="Y3751" s="8"/>
      <c r="Z3751" s="8"/>
      <c r="AA3751" s="8"/>
      <c r="AB3751" s="8"/>
      <c r="AC3751" s="8"/>
      <c r="AD3751" s="8"/>
      <c r="AE3751" s="8"/>
      <c r="AF3751" s="8"/>
    </row>
    <row r="3753" spans="2:32" s="128" customFormat="1" ht="12.75" customHeight="1">
      <c r="B3753" s="8"/>
      <c r="D3753" s="8"/>
      <c r="E3753" s="8"/>
      <c r="F3753" s="8"/>
      <c r="G3753" s="8"/>
      <c r="H3753" s="8"/>
      <c r="I3753" s="8"/>
      <c r="J3753" s="8"/>
      <c r="K3753" s="8"/>
      <c r="L3753" s="8"/>
      <c r="M3753" s="8"/>
      <c r="N3753" s="8"/>
      <c r="O3753" s="8"/>
      <c r="P3753" s="8"/>
      <c r="Q3753" s="8"/>
      <c r="R3753" s="8"/>
      <c r="S3753" s="8"/>
      <c r="T3753" s="8"/>
      <c r="U3753" s="8"/>
      <c r="V3753" s="8"/>
      <c r="W3753" s="8"/>
      <c r="X3753" s="8"/>
      <c r="Y3753" s="8"/>
      <c r="Z3753" s="8"/>
      <c r="AA3753" s="8"/>
      <c r="AB3753" s="8"/>
      <c r="AC3753" s="8"/>
      <c r="AD3753" s="8"/>
      <c r="AE3753" s="8"/>
      <c r="AF3753" s="8"/>
    </row>
    <row r="3754" spans="2:32" s="128" customFormat="1" ht="33" customHeight="1">
      <c r="B3754" s="8"/>
      <c r="D3754" s="8"/>
      <c r="E3754" s="8"/>
      <c r="F3754" s="8"/>
      <c r="G3754" s="8"/>
      <c r="H3754" s="8"/>
      <c r="I3754" s="8"/>
      <c r="J3754" s="8"/>
      <c r="K3754" s="8"/>
      <c r="L3754" s="8"/>
      <c r="M3754" s="8"/>
      <c r="N3754" s="8"/>
      <c r="O3754" s="8"/>
      <c r="P3754" s="8"/>
      <c r="Q3754" s="8"/>
      <c r="R3754" s="8"/>
      <c r="S3754" s="8"/>
      <c r="T3754" s="8"/>
      <c r="U3754" s="8"/>
      <c r="V3754" s="8"/>
      <c r="W3754" s="8"/>
      <c r="X3754" s="8"/>
      <c r="Y3754" s="8"/>
      <c r="Z3754" s="8"/>
      <c r="AA3754" s="8"/>
      <c r="AB3754" s="8"/>
      <c r="AC3754" s="8"/>
      <c r="AD3754" s="8"/>
      <c r="AE3754" s="8"/>
      <c r="AF3754" s="8"/>
    </row>
    <row r="3756" spans="2:32" s="128" customFormat="1" ht="12.75" customHeight="1">
      <c r="B3756" s="8"/>
      <c r="D3756" s="8"/>
      <c r="E3756" s="8"/>
      <c r="F3756" s="8"/>
      <c r="G3756" s="8"/>
      <c r="H3756" s="8"/>
      <c r="I3756" s="8"/>
      <c r="J3756" s="8"/>
      <c r="K3756" s="8"/>
      <c r="L3756" s="8"/>
      <c r="M3756" s="8"/>
      <c r="N3756" s="8"/>
      <c r="O3756" s="8"/>
      <c r="P3756" s="8"/>
      <c r="Q3756" s="8"/>
      <c r="R3756" s="8"/>
      <c r="S3756" s="8"/>
      <c r="T3756" s="8"/>
      <c r="U3756" s="8"/>
      <c r="V3756" s="8"/>
      <c r="W3756" s="8"/>
      <c r="X3756" s="8"/>
      <c r="Y3756" s="8"/>
      <c r="Z3756" s="8"/>
      <c r="AA3756" s="8"/>
      <c r="AB3756" s="8"/>
      <c r="AC3756" s="8"/>
      <c r="AD3756" s="8"/>
      <c r="AE3756" s="8"/>
      <c r="AF3756" s="8"/>
    </row>
    <row r="3757" spans="2:32" s="128" customFormat="1" ht="27" customHeight="1">
      <c r="B3757" s="8"/>
      <c r="D3757" s="8"/>
      <c r="E3757" s="8"/>
      <c r="F3757" s="8"/>
      <c r="G3757" s="8"/>
      <c r="H3757" s="8"/>
      <c r="I3757" s="8"/>
      <c r="J3757" s="8"/>
      <c r="K3757" s="8"/>
      <c r="L3757" s="8"/>
      <c r="M3757" s="8"/>
      <c r="N3757" s="8"/>
      <c r="O3757" s="8"/>
      <c r="P3757" s="8"/>
      <c r="Q3757" s="8"/>
      <c r="R3757" s="8"/>
      <c r="S3757" s="8"/>
      <c r="T3757" s="8"/>
      <c r="U3757" s="8"/>
      <c r="V3757" s="8"/>
      <c r="W3757" s="8"/>
      <c r="X3757" s="8"/>
      <c r="Y3757" s="8"/>
      <c r="Z3757" s="8"/>
      <c r="AA3757" s="8"/>
      <c r="AB3757" s="8"/>
      <c r="AC3757" s="8"/>
      <c r="AD3757" s="8"/>
      <c r="AE3757" s="8"/>
      <c r="AF3757" s="8"/>
    </row>
    <row r="3759" spans="2:32" s="128" customFormat="1" ht="12.75" customHeight="1">
      <c r="B3759" s="8"/>
      <c r="D3759" s="8"/>
      <c r="E3759" s="8"/>
      <c r="F3759" s="8"/>
      <c r="G3759" s="8"/>
      <c r="H3759" s="8"/>
      <c r="I3759" s="8"/>
      <c r="J3759" s="8"/>
      <c r="K3759" s="8"/>
      <c r="L3759" s="8"/>
      <c r="M3759" s="8"/>
      <c r="N3759" s="8"/>
      <c r="O3759" s="8"/>
      <c r="P3759" s="8"/>
      <c r="Q3759" s="8"/>
      <c r="R3759" s="8"/>
      <c r="S3759" s="8"/>
      <c r="T3759" s="8"/>
      <c r="U3759" s="8"/>
      <c r="V3759" s="8"/>
      <c r="W3759" s="8"/>
      <c r="X3759" s="8"/>
      <c r="Y3759" s="8"/>
      <c r="Z3759" s="8"/>
      <c r="AA3759" s="8"/>
      <c r="AB3759" s="8"/>
      <c r="AC3759" s="8"/>
      <c r="AD3759" s="8"/>
      <c r="AE3759" s="8"/>
      <c r="AF3759" s="8"/>
    </row>
    <row r="3760" spans="2:32" s="128" customFormat="1" ht="32.25" customHeight="1">
      <c r="B3760" s="8"/>
      <c r="D3760" s="8"/>
      <c r="E3760" s="8"/>
      <c r="F3760" s="8"/>
      <c r="G3760" s="8"/>
      <c r="H3760" s="8"/>
      <c r="I3760" s="8"/>
      <c r="J3760" s="8"/>
      <c r="K3760" s="8"/>
      <c r="L3760" s="8"/>
      <c r="M3760" s="8"/>
      <c r="N3760" s="8"/>
      <c r="O3760" s="8"/>
      <c r="P3760" s="8"/>
      <c r="Q3760" s="8"/>
      <c r="R3760" s="8"/>
      <c r="S3760" s="8"/>
      <c r="T3760" s="8"/>
      <c r="U3760" s="8"/>
      <c r="V3760" s="8"/>
      <c r="W3760" s="8"/>
      <c r="X3760" s="8"/>
      <c r="Y3760" s="8"/>
      <c r="Z3760" s="8"/>
      <c r="AA3760" s="8"/>
      <c r="AB3760" s="8"/>
      <c r="AC3760" s="8"/>
      <c r="AD3760" s="8"/>
      <c r="AE3760" s="8"/>
      <c r="AF3760" s="8"/>
    </row>
    <row r="3793" ht="27" customHeight="1"/>
    <row r="3795" ht="12.75" customHeight="1"/>
    <row r="3796" ht="24.75" customHeight="1"/>
    <row r="3798" ht="12.75" customHeight="1"/>
    <row r="3799" ht="24.75" customHeight="1"/>
    <row r="3801" ht="12.75" customHeight="1"/>
    <row r="3802" ht="24" customHeight="1"/>
    <row r="3842" ht="27" customHeight="1"/>
    <row r="3845" ht="27" customHeight="1"/>
    <row r="3848" ht="23.25" customHeight="1"/>
    <row r="3851" ht="24" customHeight="1"/>
    <row r="3886" ht="12.75" customHeight="1"/>
    <row r="3887" ht="24.75" customHeight="1"/>
    <row r="3926" spans="2:32" s="128" customFormat="1" ht="12.75" customHeight="1">
      <c r="B3926" s="8"/>
      <c r="D3926" s="8"/>
      <c r="E3926" s="8"/>
      <c r="F3926" s="8"/>
      <c r="G3926" s="8"/>
      <c r="H3926" s="8"/>
      <c r="I3926" s="8"/>
      <c r="J3926" s="8"/>
      <c r="K3926" s="8"/>
      <c r="L3926" s="8"/>
      <c r="M3926" s="8"/>
      <c r="N3926" s="8"/>
      <c r="O3926" s="8"/>
      <c r="P3926" s="8"/>
      <c r="Q3926" s="8"/>
      <c r="R3926" s="8"/>
      <c r="S3926" s="8"/>
      <c r="T3926" s="8"/>
      <c r="U3926" s="8"/>
      <c r="V3926" s="8"/>
      <c r="W3926" s="8"/>
      <c r="X3926" s="8"/>
      <c r="Y3926" s="8"/>
      <c r="Z3926" s="8"/>
      <c r="AA3926" s="8"/>
      <c r="AB3926" s="8"/>
      <c r="AC3926" s="8"/>
      <c r="AD3926" s="8"/>
      <c r="AE3926" s="8"/>
      <c r="AF3926" s="8"/>
    </row>
    <row r="3929" spans="2:32" s="128" customFormat="1" ht="12.75" customHeight="1">
      <c r="B3929" s="8"/>
      <c r="D3929" s="8"/>
      <c r="E3929" s="8"/>
      <c r="F3929" s="8"/>
      <c r="G3929" s="8"/>
      <c r="H3929" s="8"/>
      <c r="I3929" s="8"/>
      <c r="J3929" s="8"/>
      <c r="K3929" s="8"/>
      <c r="L3929" s="8"/>
      <c r="M3929" s="8"/>
      <c r="N3929" s="8"/>
      <c r="O3929" s="8"/>
      <c r="P3929" s="8"/>
      <c r="Q3929" s="8"/>
      <c r="R3929" s="8"/>
      <c r="S3929" s="8"/>
      <c r="T3929" s="8"/>
      <c r="U3929" s="8"/>
      <c r="V3929" s="8"/>
      <c r="W3929" s="8"/>
      <c r="X3929" s="8"/>
      <c r="Y3929" s="8"/>
      <c r="Z3929" s="8"/>
      <c r="AA3929" s="8"/>
      <c r="AB3929" s="8"/>
      <c r="AC3929" s="8"/>
      <c r="AD3929" s="8"/>
      <c r="AE3929" s="8"/>
      <c r="AF3929" s="8"/>
    </row>
    <row r="3932" spans="2:32" s="128" customFormat="1" ht="12.75" customHeight="1">
      <c r="B3932" s="8"/>
      <c r="D3932" s="8"/>
      <c r="E3932" s="8"/>
      <c r="F3932" s="8"/>
      <c r="G3932" s="8"/>
      <c r="H3932" s="8"/>
      <c r="I3932" s="8"/>
      <c r="J3932" s="8"/>
      <c r="K3932" s="8"/>
      <c r="L3932" s="8"/>
      <c r="M3932" s="8"/>
      <c r="N3932" s="8"/>
      <c r="O3932" s="8"/>
      <c r="P3932" s="8"/>
      <c r="Q3932" s="8"/>
      <c r="R3932" s="8"/>
      <c r="S3932" s="8"/>
      <c r="T3932" s="8"/>
      <c r="U3932" s="8"/>
      <c r="V3932" s="8"/>
      <c r="W3932" s="8"/>
      <c r="X3932" s="8"/>
      <c r="Y3932" s="8"/>
      <c r="Z3932" s="8"/>
      <c r="AA3932" s="8"/>
      <c r="AB3932" s="8"/>
      <c r="AC3932" s="8"/>
      <c r="AD3932" s="8"/>
      <c r="AE3932" s="8"/>
      <c r="AF3932" s="8"/>
    </row>
    <row r="3937" ht="26.25" customHeight="1"/>
    <row r="3939" ht="12.75" customHeight="1"/>
    <row r="3940" ht="24.75" customHeight="1"/>
    <row r="3942" ht="12.75" customHeight="1"/>
    <row r="3943" ht="24.75" customHeight="1"/>
    <row r="3945" ht="12.75" customHeight="1"/>
    <row r="3946" ht="24.75" customHeight="1"/>
    <row r="3949" ht="22.5" customHeight="1"/>
    <row r="3952" ht="24.75" customHeight="1"/>
    <row r="3955" ht="24" customHeight="1"/>
    <row r="3958" ht="24.75" customHeight="1"/>
    <row r="3979" spans="2:32" s="128" customFormat="1" ht="33.75" customHeight="1">
      <c r="B3979" s="8"/>
      <c r="D3979" s="8"/>
      <c r="E3979" s="8"/>
      <c r="F3979" s="8"/>
      <c r="G3979" s="8"/>
      <c r="H3979" s="8"/>
      <c r="I3979" s="8"/>
      <c r="J3979" s="8"/>
      <c r="K3979" s="8"/>
      <c r="L3979" s="8"/>
      <c r="M3979" s="8"/>
      <c r="N3979" s="8"/>
      <c r="O3979" s="8"/>
      <c r="P3979" s="8"/>
      <c r="Q3979" s="8"/>
      <c r="R3979" s="8"/>
      <c r="S3979" s="8"/>
      <c r="T3979" s="8"/>
      <c r="U3979" s="8"/>
      <c r="V3979" s="8"/>
      <c r="W3979" s="8"/>
      <c r="X3979" s="8"/>
      <c r="Y3979" s="8"/>
      <c r="Z3979" s="8"/>
      <c r="AA3979" s="8"/>
      <c r="AB3979" s="8"/>
      <c r="AC3979" s="8"/>
      <c r="AD3979" s="8"/>
      <c r="AE3979" s="8"/>
      <c r="AF3979" s="8"/>
    </row>
    <row r="3981" spans="2:32" s="128" customFormat="1" ht="12.75" customHeight="1">
      <c r="B3981" s="8"/>
      <c r="D3981" s="8"/>
      <c r="E3981" s="8"/>
      <c r="F3981" s="8"/>
      <c r="G3981" s="8"/>
      <c r="H3981" s="8"/>
      <c r="I3981" s="8"/>
      <c r="J3981" s="8"/>
      <c r="K3981" s="8"/>
      <c r="L3981" s="8"/>
      <c r="M3981" s="8"/>
      <c r="N3981" s="8"/>
      <c r="O3981" s="8"/>
      <c r="P3981" s="8"/>
      <c r="Q3981" s="8"/>
      <c r="R3981" s="8"/>
      <c r="S3981" s="8"/>
      <c r="T3981" s="8"/>
      <c r="U3981" s="8"/>
      <c r="V3981" s="8"/>
      <c r="W3981" s="8"/>
      <c r="X3981" s="8"/>
      <c r="Y3981" s="8"/>
      <c r="Z3981" s="8"/>
      <c r="AA3981" s="8"/>
      <c r="AB3981" s="8"/>
      <c r="AC3981" s="8"/>
      <c r="AD3981" s="8"/>
      <c r="AE3981" s="8"/>
      <c r="AF3981" s="8"/>
    </row>
    <row r="3982" spans="2:32" s="128" customFormat="1">
      <c r="B3982" s="8"/>
      <c r="D3982" s="8"/>
      <c r="E3982" s="8"/>
      <c r="F3982" s="8"/>
      <c r="G3982" s="8"/>
      <c r="H3982" s="8"/>
      <c r="I3982" s="8"/>
      <c r="J3982" s="8"/>
      <c r="K3982" s="8"/>
      <c r="L3982" s="8"/>
      <c r="M3982" s="8"/>
      <c r="N3982" s="8"/>
      <c r="O3982" s="8"/>
      <c r="P3982" s="8"/>
      <c r="Q3982" s="8"/>
      <c r="R3982" s="8"/>
      <c r="S3982" s="8"/>
      <c r="T3982" s="8"/>
      <c r="U3982" s="8"/>
      <c r="V3982" s="8"/>
      <c r="W3982" s="8"/>
      <c r="X3982" s="8"/>
      <c r="Y3982" s="8"/>
      <c r="Z3982" s="8"/>
      <c r="AA3982" s="8"/>
      <c r="AB3982" s="8"/>
      <c r="AC3982" s="8"/>
      <c r="AD3982" s="8"/>
      <c r="AE3982" s="8"/>
      <c r="AF3982" s="8"/>
    </row>
    <row r="3984" spans="2:32" s="128" customFormat="1" ht="12.75" customHeight="1">
      <c r="B3984" s="8"/>
      <c r="D3984" s="8"/>
      <c r="E3984" s="8"/>
      <c r="F3984" s="8"/>
      <c r="G3984" s="8"/>
      <c r="H3984" s="8"/>
      <c r="I3984" s="8"/>
      <c r="J3984" s="8"/>
      <c r="K3984" s="8"/>
      <c r="L3984" s="8"/>
      <c r="M3984" s="8"/>
      <c r="N3984" s="8"/>
      <c r="O3984" s="8"/>
      <c r="P3984" s="8"/>
      <c r="Q3984" s="8"/>
      <c r="R3984" s="8"/>
      <c r="S3984" s="8"/>
      <c r="T3984" s="8"/>
      <c r="U3984" s="8"/>
      <c r="V3984" s="8"/>
      <c r="W3984" s="8"/>
      <c r="X3984" s="8"/>
      <c r="Y3984" s="8"/>
      <c r="Z3984" s="8"/>
      <c r="AA3984" s="8"/>
      <c r="AB3984" s="8"/>
      <c r="AC3984" s="8"/>
      <c r="AD3984" s="8"/>
      <c r="AE3984" s="8"/>
      <c r="AF3984" s="8"/>
    </row>
    <row r="3985" spans="2:32" s="128" customFormat="1">
      <c r="B3985" s="8"/>
      <c r="D3985" s="8"/>
      <c r="E3985" s="8"/>
      <c r="F3985" s="8"/>
      <c r="G3985" s="8"/>
      <c r="H3985" s="8"/>
      <c r="I3985" s="8"/>
      <c r="J3985" s="8"/>
      <c r="K3985" s="8"/>
      <c r="L3985" s="8"/>
      <c r="M3985" s="8"/>
      <c r="N3985" s="8"/>
      <c r="O3985" s="8"/>
      <c r="P3985" s="8"/>
      <c r="Q3985" s="8"/>
      <c r="R3985" s="8"/>
      <c r="S3985" s="8"/>
      <c r="T3985" s="8"/>
      <c r="U3985" s="8"/>
      <c r="V3985" s="8"/>
      <c r="W3985" s="8"/>
      <c r="X3985" s="8"/>
      <c r="Y3985" s="8"/>
      <c r="Z3985" s="8"/>
      <c r="AA3985" s="8"/>
      <c r="AB3985" s="8"/>
      <c r="AC3985" s="8"/>
      <c r="AD3985" s="8"/>
      <c r="AE3985" s="8"/>
      <c r="AF3985" s="8"/>
    </row>
    <row r="3987" spans="2:32" s="128" customFormat="1" ht="12.75" customHeight="1">
      <c r="B3987" s="8"/>
      <c r="D3987" s="8"/>
      <c r="E3987" s="8"/>
      <c r="F3987" s="8"/>
      <c r="G3987" s="8"/>
      <c r="H3987" s="8"/>
      <c r="I3987" s="8"/>
      <c r="J3987" s="8"/>
      <c r="K3987" s="8"/>
      <c r="L3987" s="8"/>
      <c r="M3987" s="8"/>
      <c r="N3987" s="8"/>
      <c r="O3987" s="8"/>
      <c r="P3987" s="8"/>
      <c r="Q3987" s="8"/>
      <c r="R3987" s="8"/>
      <c r="S3987" s="8"/>
      <c r="T3987" s="8"/>
      <c r="U3987" s="8"/>
      <c r="V3987" s="8"/>
      <c r="W3987" s="8"/>
      <c r="X3987" s="8"/>
      <c r="Y3987" s="8"/>
      <c r="Z3987" s="8"/>
      <c r="AA3987" s="8"/>
      <c r="AB3987" s="8"/>
      <c r="AC3987" s="8"/>
      <c r="AD3987" s="8"/>
      <c r="AE3987" s="8"/>
      <c r="AF3987" s="8"/>
    </row>
    <row r="3988" spans="2:32" s="128" customFormat="1">
      <c r="B3988" s="8"/>
      <c r="D3988" s="8"/>
      <c r="E3988" s="8"/>
      <c r="F3988" s="8"/>
      <c r="G3988" s="8"/>
      <c r="H3988" s="8"/>
      <c r="I3988" s="8"/>
      <c r="J3988" s="8"/>
      <c r="K3988" s="8"/>
      <c r="L3988" s="8"/>
      <c r="M3988" s="8"/>
      <c r="N3988" s="8"/>
      <c r="O3988" s="8"/>
      <c r="P3988" s="8"/>
      <c r="Q3988" s="8"/>
      <c r="R3988" s="8"/>
      <c r="S3988" s="8"/>
      <c r="T3988" s="8"/>
      <c r="U3988" s="8"/>
      <c r="V3988" s="8"/>
      <c r="W3988" s="8"/>
      <c r="X3988" s="8"/>
      <c r="Y3988" s="8"/>
      <c r="Z3988" s="8"/>
      <c r="AA3988" s="8"/>
      <c r="AB3988" s="8"/>
      <c r="AC3988" s="8"/>
      <c r="AD3988" s="8"/>
      <c r="AE3988" s="8"/>
      <c r="AF3988" s="8"/>
    </row>
    <row r="4024" spans="2:32" s="128" customFormat="1">
      <c r="B4024" s="8"/>
      <c r="D4024" s="8"/>
      <c r="E4024" s="8"/>
      <c r="F4024" s="8"/>
      <c r="G4024" s="8"/>
      <c r="H4024" s="8"/>
      <c r="I4024" s="8"/>
      <c r="J4024" s="8"/>
      <c r="K4024" s="8"/>
      <c r="L4024" s="8"/>
      <c r="M4024" s="8"/>
      <c r="N4024" s="8"/>
      <c r="O4024" s="8"/>
      <c r="P4024" s="8"/>
      <c r="Q4024" s="8"/>
      <c r="R4024" s="8"/>
      <c r="S4024" s="8"/>
      <c r="T4024" s="8"/>
      <c r="U4024" s="8"/>
      <c r="V4024" s="8"/>
      <c r="W4024" s="8"/>
      <c r="X4024" s="8"/>
      <c r="Y4024" s="8"/>
      <c r="Z4024" s="8"/>
      <c r="AA4024" s="8"/>
      <c r="AB4024" s="8"/>
      <c r="AC4024" s="8"/>
      <c r="AD4024" s="8"/>
      <c r="AE4024" s="8"/>
      <c r="AF4024" s="8"/>
    </row>
    <row r="4066" spans="2:32" s="128" customFormat="1">
      <c r="B4066" s="8"/>
      <c r="D4066" s="8"/>
      <c r="E4066" s="8"/>
      <c r="F4066" s="8"/>
      <c r="G4066" s="8"/>
      <c r="H4066" s="8"/>
      <c r="I4066" s="8"/>
      <c r="J4066" s="8"/>
      <c r="K4066" s="8"/>
      <c r="L4066" s="8"/>
      <c r="M4066" s="8"/>
      <c r="N4066" s="8"/>
      <c r="O4066" s="8"/>
      <c r="P4066" s="8"/>
      <c r="Q4066" s="8"/>
      <c r="R4066" s="8"/>
      <c r="S4066" s="8"/>
      <c r="T4066" s="8"/>
      <c r="U4066" s="8"/>
      <c r="V4066" s="8"/>
      <c r="W4066" s="8"/>
      <c r="X4066" s="8"/>
      <c r="Y4066" s="8"/>
      <c r="Z4066" s="8"/>
      <c r="AA4066" s="8"/>
      <c r="AB4066" s="8"/>
      <c r="AC4066" s="8"/>
      <c r="AD4066" s="8"/>
      <c r="AE4066" s="8"/>
      <c r="AF4066" s="8"/>
    </row>
    <row r="4106" spans="2:32" s="128" customFormat="1" ht="12.75" customHeight="1">
      <c r="B4106" s="8"/>
      <c r="D4106" s="8"/>
      <c r="E4106" s="8"/>
      <c r="F4106" s="8"/>
      <c r="G4106" s="8"/>
      <c r="H4106" s="8"/>
      <c r="I4106" s="8"/>
      <c r="J4106" s="8"/>
      <c r="K4106" s="8"/>
      <c r="L4106" s="8"/>
      <c r="M4106" s="8"/>
      <c r="N4106" s="8"/>
      <c r="O4106" s="8"/>
      <c r="P4106" s="8"/>
      <c r="Q4106" s="8"/>
      <c r="R4106" s="8"/>
      <c r="S4106" s="8"/>
      <c r="T4106" s="8"/>
      <c r="U4106" s="8"/>
      <c r="V4106" s="8"/>
      <c r="W4106" s="8"/>
      <c r="X4106" s="8"/>
      <c r="Y4106" s="8"/>
      <c r="Z4106" s="8"/>
      <c r="AA4106" s="8"/>
      <c r="AB4106" s="8"/>
      <c r="AC4106" s="8"/>
      <c r="AD4106" s="8"/>
      <c r="AE4106" s="8"/>
      <c r="AF4106" s="8"/>
    </row>
    <row r="4107" spans="2:32" s="128" customFormat="1">
      <c r="B4107" s="8"/>
      <c r="D4107" s="8"/>
      <c r="E4107" s="8"/>
      <c r="F4107" s="8"/>
      <c r="G4107" s="8"/>
      <c r="H4107" s="8"/>
      <c r="I4107" s="8"/>
      <c r="J4107" s="8"/>
      <c r="K4107" s="8"/>
      <c r="L4107" s="8"/>
      <c r="M4107" s="8"/>
      <c r="N4107" s="8"/>
      <c r="O4107" s="8"/>
      <c r="P4107" s="8"/>
      <c r="Q4107" s="8"/>
      <c r="R4107" s="8"/>
      <c r="S4107" s="8"/>
      <c r="T4107" s="8"/>
      <c r="U4107" s="8"/>
      <c r="V4107" s="8"/>
      <c r="W4107" s="8"/>
      <c r="X4107" s="8"/>
      <c r="Y4107" s="8"/>
      <c r="Z4107" s="8"/>
      <c r="AA4107" s="8"/>
      <c r="AB4107" s="8"/>
      <c r="AC4107" s="8"/>
      <c r="AD4107" s="8"/>
      <c r="AE4107" s="8"/>
      <c r="AF4107" s="8"/>
    </row>
    <row r="4122" ht="24" customHeight="1"/>
    <row r="4124" ht="12.75" customHeight="1"/>
    <row r="4125" ht="24.75" customHeight="1"/>
    <row r="4127" ht="12.75" customHeight="1"/>
    <row r="4128" ht="24" customHeight="1"/>
    <row r="4130" ht="12.75" customHeight="1"/>
    <row r="4131" ht="24.75" customHeight="1"/>
    <row r="4168" ht="26.25" customHeight="1"/>
    <row r="4171" ht="26.25" customHeight="1"/>
    <row r="4174" ht="26.25" customHeight="1"/>
    <row r="4187" spans="2:32" s="128" customFormat="1" ht="25.5" customHeight="1">
      <c r="B4187" s="8"/>
      <c r="D4187" s="8"/>
      <c r="E4187" s="8"/>
      <c r="F4187" s="8"/>
      <c r="G4187" s="8"/>
      <c r="H4187" s="8"/>
      <c r="I4187" s="8"/>
      <c r="J4187" s="8"/>
      <c r="K4187" s="8"/>
      <c r="L4187" s="8"/>
      <c r="M4187" s="8"/>
      <c r="N4187" s="8"/>
      <c r="O4187" s="8"/>
      <c r="P4187" s="8"/>
      <c r="Q4187" s="8"/>
      <c r="R4187" s="8"/>
      <c r="S4187" s="8"/>
      <c r="T4187" s="8"/>
      <c r="U4187" s="8"/>
      <c r="V4187" s="8"/>
      <c r="W4187" s="8"/>
      <c r="X4187" s="8"/>
      <c r="Y4187" s="8"/>
      <c r="Z4187" s="8"/>
      <c r="AA4187" s="8"/>
      <c r="AB4187" s="8"/>
      <c r="AC4187" s="8"/>
      <c r="AD4187" s="8"/>
      <c r="AE4187" s="8"/>
      <c r="AF4187" s="8"/>
    </row>
    <row r="4209" ht="16.5" customHeight="1"/>
    <row r="4229" spans="2:32" s="128" customFormat="1">
      <c r="B4229" s="8"/>
      <c r="D4229" s="8"/>
      <c r="E4229" s="8"/>
      <c r="F4229" s="8"/>
      <c r="G4229" s="8"/>
      <c r="H4229" s="8"/>
      <c r="I4229" s="8"/>
      <c r="J4229" s="8"/>
      <c r="K4229" s="8"/>
      <c r="L4229" s="8"/>
      <c r="M4229" s="8"/>
      <c r="N4229" s="8"/>
      <c r="O4229" s="8"/>
      <c r="P4229" s="8"/>
      <c r="Q4229" s="8"/>
      <c r="R4229" s="8"/>
      <c r="S4229" s="8"/>
      <c r="T4229" s="8"/>
      <c r="U4229" s="8"/>
      <c r="V4229" s="8"/>
      <c r="W4229" s="8"/>
      <c r="X4229" s="8"/>
      <c r="Y4229" s="8"/>
      <c r="Z4229" s="8"/>
      <c r="AA4229" s="8"/>
      <c r="AB4229" s="8"/>
      <c r="AC4229" s="8"/>
      <c r="AD4229" s="8"/>
      <c r="AE4229" s="8"/>
      <c r="AF4229" s="8"/>
    </row>
    <row r="4231" spans="2:32" s="128" customFormat="1" ht="12.75" customHeight="1">
      <c r="B4231" s="8"/>
      <c r="D4231" s="8"/>
      <c r="E4231" s="8"/>
      <c r="F4231" s="8"/>
      <c r="G4231" s="8"/>
      <c r="H4231" s="8"/>
      <c r="I4231" s="8"/>
      <c r="J4231" s="8"/>
      <c r="K4231" s="8"/>
      <c r="L4231" s="8"/>
      <c r="M4231" s="8"/>
      <c r="N4231" s="8"/>
      <c r="O4231" s="8"/>
      <c r="P4231" s="8"/>
      <c r="Q4231" s="8"/>
      <c r="R4231" s="8"/>
      <c r="S4231" s="8"/>
      <c r="T4231" s="8"/>
      <c r="U4231" s="8"/>
      <c r="V4231" s="8"/>
      <c r="W4231" s="8"/>
      <c r="X4231" s="8"/>
      <c r="Y4231" s="8"/>
      <c r="Z4231" s="8"/>
      <c r="AA4231" s="8"/>
      <c r="AB4231" s="8"/>
      <c r="AC4231" s="8"/>
      <c r="AD4231" s="8"/>
      <c r="AE4231" s="8"/>
      <c r="AF4231" s="8"/>
    </row>
    <row r="4232" spans="2:32" s="128" customFormat="1">
      <c r="B4232" s="8"/>
      <c r="D4232" s="8"/>
      <c r="E4232" s="8"/>
      <c r="F4232" s="8"/>
      <c r="G4232" s="8"/>
      <c r="H4232" s="8"/>
      <c r="I4232" s="8"/>
      <c r="J4232" s="8"/>
      <c r="K4232" s="8"/>
      <c r="L4232" s="8"/>
      <c r="M4232" s="8"/>
      <c r="N4232" s="8"/>
      <c r="O4232" s="8"/>
      <c r="P4232" s="8"/>
      <c r="Q4232" s="8"/>
      <c r="R4232" s="8"/>
      <c r="S4232" s="8"/>
      <c r="T4232" s="8"/>
      <c r="U4232" s="8"/>
      <c r="V4232" s="8"/>
      <c r="W4232" s="8"/>
      <c r="X4232" s="8"/>
      <c r="Y4232" s="8"/>
      <c r="Z4232" s="8"/>
      <c r="AA4232" s="8"/>
      <c r="AB4232" s="8"/>
      <c r="AC4232" s="8"/>
      <c r="AD4232" s="8"/>
      <c r="AE4232" s="8"/>
      <c r="AF4232" s="8"/>
    </row>
    <row r="4234" spans="2:32" s="128" customFormat="1" ht="12.75" customHeight="1">
      <c r="B4234" s="8"/>
      <c r="D4234" s="8"/>
      <c r="E4234" s="8"/>
      <c r="F4234" s="8"/>
      <c r="G4234" s="8"/>
      <c r="H4234" s="8"/>
      <c r="I4234" s="8"/>
      <c r="J4234" s="8"/>
      <c r="K4234" s="8"/>
      <c r="L4234" s="8"/>
      <c r="M4234" s="8"/>
      <c r="N4234" s="8"/>
      <c r="O4234" s="8"/>
      <c r="P4234" s="8"/>
      <c r="Q4234" s="8"/>
      <c r="R4234" s="8"/>
      <c r="S4234" s="8"/>
      <c r="T4234" s="8"/>
      <c r="U4234" s="8"/>
      <c r="V4234" s="8"/>
      <c r="W4234" s="8"/>
      <c r="X4234" s="8"/>
      <c r="Y4234" s="8"/>
      <c r="Z4234" s="8"/>
      <c r="AA4234" s="8"/>
      <c r="AB4234" s="8"/>
      <c r="AC4234" s="8"/>
      <c r="AD4234" s="8"/>
      <c r="AE4234" s="8"/>
      <c r="AF4234" s="8"/>
    </row>
    <row r="4235" spans="2:32" s="128" customFormat="1">
      <c r="B4235" s="8"/>
      <c r="D4235" s="8"/>
      <c r="E4235" s="8"/>
      <c r="F4235" s="8"/>
      <c r="G4235" s="8"/>
      <c r="H4235" s="8"/>
      <c r="I4235" s="8"/>
      <c r="J4235" s="8"/>
      <c r="K4235" s="8"/>
      <c r="L4235" s="8"/>
      <c r="M4235" s="8"/>
      <c r="N4235" s="8"/>
      <c r="O4235" s="8"/>
      <c r="P4235" s="8"/>
      <c r="Q4235" s="8"/>
      <c r="R4235" s="8"/>
      <c r="S4235" s="8"/>
      <c r="T4235" s="8"/>
      <c r="U4235" s="8"/>
      <c r="V4235" s="8"/>
      <c r="W4235" s="8"/>
      <c r="X4235" s="8"/>
      <c r="Y4235" s="8"/>
      <c r="Z4235" s="8"/>
      <c r="AA4235" s="8"/>
      <c r="AB4235" s="8"/>
      <c r="AC4235" s="8"/>
      <c r="AD4235" s="8"/>
      <c r="AE4235" s="8"/>
      <c r="AF4235" s="8"/>
    </row>
    <row r="4237" spans="2:32" s="128" customFormat="1" ht="12.75" customHeight="1">
      <c r="B4237" s="8"/>
      <c r="D4237" s="8"/>
      <c r="E4237" s="8"/>
      <c r="F4237" s="8"/>
      <c r="G4237" s="8"/>
      <c r="H4237" s="8"/>
      <c r="I4237" s="8"/>
      <c r="J4237" s="8"/>
      <c r="K4237" s="8"/>
      <c r="L4237" s="8"/>
      <c r="M4237" s="8"/>
      <c r="N4237" s="8"/>
      <c r="O4237" s="8"/>
      <c r="P4237" s="8"/>
      <c r="Q4237" s="8"/>
      <c r="R4237" s="8"/>
      <c r="S4237" s="8"/>
      <c r="T4237" s="8"/>
      <c r="U4237" s="8"/>
      <c r="V4237" s="8"/>
      <c r="W4237" s="8"/>
      <c r="X4237" s="8"/>
      <c r="Y4237" s="8"/>
      <c r="Z4237" s="8"/>
      <c r="AA4237" s="8"/>
      <c r="AB4237" s="8"/>
      <c r="AC4237" s="8"/>
      <c r="AD4237" s="8"/>
      <c r="AE4237" s="8"/>
      <c r="AF4237" s="8"/>
    </row>
    <row r="4238" spans="2:32" s="128" customFormat="1">
      <c r="B4238" s="8"/>
      <c r="D4238" s="8"/>
      <c r="E4238" s="8"/>
      <c r="F4238" s="8"/>
      <c r="G4238" s="8"/>
      <c r="H4238" s="8"/>
      <c r="I4238" s="8"/>
      <c r="J4238" s="8"/>
      <c r="K4238" s="8"/>
      <c r="L4238" s="8"/>
      <c r="M4238" s="8"/>
      <c r="N4238" s="8"/>
      <c r="O4238" s="8"/>
      <c r="P4238" s="8"/>
      <c r="Q4238" s="8"/>
      <c r="R4238" s="8"/>
      <c r="S4238" s="8"/>
      <c r="T4238" s="8"/>
      <c r="U4238" s="8"/>
      <c r="V4238" s="8"/>
      <c r="W4238" s="8"/>
      <c r="X4238" s="8"/>
      <c r="Y4238" s="8"/>
      <c r="Z4238" s="8"/>
      <c r="AA4238" s="8"/>
      <c r="AB4238" s="8"/>
      <c r="AC4238" s="8"/>
      <c r="AD4238" s="8"/>
      <c r="AE4238" s="8"/>
      <c r="AF4238" s="8"/>
    </row>
    <row r="4274" spans="2:32" s="128" customFormat="1" ht="32.25" customHeight="1">
      <c r="B4274" s="8"/>
      <c r="D4274" s="8"/>
      <c r="E4274" s="8"/>
      <c r="F4274" s="8"/>
      <c r="G4274" s="8"/>
      <c r="H4274" s="8"/>
      <c r="I4274" s="8"/>
      <c r="J4274" s="8"/>
      <c r="K4274" s="8"/>
      <c r="L4274" s="8"/>
      <c r="M4274" s="8"/>
      <c r="N4274" s="8"/>
      <c r="O4274" s="8"/>
      <c r="P4274" s="8"/>
      <c r="Q4274" s="8"/>
      <c r="R4274" s="8"/>
      <c r="S4274" s="8"/>
      <c r="T4274" s="8"/>
      <c r="U4274" s="8"/>
      <c r="V4274" s="8"/>
      <c r="W4274" s="8"/>
      <c r="X4274" s="8"/>
      <c r="Y4274" s="8"/>
      <c r="Z4274" s="8"/>
      <c r="AA4274" s="8"/>
      <c r="AB4274" s="8"/>
      <c r="AC4274" s="8"/>
      <c r="AD4274" s="8"/>
      <c r="AE4274" s="8"/>
      <c r="AF4274" s="8"/>
    </row>
    <row r="4316" spans="2:32" s="128" customFormat="1" ht="33.75" customHeight="1">
      <c r="B4316" s="8"/>
      <c r="D4316" s="8"/>
      <c r="E4316" s="8"/>
      <c r="F4316" s="8"/>
      <c r="G4316" s="8"/>
      <c r="H4316" s="8"/>
      <c r="I4316" s="8"/>
      <c r="J4316" s="8"/>
      <c r="K4316" s="8"/>
      <c r="L4316" s="8"/>
      <c r="M4316" s="8"/>
      <c r="N4316" s="8"/>
      <c r="O4316" s="8"/>
      <c r="P4316" s="8"/>
      <c r="Q4316" s="8"/>
      <c r="R4316" s="8"/>
      <c r="S4316" s="8"/>
      <c r="T4316" s="8"/>
      <c r="U4316" s="8"/>
      <c r="V4316" s="8"/>
      <c r="W4316" s="8"/>
      <c r="X4316" s="8"/>
      <c r="Y4316" s="8"/>
      <c r="Z4316" s="8"/>
      <c r="AA4316" s="8"/>
      <c r="AB4316" s="8"/>
      <c r="AC4316" s="8"/>
      <c r="AD4316" s="8"/>
      <c r="AE4316" s="8"/>
      <c r="AF4316" s="8"/>
    </row>
    <row r="4361" spans="2:32" s="128" customFormat="1" ht="36.75" customHeight="1">
      <c r="B4361" s="8"/>
      <c r="D4361" s="8"/>
      <c r="E4361" s="8"/>
      <c r="F4361" s="8"/>
      <c r="G4361" s="8"/>
      <c r="H4361" s="8"/>
      <c r="I4361" s="8"/>
      <c r="J4361" s="8"/>
      <c r="K4361" s="8"/>
      <c r="L4361" s="8"/>
      <c r="M4361" s="8"/>
      <c r="N4361" s="8"/>
      <c r="O4361" s="8"/>
      <c r="P4361" s="8"/>
      <c r="Q4361" s="8"/>
      <c r="R4361" s="8"/>
      <c r="S4361" s="8"/>
      <c r="T4361" s="8"/>
      <c r="U4361" s="8"/>
      <c r="V4361" s="8"/>
      <c r="W4361" s="8"/>
      <c r="X4361" s="8"/>
      <c r="Y4361" s="8"/>
      <c r="Z4361" s="8"/>
      <c r="AA4361" s="8"/>
      <c r="AB4361" s="8"/>
      <c r="AC4361" s="8"/>
      <c r="AD4361" s="8"/>
      <c r="AE4361" s="8"/>
      <c r="AF4361" s="8"/>
    </row>
    <row r="4403" spans="2:32" s="128" customFormat="1" ht="44.25" customHeight="1">
      <c r="B4403" s="8"/>
      <c r="D4403" s="8"/>
      <c r="E4403" s="8"/>
      <c r="F4403" s="8"/>
      <c r="G4403" s="8"/>
      <c r="H4403" s="8"/>
      <c r="I4403" s="8"/>
      <c r="J4403" s="8"/>
      <c r="K4403" s="8"/>
      <c r="L4403" s="8"/>
      <c r="M4403" s="8"/>
      <c r="N4403" s="8"/>
      <c r="O4403" s="8"/>
      <c r="P4403" s="8"/>
      <c r="Q4403" s="8"/>
      <c r="R4403" s="8"/>
      <c r="S4403" s="8"/>
      <c r="T4403" s="8"/>
      <c r="U4403" s="8"/>
      <c r="V4403" s="8"/>
      <c r="W4403" s="8"/>
      <c r="X4403" s="8"/>
      <c r="Y4403" s="8"/>
      <c r="Z4403" s="8"/>
      <c r="AA4403" s="8"/>
      <c r="AB4403" s="8"/>
      <c r="AC4403" s="8"/>
      <c r="AD4403" s="8"/>
      <c r="AE4403" s="8"/>
      <c r="AF4403" s="8"/>
    </row>
    <row r="4434" spans="2:32" ht="17.25" customHeight="1"/>
    <row r="4446" spans="2:32" s="128" customFormat="1" ht="36" customHeight="1">
      <c r="B4446" s="8"/>
      <c r="D4446" s="8"/>
      <c r="E4446" s="8"/>
      <c r="F4446" s="8"/>
      <c r="G4446" s="8"/>
      <c r="H4446" s="8"/>
      <c r="I4446" s="8"/>
      <c r="J4446" s="8"/>
      <c r="K4446" s="8"/>
      <c r="L4446" s="8"/>
      <c r="M4446" s="8"/>
      <c r="N4446" s="8"/>
      <c r="O4446" s="8"/>
      <c r="P4446" s="8"/>
      <c r="Q4446" s="8"/>
      <c r="R4446" s="8"/>
      <c r="S4446" s="8"/>
      <c r="T4446" s="8"/>
      <c r="U4446" s="8"/>
      <c r="V4446" s="8"/>
      <c r="W4446" s="8"/>
      <c r="X4446" s="8"/>
      <c r="Y4446" s="8"/>
      <c r="Z4446" s="8"/>
      <c r="AA4446" s="8"/>
      <c r="AB4446" s="8"/>
      <c r="AC4446" s="8"/>
      <c r="AD4446" s="8"/>
      <c r="AE4446" s="8"/>
      <c r="AF4446" s="8"/>
    </row>
    <row r="4481" spans="2:32" ht="12.75" customHeight="1"/>
    <row r="4484" spans="2:32" ht="12.75" customHeight="1"/>
    <row r="4487" spans="2:32" ht="12.75" customHeight="1"/>
    <row r="4488" spans="2:32" s="128" customFormat="1">
      <c r="B4488" s="8"/>
      <c r="D4488" s="8"/>
      <c r="E4488" s="8"/>
      <c r="F4488" s="8"/>
      <c r="G4488" s="8"/>
      <c r="H4488" s="8"/>
      <c r="I4488" s="8"/>
      <c r="J4488" s="8"/>
      <c r="K4488" s="8"/>
      <c r="L4488" s="8"/>
      <c r="M4488" s="8"/>
      <c r="N4488" s="8"/>
      <c r="O4488" s="8"/>
      <c r="P4488" s="8"/>
      <c r="Q4488" s="8"/>
      <c r="R4488" s="8"/>
      <c r="S4488" s="8"/>
      <c r="T4488" s="8"/>
      <c r="U4488" s="8"/>
      <c r="V4488" s="8"/>
      <c r="W4488" s="8"/>
      <c r="X4488" s="8"/>
      <c r="Y4488" s="8"/>
      <c r="Z4488" s="8"/>
      <c r="AA4488" s="8"/>
      <c r="AB4488" s="8"/>
      <c r="AC4488" s="8"/>
      <c r="AD4488" s="8"/>
      <c r="AE4488" s="8"/>
      <c r="AF4488" s="8"/>
    </row>
    <row r="4490" spans="2:32" ht="12.75" customHeight="1"/>
    <row r="4493" spans="2:32" ht="12.75" customHeight="1"/>
    <row r="4496" spans="2:32" ht="12.75" customHeight="1"/>
    <row r="4529" spans="2:32" s="128" customFormat="1" ht="12.75" customHeight="1">
      <c r="B4529" s="8"/>
      <c r="D4529" s="8"/>
      <c r="E4529" s="8"/>
      <c r="F4529" s="8"/>
      <c r="G4529" s="8"/>
      <c r="H4529" s="8"/>
      <c r="I4529" s="8"/>
      <c r="J4529" s="8"/>
      <c r="K4529" s="8"/>
      <c r="L4529" s="8"/>
      <c r="M4529" s="8"/>
      <c r="N4529" s="8"/>
      <c r="O4529" s="8"/>
      <c r="P4529" s="8"/>
      <c r="Q4529" s="8"/>
      <c r="R4529" s="8"/>
      <c r="S4529" s="8"/>
      <c r="T4529" s="8"/>
      <c r="U4529" s="8"/>
      <c r="V4529" s="8"/>
      <c r="W4529" s="8"/>
      <c r="X4529" s="8"/>
      <c r="Y4529" s="8"/>
      <c r="Z4529" s="8"/>
      <c r="AA4529" s="8"/>
      <c r="AB4529" s="8"/>
      <c r="AC4529" s="8"/>
      <c r="AD4529" s="8"/>
      <c r="AE4529" s="8"/>
      <c r="AF4529" s="8"/>
    </row>
    <row r="4533" spans="2:32" s="128" customFormat="1" ht="12.75" customHeight="1">
      <c r="B4533" s="8"/>
      <c r="D4533" s="8"/>
      <c r="E4533" s="8"/>
      <c r="F4533" s="8"/>
      <c r="G4533" s="8"/>
      <c r="H4533" s="8"/>
      <c r="I4533" s="8"/>
      <c r="J4533" s="8"/>
      <c r="K4533" s="8"/>
      <c r="L4533" s="8"/>
      <c r="M4533" s="8"/>
      <c r="N4533" s="8"/>
      <c r="O4533" s="8"/>
      <c r="P4533" s="8"/>
      <c r="Q4533" s="8"/>
      <c r="R4533" s="8"/>
      <c r="S4533" s="8"/>
      <c r="T4533" s="8"/>
      <c r="U4533" s="8"/>
      <c r="V4533" s="8"/>
      <c r="W4533" s="8"/>
      <c r="X4533" s="8"/>
      <c r="Y4533" s="8"/>
      <c r="Z4533" s="8"/>
      <c r="AA4533" s="8"/>
      <c r="AB4533" s="8"/>
      <c r="AC4533" s="8"/>
      <c r="AD4533" s="8"/>
      <c r="AE4533" s="8"/>
      <c r="AF4533" s="8"/>
    </row>
    <row r="4538" spans="2:32" s="128" customFormat="1" ht="17.25" customHeight="1">
      <c r="B4538" s="8"/>
      <c r="D4538" s="8"/>
      <c r="E4538" s="8"/>
      <c r="F4538" s="8"/>
      <c r="G4538" s="8"/>
      <c r="H4538" s="8"/>
      <c r="I4538" s="8"/>
      <c r="J4538" s="8"/>
      <c r="K4538" s="8"/>
      <c r="L4538" s="8"/>
      <c r="M4538" s="8"/>
      <c r="N4538" s="8"/>
      <c r="O4538" s="8"/>
      <c r="P4538" s="8"/>
      <c r="Q4538" s="8"/>
      <c r="R4538" s="8"/>
      <c r="S4538" s="8"/>
      <c r="T4538" s="8"/>
      <c r="U4538" s="8"/>
      <c r="V4538" s="8"/>
      <c r="W4538" s="8"/>
      <c r="X4538" s="8"/>
      <c r="Y4538" s="8"/>
      <c r="Z4538" s="8"/>
      <c r="AA4538" s="8"/>
      <c r="AB4538" s="8"/>
      <c r="AC4538" s="8"/>
      <c r="AD4538" s="8"/>
      <c r="AE4538" s="8"/>
      <c r="AF4538" s="8"/>
    </row>
    <row r="4540" spans="2:32" s="128" customFormat="1" ht="12.75" customHeight="1">
      <c r="B4540" s="8"/>
      <c r="D4540" s="8"/>
      <c r="E4540" s="8"/>
      <c r="F4540" s="8"/>
      <c r="G4540" s="8"/>
      <c r="H4540" s="8"/>
      <c r="I4540" s="8"/>
      <c r="J4540" s="8"/>
      <c r="K4540" s="8"/>
      <c r="L4540" s="8"/>
      <c r="M4540" s="8"/>
      <c r="N4540" s="8"/>
      <c r="O4540" s="8"/>
      <c r="P4540" s="8"/>
      <c r="Q4540" s="8"/>
      <c r="R4540" s="8"/>
      <c r="S4540" s="8"/>
      <c r="T4540" s="8"/>
      <c r="U4540" s="8"/>
      <c r="V4540" s="8"/>
      <c r="W4540" s="8"/>
      <c r="X4540" s="8"/>
      <c r="Y4540" s="8"/>
      <c r="Z4540" s="8"/>
      <c r="AA4540" s="8"/>
      <c r="AB4540" s="8"/>
      <c r="AC4540" s="8"/>
      <c r="AD4540" s="8"/>
      <c r="AE4540" s="8"/>
      <c r="AF4540" s="8"/>
    </row>
    <row r="4542" spans="2:32" s="128" customFormat="1" ht="17.25" customHeight="1">
      <c r="B4542" s="8"/>
      <c r="D4542" s="8"/>
      <c r="E4542" s="8"/>
      <c r="F4542" s="8"/>
      <c r="G4542" s="8"/>
      <c r="H4542" s="8"/>
      <c r="I4542" s="8"/>
      <c r="J4542" s="8"/>
      <c r="K4542" s="8"/>
      <c r="L4542" s="8"/>
      <c r="M4542" s="8"/>
      <c r="N4542" s="8"/>
      <c r="O4542" s="8"/>
      <c r="P4542" s="8"/>
      <c r="Q4542" s="8"/>
      <c r="R4542" s="8"/>
      <c r="S4542" s="8"/>
      <c r="T4542" s="8"/>
      <c r="U4542" s="8"/>
      <c r="V4542" s="8"/>
      <c r="W4542" s="8"/>
      <c r="X4542" s="8"/>
      <c r="Y4542" s="8"/>
      <c r="Z4542" s="8"/>
      <c r="AA4542" s="8"/>
      <c r="AB4542" s="8"/>
      <c r="AC4542" s="8"/>
      <c r="AD4542" s="8"/>
      <c r="AE4542" s="8"/>
      <c r="AF4542" s="8"/>
    </row>
    <row r="4543" spans="2:32" s="128" customFormat="1" ht="12" customHeight="1">
      <c r="B4543" s="8"/>
      <c r="D4543" s="8"/>
      <c r="E4543" s="8"/>
      <c r="F4543" s="8"/>
      <c r="G4543" s="8"/>
      <c r="H4543" s="8"/>
      <c r="I4543" s="8"/>
      <c r="J4543" s="8"/>
      <c r="K4543" s="8"/>
      <c r="L4543" s="8"/>
      <c r="M4543" s="8"/>
      <c r="N4543" s="8"/>
      <c r="O4543" s="8"/>
      <c r="P4543" s="8"/>
      <c r="Q4543" s="8"/>
      <c r="R4543" s="8"/>
      <c r="S4543" s="8"/>
      <c r="T4543" s="8"/>
      <c r="U4543" s="8"/>
      <c r="V4543" s="8"/>
      <c r="W4543" s="8"/>
      <c r="X4543" s="8"/>
      <c r="Y4543" s="8"/>
      <c r="Z4543" s="8"/>
      <c r="AA4543" s="8"/>
      <c r="AB4543" s="8"/>
      <c r="AC4543" s="8"/>
      <c r="AD4543" s="8"/>
      <c r="AE4543" s="8"/>
      <c r="AF4543" s="8"/>
    </row>
    <row r="4587" spans="2:32" ht="24" customHeight="1"/>
    <row r="4589" spans="2:32" s="128" customFormat="1" ht="12.75" customHeight="1">
      <c r="B4589" s="8"/>
      <c r="D4589" s="8"/>
      <c r="E4589" s="8"/>
      <c r="F4589" s="8"/>
      <c r="G4589" s="8"/>
      <c r="H4589" s="8"/>
      <c r="I4589" s="8"/>
      <c r="J4589" s="8"/>
      <c r="K4589" s="8"/>
      <c r="L4589" s="8"/>
      <c r="M4589" s="8"/>
      <c r="N4589" s="8"/>
      <c r="O4589" s="8"/>
      <c r="P4589" s="8"/>
      <c r="Q4589" s="8"/>
      <c r="R4589" s="8"/>
      <c r="S4589" s="8"/>
      <c r="T4589" s="8"/>
      <c r="U4589" s="8"/>
      <c r="V4589" s="8"/>
      <c r="W4589" s="8"/>
      <c r="X4589" s="8"/>
      <c r="Y4589" s="8"/>
      <c r="Z4589" s="8"/>
      <c r="AA4589" s="8"/>
      <c r="AB4589" s="8"/>
      <c r="AC4589" s="8"/>
      <c r="AD4589" s="8"/>
      <c r="AE4589" s="8"/>
      <c r="AF4589" s="8"/>
    </row>
    <row r="4590" spans="2:32" s="128" customFormat="1" ht="26.25" customHeight="1">
      <c r="B4590" s="8"/>
      <c r="D4590" s="8"/>
      <c r="E4590" s="8"/>
      <c r="F4590" s="8"/>
      <c r="G4590" s="8"/>
      <c r="H4590" s="8"/>
      <c r="I4590" s="8"/>
      <c r="J4590" s="8"/>
      <c r="K4590" s="8"/>
      <c r="L4590" s="8"/>
      <c r="M4590" s="8"/>
      <c r="N4590" s="8"/>
      <c r="O4590" s="8"/>
      <c r="P4590" s="8"/>
      <c r="Q4590" s="8"/>
      <c r="R4590" s="8"/>
      <c r="S4590" s="8"/>
      <c r="T4590" s="8"/>
      <c r="U4590" s="8"/>
      <c r="V4590" s="8"/>
      <c r="W4590" s="8"/>
      <c r="X4590" s="8"/>
      <c r="Y4590" s="8"/>
      <c r="Z4590" s="8"/>
      <c r="AA4590" s="8"/>
      <c r="AB4590" s="8"/>
      <c r="AC4590" s="8"/>
      <c r="AD4590" s="8"/>
      <c r="AE4590" s="8"/>
      <c r="AF4590" s="8"/>
    </row>
    <row r="4591" spans="2:32" s="128" customFormat="1" ht="12.75" customHeight="1">
      <c r="B4591" s="8"/>
      <c r="D4591" s="8"/>
      <c r="E4591" s="8"/>
      <c r="F4591" s="8"/>
      <c r="G4591" s="8"/>
      <c r="H4591" s="8"/>
      <c r="I4591" s="8"/>
      <c r="J4591" s="8"/>
      <c r="K4591" s="8"/>
      <c r="L4591" s="8"/>
      <c r="M4591" s="8"/>
      <c r="N4591" s="8"/>
      <c r="O4591" s="8"/>
      <c r="P4591" s="8"/>
      <c r="Q4591" s="8"/>
      <c r="R4591" s="8"/>
      <c r="S4591" s="8"/>
      <c r="T4591" s="8"/>
      <c r="U4591" s="8"/>
      <c r="V4591" s="8"/>
      <c r="W4591" s="8"/>
      <c r="X4591" s="8"/>
      <c r="Y4591" s="8"/>
      <c r="Z4591" s="8"/>
      <c r="AA4591" s="8"/>
      <c r="AB4591" s="8"/>
      <c r="AC4591" s="8"/>
      <c r="AD4591" s="8"/>
      <c r="AE4591" s="8"/>
      <c r="AF4591" s="8"/>
    </row>
    <row r="4593" spans="2:32" s="128" customFormat="1" ht="13.5" customHeight="1">
      <c r="B4593" s="8"/>
      <c r="D4593" s="8"/>
      <c r="E4593" s="8"/>
      <c r="F4593" s="8"/>
      <c r="G4593" s="8"/>
      <c r="H4593" s="8"/>
      <c r="I4593" s="8"/>
      <c r="J4593" s="8"/>
      <c r="K4593" s="8"/>
      <c r="L4593" s="8"/>
      <c r="M4593" s="8"/>
      <c r="N4593" s="8"/>
      <c r="O4593" s="8"/>
      <c r="P4593" s="8"/>
      <c r="Q4593" s="8"/>
      <c r="R4593" s="8"/>
      <c r="S4593" s="8"/>
      <c r="T4593" s="8"/>
      <c r="U4593" s="8"/>
      <c r="V4593" s="8"/>
      <c r="W4593" s="8"/>
      <c r="X4593" s="8"/>
      <c r="Y4593" s="8"/>
      <c r="Z4593" s="8"/>
      <c r="AA4593" s="8"/>
      <c r="AB4593" s="8"/>
      <c r="AC4593" s="8"/>
      <c r="AD4593" s="8"/>
      <c r="AE4593" s="8"/>
      <c r="AF4593" s="8"/>
    </row>
    <row r="4597" spans="2:32" s="128" customFormat="1" ht="12.75" customHeight="1">
      <c r="B4597" s="8"/>
      <c r="D4597" s="8"/>
      <c r="E4597" s="8"/>
      <c r="F4597" s="8"/>
      <c r="G4597" s="8"/>
      <c r="H4597" s="8"/>
      <c r="I4597" s="8"/>
      <c r="J4597" s="8"/>
      <c r="K4597" s="8"/>
      <c r="L4597" s="8"/>
      <c r="M4597" s="8"/>
      <c r="N4597" s="8"/>
      <c r="O4597" s="8"/>
      <c r="P4597" s="8"/>
      <c r="Q4597" s="8"/>
      <c r="R4597" s="8"/>
      <c r="S4597" s="8"/>
      <c r="T4597" s="8"/>
      <c r="U4597" s="8"/>
      <c r="V4597" s="8"/>
      <c r="W4597" s="8"/>
      <c r="X4597" s="8"/>
      <c r="Y4597" s="8"/>
      <c r="Z4597" s="8"/>
      <c r="AA4597" s="8"/>
      <c r="AB4597" s="8"/>
      <c r="AC4597" s="8"/>
      <c r="AD4597" s="8"/>
      <c r="AE4597" s="8"/>
      <c r="AF4597" s="8"/>
    </row>
    <row r="4598" spans="2:32" s="128" customFormat="1">
      <c r="B4598" s="8"/>
      <c r="D4598" s="8"/>
      <c r="E4598" s="8"/>
      <c r="F4598" s="8"/>
      <c r="G4598" s="8"/>
      <c r="H4598" s="8"/>
      <c r="I4598" s="8"/>
      <c r="J4598" s="8"/>
      <c r="K4598" s="8"/>
      <c r="L4598" s="8"/>
      <c r="M4598" s="8"/>
      <c r="N4598" s="8"/>
      <c r="O4598" s="8"/>
      <c r="P4598" s="8"/>
      <c r="Q4598" s="8"/>
      <c r="R4598" s="8"/>
      <c r="S4598" s="8"/>
      <c r="T4598" s="8"/>
      <c r="U4598" s="8"/>
      <c r="V4598" s="8"/>
      <c r="W4598" s="8"/>
      <c r="X4598" s="8"/>
      <c r="Y4598" s="8"/>
      <c r="Z4598" s="8"/>
      <c r="AA4598" s="8"/>
      <c r="AB4598" s="8"/>
      <c r="AC4598" s="8"/>
      <c r="AD4598" s="8"/>
      <c r="AE4598" s="8"/>
      <c r="AF4598" s="8"/>
    </row>
    <row r="4600" spans="2:32" s="128" customFormat="1" ht="12.75" customHeight="1">
      <c r="B4600" s="8"/>
      <c r="D4600" s="8"/>
      <c r="E4600" s="8"/>
      <c r="F4600" s="8"/>
      <c r="G4600" s="8"/>
      <c r="H4600" s="8"/>
      <c r="I4600" s="8"/>
      <c r="J4600" s="8"/>
      <c r="K4600" s="8"/>
      <c r="L4600" s="8"/>
      <c r="M4600" s="8"/>
      <c r="N4600" s="8"/>
      <c r="O4600" s="8"/>
      <c r="P4600" s="8"/>
      <c r="Q4600" s="8"/>
      <c r="R4600" s="8"/>
      <c r="S4600" s="8"/>
      <c r="T4600" s="8"/>
      <c r="U4600" s="8"/>
      <c r="V4600" s="8"/>
      <c r="W4600" s="8"/>
      <c r="X4600" s="8"/>
      <c r="Y4600" s="8"/>
      <c r="Z4600" s="8"/>
      <c r="AA4600" s="8"/>
      <c r="AB4600" s="8"/>
      <c r="AC4600" s="8"/>
      <c r="AD4600" s="8"/>
      <c r="AE4600" s="8"/>
      <c r="AF4600" s="8"/>
    </row>
    <row r="4601" spans="2:32" s="128" customFormat="1">
      <c r="B4601" s="8"/>
      <c r="D4601" s="8"/>
      <c r="E4601" s="8"/>
      <c r="F4601" s="8"/>
      <c r="G4601" s="8"/>
      <c r="H4601" s="8"/>
      <c r="I4601" s="8"/>
      <c r="J4601" s="8"/>
      <c r="K4601" s="8"/>
      <c r="L4601" s="8"/>
      <c r="M4601" s="8"/>
      <c r="N4601" s="8"/>
      <c r="O4601" s="8"/>
      <c r="P4601" s="8"/>
      <c r="Q4601" s="8"/>
      <c r="R4601" s="8"/>
      <c r="S4601" s="8"/>
      <c r="T4601" s="8"/>
      <c r="U4601" s="8"/>
      <c r="V4601" s="8"/>
      <c r="W4601" s="8"/>
      <c r="X4601" s="8"/>
      <c r="Y4601" s="8"/>
      <c r="Z4601" s="8"/>
      <c r="AA4601" s="8"/>
      <c r="AB4601" s="8"/>
      <c r="AC4601" s="8"/>
      <c r="AD4601" s="8"/>
      <c r="AE4601" s="8"/>
      <c r="AF4601" s="8"/>
    </row>
    <row r="4603" spans="2:32" s="128" customFormat="1" ht="12.75" customHeight="1">
      <c r="B4603" s="8"/>
      <c r="D4603" s="8"/>
      <c r="E4603" s="8"/>
      <c r="F4603" s="8"/>
      <c r="G4603" s="8"/>
      <c r="H4603" s="8"/>
      <c r="I4603" s="8"/>
      <c r="J4603" s="8"/>
      <c r="K4603" s="8"/>
      <c r="L4603" s="8"/>
      <c r="M4603" s="8"/>
      <c r="N4603" s="8"/>
      <c r="O4603" s="8"/>
      <c r="P4603" s="8"/>
      <c r="Q4603" s="8"/>
      <c r="R4603" s="8"/>
      <c r="S4603" s="8"/>
      <c r="T4603" s="8"/>
      <c r="U4603" s="8"/>
      <c r="V4603" s="8"/>
      <c r="W4603" s="8"/>
      <c r="X4603" s="8"/>
      <c r="Y4603" s="8"/>
      <c r="Z4603" s="8"/>
      <c r="AA4603" s="8"/>
      <c r="AB4603" s="8"/>
      <c r="AC4603" s="8"/>
      <c r="AD4603" s="8"/>
      <c r="AE4603" s="8"/>
      <c r="AF4603" s="8"/>
    </row>
    <row r="4604" spans="2:32" s="128" customFormat="1">
      <c r="B4604" s="8"/>
      <c r="D4604" s="8"/>
      <c r="E4604" s="8"/>
      <c r="F4604" s="8"/>
      <c r="G4604" s="8"/>
      <c r="H4604" s="8"/>
      <c r="I4604" s="8"/>
      <c r="J4604" s="8"/>
      <c r="K4604" s="8"/>
      <c r="L4604" s="8"/>
      <c r="M4604" s="8"/>
      <c r="N4604" s="8"/>
      <c r="O4604" s="8"/>
      <c r="P4604" s="8"/>
      <c r="Q4604" s="8"/>
      <c r="R4604" s="8"/>
      <c r="S4604" s="8"/>
      <c r="T4604" s="8"/>
      <c r="U4604" s="8"/>
      <c r="V4604" s="8"/>
      <c r="W4604" s="8"/>
      <c r="X4604" s="8"/>
      <c r="Y4604" s="8"/>
      <c r="Z4604" s="8"/>
      <c r="AA4604" s="8"/>
      <c r="AB4604" s="8"/>
      <c r="AC4604" s="8"/>
      <c r="AD4604" s="8"/>
      <c r="AE4604" s="8"/>
      <c r="AF4604" s="8"/>
    </row>
    <row r="4606" spans="2:32" s="128" customFormat="1" ht="12.75" customHeight="1">
      <c r="B4606" s="8"/>
      <c r="D4606" s="8"/>
      <c r="E4606" s="8"/>
      <c r="F4606" s="8"/>
      <c r="G4606" s="8"/>
      <c r="H4606" s="8"/>
      <c r="I4606" s="8"/>
      <c r="J4606" s="8"/>
      <c r="K4606" s="8"/>
      <c r="L4606" s="8"/>
      <c r="M4606" s="8"/>
      <c r="N4606" s="8"/>
      <c r="O4606" s="8"/>
      <c r="P4606" s="8"/>
      <c r="Q4606" s="8"/>
      <c r="R4606" s="8"/>
      <c r="S4606" s="8"/>
      <c r="T4606" s="8"/>
      <c r="U4606" s="8"/>
      <c r="V4606" s="8"/>
      <c r="W4606" s="8"/>
      <c r="X4606" s="8"/>
      <c r="Y4606" s="8"/>
      <c r="Z4606" s="8"/>
      <c r="AA4606" s="8"/>
      <c r="AB4606" s="8"/>
      <c r="AC4606" s="8"/>
      <c r="AD4606" s="8"/>
      <c r="AE4606" s="8"/>
      <c r="AF4606" s="8"/>
    </row>
    <row r="4607" spans="2:32" s="128" customFormat="1">
      <c r="B4607" s="8"/>
      <c r="D4607" s="8"/>
      <c r="E4607" s="8"/>
      <c r="F4607" s="8"/>
      <c r="G4607" s="8"/>
      <c r="H4607" s="8"/>
      <c r="I4607" s="8"/>
      <c r="J4607" s="8"/>
      <c r="K4607" s="8"/>
      <c r="L4607" s="8"/>
      <c r="M4607" s="8"/>
      <c r="N4607" s="8"/>
      <c r="O4607" s="8"/>
      <c r="P4607" s="8"/>
      <c r="Q4607" s="8"/>
      <c r="R4607" s="8"/>
      <c r="S4607" s="8"/>
      <c r="T4607" s="8"/>
      <c r="U4607" s="8"/>
      <c r="V4607" s="8"/>
      <c r="W4607" s="8"/>
      <c r="X4607" s="8"/>
      <c r="Y4607" s="8"/>
      <c r="Z4607" s="8"/>
      <c r="AA4607" s="8"/>
      <c r="AB4607" s="8"/>
      <c r="AC4607" s="8"/>
      <c r="AD4607" s="8"/>
      <c r="AE4607" s="8"/>
      <c r="AF4607" s="8"/>
    </row>
    <row r="4631" spans="2:32" ht="27.75" customHeight="1"/>
    <row r="4632" spans="2:32" s="128" customFormat="1" ht="12.75" customHeight="1">
      <c r="B4632" s="8"/>
      <c r="D4632" s="8"/>
      <c r="E4632" s="8"/>
      <c r="F4632" s="8"/>
      <c r="G4632" s="8"/>
      <c r="H4632" s="8"/>
      <c r="I4632" s="8"/>
      <c r="J4632" s="8"/>
      <c r="K4632" s="8"/>
      <c r="L4632" s="8"/>
      <c r="M4632" s="8"/>
      <c r="N4632" s="8"/>
      <c r="O4632" s="8"/>
      <c r="P4632" s="8"/>
      <c r="Q4632" s="8"/>
      <c r="R4632" s="8"/>
      <c r="S4632" s="8"/>
      <c r="T4632" s="8"/>
      <c r="U4632" s="8"/>
      <c r="V4632" s="8"/>
      <c r="W4632" s="8"/>
      <c r="X4632" s="8"/>
      <c r="Y4632" s="8"/>
      <c r="Z4632" s="8"/>
      <c r="AA4632" s="8"/>
      <c r="AB4632" s="8"/>
      <c r="AC4632" s="8"/>
      <c r="AD4632" s="8"/>
      <c r="AE4632" s="8"/>
      <c r="AF4632" s="8"/>
    </row>
    <row r="4633" spans="2:32" s="128" customFormat="1" ht="12.75" customHeight="1">
      <c r="B4633" s="8"/>
      <c r="D4633" s="8"/>
      <c r="E4633" s="8"/>
      <c r="F4633" s="8"/>
      <c r="G4633" s="8"/>
      <c r="H4633" s="8"/>
      <c r="I4633" s="8"/>
      <c r="J4633" s="8"/>
      <c r="K4633" s="8"/>
      <c r="L4633" s="8"/>
      <c r="M4633" s="8"/>
      <c r="N4633" s="8"/>
      <c r="O4633" s="8"/>
      <c r="P4633" s="8"/>
      <c r="Q4633" s="8"/>
      <c r="R4633" s="8"/>
      <c r="S4633" s="8"/>
      <c r="T4633" s="8"/>
      <c r="U4633" s="8"/>
      <c r="V4633" s="8"/>
      <c r="W4633" s="8"/>
      <c r="X4633" s="8"/>
      <c r="Y4633" s="8"/>
      <c r="Z4633" s="8"/>
      <c r="AA4633" s="8"/>
      <c r="AB4633" s="8"/>
      <c r="AC4633" s="8"/>
      <c r="AD4633" s="8"/>
      <c r="AE4633" s="8"/>
      <c r="AF4633" s="8"/>
    </row>
    <row r="4634" spans="2:32" s="128" customFormat="1" ht="12.75" customHeight="1">
      <c r="B4634" s="8"/>
      <c r="D4634" s="8"/>
      <c r="E4634" s="8"/>
      <c r="F4634" s="8"/>
      <c r="G4634" s="8"/>
      <c r="H4634" s="8"/>
      <c r="I4634" s="8"/>
      <c r="J4634" s="8"/>
      <c r="K4634" s="8"/>
      <c r="L4634" s="8"/>
      <c r="M4634" s="8"/>
      <c r="N4634" s="8"/>
      <c r="O4634" s="8"/>
      <c r="P4634" s="8"/>
      <c r="Q4634" s="8"/>
      <c r="R4634" s="8"/>
      <c r="S4634" s="8"/>
      <c r="T4634" s="8"/>
      <c r="U4634" s="8"/>
      <c r="V4634" s="8"/>
      <c r="W4634" s="8"/>
      <c r="X4634" s="8"/>
      <c r="Y4634" s="8"/>
      <c r="Z4634" s="8"/>
      <c r="AA4634" s="8"/>
      <c r="AB4634" s="8"/>
      <c r="AC4634" s="8"/>
      <c r="AD4634" s="8"/>
      <c r="AE4634" s="8"/>
      <c r="AF4634" s="8"/>
    </row>
    <row r="4636" spans="2:32" s="128" customFormat="1" ht="13.5" customHeight="1">
      <c r="B4636" s="8"/>
      <c r="D4636" s="8"/>
      <c r="E4636" s="8"/>
      <c r="F4636" s="8"/>
      <c r="G4636" s="8"/>
      <c r="H4636" s="8"/>
      <c r="I4636" s="8"/>
      <c r="J4636" s="8"/>
      <c r="K4636" s="8"/>
      <c r="L4636" s="8"/>
      <c r="M4636" s="8"/>
      <c r="N4636" s="8"/>
      <c r="O4636" s="8"/>
      <c r="P4636" s="8"/>
      <c r="Q4636" s="8"/>
      <c r="R4636" s="8"/>
      <c r="S4636" s="8"/>
      <c r="T4636" s="8"/>
      <c r="U4636" s="8"/>
      <c r="V4636" s="8"/>
      <c r="W4636" s="8"/>
      <c r="X4636" s="8"/>
      <c r="Y4636" s="8"/>
      <c r="Z4636" s="8"/>
      <c r="AA4636" s="8"/>
      <c r="AB4636" s="8"/>
      <c r="AC4636" s="8"/>
      <c r="AD4636" s="8"/>
      <c r="AE4636" s="8"/>
      <c r="AF4636" s="8"/>
    </row>
    <row r="4640" spans="2:32" s="128" customFormat="1" ht="12.75" customHeight="1">
      <c r="B4640" s="8"/>
      <c r="D4640" s="8"/>
      <c r="E4640" s="8"/>
      <c r="F4640" s="8"/>
      <c r="G4640" s="8"/>
      <c r="H4640" s="8"/>
      <c r="I4640" s="8"/>
      <c r="J4640" s="8"/>
      <c r="K4640" s="8"/>
      <c r="L4640" s="8"/>
      <c r="M4640" s="8"/>
      <c r="N4640" s="8"/>
      <c r="O4640" s="8"/>
      <c r="P4640" s="8"/>
      <c r="Q4640" s="8"/>
      <c r="R4640" s="8"/>
      <c r="S4640" s="8"/>
      <c r="T4640" s="8"/>
      <c r="U4640" s="8"/>
      <c r="V4640" s="8"/>
      <c r="W4640" s="8"/>
      <c r="X4640" s="8"/>
      <c r="Y4640" s="8"/>
      <c r="Z4640" s="8"/>
      <c r="AA4640" s="8"/>
      <c r="AB4640" s="8"/>
      <c r="AC4640" s="8"/>
      <c r="AD4640" s="8"/>
      <c r="AE4640" s="8"/>
      <c r="AF4640" s="8"/>
    </row>
    <row r="4641" spans="2:32" s="128" customFormat="1" ht="24.75" customHeight="1">
      <c r="B4641" s="8"/>
      <c r="D4641" s="8"/>
      <c r="E4641" s="8"/>
      <c r="F4641" s="8"/>
      <c r="G4641" s="8"/>
      <c r="H4641" s="8"/>
      <c r="I4641" s="8"/>
      <c r="J4641" s="8"/>
      <c r="K4641" s="8"/>
      <c r="L4641" s="8"/>
      <c r="M4641" s="8"/>
      <c r="N4641" s="8"/>
      <c r="O4641" s="8"/>
      <c r="P4641" s="8"/>
      <c r="Q4641" s="8"/>
      <c r="R4641" s="8"/>
      <c r="S4641" s="8"/>
      <c r="T4641" s="8"/>
      <c r="U4641" s="8"/>
      <c r="V4641" s="8"/>
      <c r="W4641" s="8"/>
      <c r="X4641" s="8"/>
      <c r="Y4641" s="8"/>
      <c r="Z4641" s="8"/>
      <c r="AA4641" s="8"/>
      <c r="AB4641" s="8"/>
      <c r="AC4641" s="8"/>
      <c r="AD4641" s="8"/>
      <c r="AE4641" s="8"/>
      <c r="AF4641" s="8"/>
    </row>
    <row r="4643" spans="2:32" s="128" customFormat="1" ht="12.75" customHeight="1">
      <c r="B4643" s="8"/>
      <c r="D4643" s="8"/>
      <c r="E4643" s="8"/>
      <c r="F4643" s="8"/>
      <c r="G4643" s="8"/>
      <c r="H4643" s="8"/>
      <c r="I4643" s="8"/>
      <c r="J4643" s="8"/>
      <c r="K4643" s="8"/>
      <c r="L4643" s="8"/>
      <c r="M4643" s="8"/>
      <c r="N4643" s="8"/>
      <c r="O4643" s="8"/>
      <c r="P4643" s="8"/>
      <c r="Q4643" s="8"/>
      <c r="R4643" s="8"/>
      <c r="S4643" s="8"/>
      <c r="T4643" s="8"/>
      <c r="U4643" s="8"/>
      <c r="V4643" s="8"/>
      <c r="W4643" s="8"/>
      <c r="X4643" s="8"/>
      <c r="Y4643" s="8"/>
      <c r="Z4643" s="8"/>
      <c r="AA4643" s="8"/>
      <c r="AB4643" s="8"/>
      <c r="AC4643" s="8"/>
      <c r="AD4643" s="8"/>
      <c r="AE4643" s="8"/>
      <c r="AF4643" s="8"/>
    </row>
    <row r="4644" spans="2:32" s="128" customFormat="1" ht="30.75" customHeight="1">
      <c r="B4644" s="8"/>
      <c r="D4644" s="8"/>
      <c r="E4644" s="8"/>
      <c r="F4644" s="8"/>
      <c r="G4644" s="8"/>
      <c r="H4644" s="8"/>
      <c r="I4644" s="8"/>
      <c r="J4644" s="8"/>
      <c r="K4644" s="8"/>
      <c r="L4644" s="8"/>
      <c r="M4644" s="8"/>
      <c r="N4644" s="8"/>
      <c r="O4644" s="8"/>
      <c r="P4644" s="8"/>
      <c r="Q4644" s="8"/>
      <c r="R4644" s="8"/>
      <c r="S4644" s="8"/>
      <c r="T4644" s="8"/>
      <c r="U4644" s="8"/>
      <c r="V4644" s="8"/>
      <c r="W4644" s="8"/>
      <c r="X4644" s="8"/>
      <c r="Y4644" s="8"/>
      <c r="Z4644" s="8"/>
      <c r="AA4644" s="8"/>
      <c r="AB4644" s="8"/>
      <c r="AC4644" s="8"/>
      <c r="AD4644" s="8"/>
      <c r="AE4644" s="8"/>
      <c r="AF4644" s="8"/>
    </row>
    <row r="4682" spans="2:32" s="128" customFormat="1">
      <c r="B4682" s="8"/>
      <c r="D4682" s="8"/>
      <c r="E4682" s="8"/>
      <c r="F4682" s="8"/>
      <c r="G4682" s="8"/>
      <c r="H4682" s="8"/>
      <c r="I4682" s="8"/>
      <c r="J4682" s="8"/>
      <c r="K4682" s="8"/>
      <c r="L4682" s="8"/>
      <c r="M4682" s="8"/>
      <c r="N4682" s="8"/>
      <c r="O4682" s="8"/>
      <c r="P4682" s="8"/>
      <c r="Q4682" s="8"/>
      <c r="R4682" s="8"/>
      <c r="S4682" s="8"/>
      <c r="T4682" s="8"/>
      <c r="U4682" s="8"/>
      <c r="V4682" s="8"/>
      <c r="W4682" s="8"/>
      <c r="X4682" s="8"/>
      <c r="Y4682" s="8"/>
      <c r="Z4682" s="8"/>
      <c r="AA4682" s="8"/>
      <c r="AB4682" s="8"/>
      <c r="AC4682" s="8"/>
      <c r="AD4682" s="8"/>
      <c r="AE4682" s="8"/>
      <c r="AF4682" s="8"/>
    </row>
    <row r="4685" spans="2:32" s="128" customFormat="1">
      <c r="B4685" s="8"/>
      <c r="D4685" s="8"/>
      <c r="E4685" s="8"/>
      <c r="F4685" s="8"/>
      <c r="G4685" s="8"/>
      <c r="H4685" s="8"/>
      <c r="I4685" s="8"/>
      <c r="J4685" s="8"/>
      <c r="K4685" s="8"/>
      <c r="L4685" s="8"/>
      <c r="M4685" s="8"/>
      <c r="N4685" s="8"/>
      <c r="O4685" s="8"/>
      <c r="P4685" s="8"/>
      <c r="Q4685" s="8"/>
      <c r="R4685" s="8"/>
      <c r="S4685" s="8"/>
      <c r="T4685" s="8"/>
      <c r="U4685" s="8"/>
      <c r="V4685" s="8"/>
      <c r="W4685" s="8"/>
      <c r="X4685" s="8"/>
      <c r="Y4685" s="8"/>
      <c r="Z4685" s="8"/>
      <c r="AA4685" s="8"/>
      <c r="AB4685" s="8"/>
      <c r="AC4685" s="8"/>
      <c r="AD4685" s="8"/>
      <c r="AE4685" s="8"/>
      <c r="AF4685" s="8"/>
    </row>
    <row r="4720" spans="2:23" s="128" customFormat="1" ht="13.5" customHeight="1">
      <c r="B4720" s="8"/>
      <c r="D4720" s="8"/>
      <c r="E4720" s="8"/>
      <c r="F4720" s="8"/>
      <c r="G4720" s="8"/>
      <c r="H4720" s="8"/>
      <c r="I4720" s="8"/>
      <c r="J4720" s="8"/>
      <c r="K4720" s="8"/>
      <c r="L4720" s="8"/>
      <c r="M4720" s="8"/>
      <c r="N4720" s="8"/>
      <c r="O4720" s="8"/>
      <c r="P4720" s="8"/>
      <c r="Q4720" s="8"/>
      <c r="R4720" s="8"/>
      <c r="S4720" s="8"/>
      <c r="T4720" s="8"/>
      <c r="U4720" s="8"/>
      <c r="V4720" s="8"/>
      <c r="W4720" s="8"/>
    </row>
    <row r="4721" spans="2:23" s="128" customFormat="1" ht="12.75" customHeight="1">
      <c r="B4721" s="8"/>
      <c r="D4721" s="8"/>
      <c r="E4721" s="8"/>
      <c r="F4721" s="8"/>
      <c r="G4721" s="8"/>
      <c r="H4721" s="8"/>
      <c r="I4721" s="8"/>
      <c r="J4721" s="8"/>
      <c r="K4721" s="8"/>
      <c r="L4721" s="8"/>
      <c r="M4721" s="8"/>
      <c r="N4721" s="8"/>
      <c r="O4721" s="8"/>
      <c r="P4721" s="8"/>
      <c r="Q4721" s="8"/>
      <c r="R4721" s="8"/>
      <c r="S4721" s="8"/>
      <c r="T4721" s="8"/>
      <c r="U4721" s="8"/>
      <c r="V4721" s="8"/>
      <c r="W4721" s="8"/>
    </row>
    <row r="4722" spans="2:23" s="128" customFormat="1" ht="12.75" customHeight="1">
      <c r="B4722" s="8"/>
      <c r="D4722" s="8"/>
      <c r="E4722" s="8"/>
      <c r="F4722" s="8"/>
      <c r="G4722" s="8"/>
      <c r="H4722" s="8"/>
      <c r="I4722" s="8"/>
      <c r="J4722" s="8"/>
      <c r="K4722" s="8"/>
      <c r="L4722" s="8"/>
      <c r="M4722" s="8"/>
      <c r="N4722" s="8"/>
      <c r="O4722" s="8"/>
      <c r="P4722" s="8"/>
      <c r="Q4722" s="8"/>
      <c r="R4722" s="8"/>
      <c r="S4722" s="8"/>
      <c r="T4722" s="8"/>
      <c r="U4722" s="8"/>
      <c r="V4722" s="8"/>
      <c r="W4722" s="8"/>
    </row>
    <row r="4724" spans="2:23" s="128" customFormat="1" ht="13.5" customHeight="1">
      <c r="B4724" s="8"/>
      <c r="D4724" s="8"/>
      <c r="E4724" s="8"/>
      <c r="F4724" s="8"/>
      <c r="G4724" s="8"/>
      <c r="H4724" s="8"/>
      <c r="I4724" s="8"/>
      <c r="J4724" s="8"/>
      <c r="K4724" s="8"/>
      <c r="L4724" s="8"/>
      <c r="M4724" s="8"/>
      <c r="N4724" s="8"/>
      <c r="O4724" s="8"/>
      <c r="P4724" s="8"/>
      <c r="Q4724" s="8"/>
      <c r="R4724" s="8"/>
      <c r="S4724" s="8"/>
      <c r="T4724" s="8"/>
      <c r="U4724" s="8"/>
      <c r="V4724" s="8"/>
      <c r="W4724" s="8"/>
    </row>
    <row r="4725" spans="2:23" s="128" customFormat="1">
      <c r="B4725" s="8"/>
      <c r="D4725" s="8"/>
      <c r="E4725" s="8"/>
      <c r="F4725" s="8"/>
      <c r="G4725" s="8"/>
      <c r="H4725" s="8"/>
      <c r="I4725" s="8"/>
      <c r="J4725" s="8"/>
      <c r="K4725" s="8"/>
      <c r="L4725" s="8"/>
      <c r="M4725" s="8"/>
      <c r="N4725" s="8"/>
      <c r="O4725" s="8"/>
      <c r="P4725" s="8"/>
      <c r="Q4725" s="8"/>
      <c r="R4725" s="8"/>
      <c r="S4725" s="8"/>
      <c r="T4725" s="8"/>
      <c r="U4725" s="8"/>
      <c r="V4725" s="8"/>
      <c r="W4725" s="8"/>
    </row>
    <row r="4728" spans="2:23" s="128" customFormat="1">
      <c r="B4728" s="8"/>
      <c r="D4728" s="8"/>
      <c r="E4728" s="8"/>
      <c r="F4728" s="8"/>
      <c r="G4728" s="8"/>
      <c r="H4728" s="8"/>
      <c r="I4728" s="8"/>
      <c r="J4728" s="8"/>
      <c r="K4728" s="8"/>
      <c r="L4728" s="8"/>
      <c r="M4728" s="8"/>
      <c r="N4728" s="8"/>
      <c r="O4728" s="8"/>
      <c r="P4728" s="8"/>
      <c r="Q4728" s="8"/>
      <c r="R4728" s="8"/>
      <c r="S4728" s="8"/>
      <c r="T4728" s="8"/>
      <c r="U4728" s="8"/>
      <c r="V4728" s="8"/>
      <c r="W4728" s="8"/>
    </row>
    <row r="4763" spans="2:32" s="128" customFormat="1" ht="13.5" customHeight="1">
      <c r="B4763" s="8"/>
      <c r="D4763" s="8"/>
      <c r="E4763" s="8"/>
      <c r="F4763" s="8"/>
      <c r="G4763" s="8"/>
      <c r="H4763" s="8"/>
      <c r="I4763" s="8"/>
      <c r="J4763" s="8"/>
      <c r="K4763" s="8"/>
      <c r="L4763" s="8"/>
      <c r="M4763" s="8"/>
      <c r="N4763" s="8"/>
      <c r="O4763" s="8"/>
      <c r="P4763" s="8"/>
      <c r="Q4763" s="8"/>
      <c r="R4763" s="8"/>
      <c r="S4763" s="8"/>
      <c r="T4763" s="8"/>
      <c r="U4763" s="8"/>
      <c r="V4763" s="8"/>
      <c r="W4763" s="8"/>
      <c r="X4763" s="8"/>
      <c r="Y4763" s="8"/>
      <c r="Z4763" s="8"/>
      <c r="AA4763" s="8"/>
      <c r="AB4763" s="8"/>
      <c r="AC4763" s="8"/>
      <c r="AD4763" s="8"/>
      <c r="AE4763" s="8"/>
      <c r="AF4763" s="8"/>
    </row>
    <row r="4764" spans="2:32" s="128" customFormat="1" ht="12.75" customHeight="1">
      <c r="B4764" s="8"/>
      <c r="D4764" s="8"/>
      <c r="E4764" s="8"/>
      <c r="F4764" s="8"/>
      <c r="G4764" s="8"/>
      <c r="H4764" s="8"/>
      <c r="I4764" s="8"/>
      <c r="J4764" s="8"/>
      <c r="K4764" s="8"/>
      <c r="L4764" s="8"/>
      <c r="M4764" s="8"/>
      <c r="N4764" s="8"/>
      <c r="O4764" s="8"/>
      <c r="P4764" s="8"/>
      <c r="Q4764" s="8"/>
      <c r="R4764" s="8"/>
      <c r="S4764" s="8"/>
      <c r="T4764" s="8"/>
      <c r="U4764" s="8"/>
      <c r="V4764" s="8"/>
      <c r="W4764" s="8"/>
      <c r="X4764" s="8"/>
      <c r="Y4764" s="8"/>
      <c r="Z4764" s="8"/>
      <c r="AA4764" s="8"/>
      <c r="AB4764" s="8"/>
      <c r="AC4764" s="8"/>
      <c r="AD4764" s="8"/>
      <c r="AE4764" s="8"/>
      <c r="AF4764" s="8"/>
    </row>
    <row r="4765" spans="2:32" s="128" customFormat="1" ht="12.75" customHeight="1">
      <c r="B4765" s="8"/>
      <c r="D4765" s="8"/>
      <c r="E4765" s="8"/>
      <c r="F4765" s="8"/>
      <c r="G4765" s="8"/>
      <c r="H4765" s="8"/>
      <c r="I4765" s="8"/>
      <c r="J4765" s="8"/>
      <c r="K4765" s="8"/>
      <c r="L4765" s="8"/>
      <c r="M4765" s="8"/>
      <c r="N4765" s="8"/>
      <c r="O4765" s="8"/>
      <c r="P4765" s="8"/>
      <c r="Q4765" s="8"/>
      <c r="R4765" s="8"/>
      <c r="S4765" s="8"/>
      <c r="T4765" s="8"/>
      <c r="U4765" s="8"/>
      <c r="V4765" s="8"/>
      <c r="W4765" s="8"/>
      <c r="X4765" s="8"/>
      <c r="Y4765" s="8"/>
      <c r="Z4765" s="8"/>
      <c r="AA4765" s="8"/>
      <c r="AB4765" s="8"/>
      <c r="AC4765" s="8"/>
      <c r="AD4765" s="8"/>
      <c r="AE4765" s="8"/>
      <c r="AF4765" s="8"/>
    </row>
    <row r="4766" spans="2:32" ht="12.75" customHeight="1"/>
    <row r="4767" spans="2:32" s="128" customFormat="1" ht="13.5" customHeight="1">
      <c r="B4767" s="8"/>
      <c r="D4767" s="8"/>
      <c r="E4767" s="8"/>
      <c r="F4767" s="8"/>
      <c r="G4767" s="8"/>
      <c r="H4767" s="8"/>
      <c r="I4767" s="8"/>
      <c r="J4767" s="8"/>
      <c r="K4767" s="8"/>
      <c r="L4767" s="8"/>
      <c r="M4767" s="8"/>
      <c r="N4767" s="8"/>
      <c r="O4767" s="8"/>
      <c r="P4767" s="8"/>
      <c r="Q4767" s="8"/>
      <c r="R4767" s="8"/>
      <c r="S4767" s="8"/>
      <c r="T4767" s="8"/>
      <c r="U4767" s="8"/>
      <c r="V4767" s="8"/>
      <c r="W4767" s="8"/>
      <c r="X4767" s="8"/>
      <c r="Y4767" s="8"/>
      <c r="Z4767" s="8"/>
      <c r="AA4767" s="8"/>
      <c r="AB4767" s="8"/>
      <c r="AC4767" s="8"/>
      <c r="AD4767" s="8"/>
      <c r="AE4767" s="8"/>
      <c r="AF4767" s="8"/>
    </row>
    <row r="4768" spans="2:32" s="128" customFormat="1">
      <c r="B4768" s="8"/>
      <c r="D4768" s="8"/>
      <c r="E4768" s="8"/>
      <c r="F4768" s="8"/>
      <c r="G4768" s="8"/>
      <c r="H4768" s="8"/>
      <c r="I4768" s="8"/>
      <c r="J4768" s="8"/>
      <c r="K4768" s="8"/>
      <c r="L4768" s="8"/>
      <c r="M4768" s="8"/>
      <c r="N4768" s="8"/>
      <c r="O4768" s="8"/>
      <c r="P4768" s="8"/>
      <c r="Q4768" s="8"/>
      <c r="R4768" s="8"/>
      <c r="S4768" s="8"/>
      <c r="T4768" s="8"/>
      <c r="U4768" s="8"/>
      <c r="V4768" s="8"/>
      <c r="W4768" s="8"/>
      <c r="X4768" s="8"/>
      <c r="Y4768" s="8"/>
      <c r="Z4768" s="8"/>
      <c r="AA4768" s="8"/>
      <c r="AB4768" s="8"/>
      <c r="AC4768" s="8"/>
      <c r="AD4768" s="8"/>
      <c r="AE4768" s="8"/>
      <c r="AF4768" s="8"/>
    </row>
    <row r="4771" spans="2:32" s="128" customFormat="1">
      <c r="B4771" s="8"/>
      <c r="D4771" s="8"/>
      <c r="E4771" s="8"/>
      <c r="F4771" s="8"/>
      <c r="G4771" s="8"/>
      <c r="H4771" s="8"/>
      <c r="I4771" s="8"/>
      <c r="J4771" s="8"/>
      <c r="K4771" s="8"/>
      <c r="L4771" s="8"/>
      <c r="M4771" s="8"/>
      <c r="N4771" s="8"/>
      <c r="O4771" s="8"/>
      <c r="P4771" s="8"/>
      <c r="Q4771" s="8"/>
      <c r="R4771" s="8"/>
      <c r="S4771" s="8"/>
      <c r="T4771" s="8"/>
      <c r="U4771" s="8"/>
      <c r="V4771" s="8"/>
      <c r="W4771" s="8"/>
      <c r="X4771" s="8"/>
      <c r="Y4771" s="8"/>
      <c r="Z4771" s="8"/>
      <c r="AA4771" s="8"/>
      <c r="AB4771" s="8"/>
      <c r="AC4771" s="8"/>
      <c r="AD4771" s="8"/>
      <c r="AE4771" s="8"/>
      <c r="AF4771" s="8"/>
    </row>
    <row r="4774" spans="2:32" s="128" customFormat="1" ht="12.75" customHeight="1">
      <c r="B4774" s="8"/>
      <c r="D4774" s="8"/>
      <c r="E4774" s="8"/>
      <c r="F4774" s="8"/>
      <c r="G4774" s="8"/>
      <c r="H4774" s="8"/>
      <c r="I4774" s="8"/>
      <c r="J4774" s="8"/>
      <c r="K4774" s="8"/>
      <c r="L4774" s="8"/>
      <c r="M4774" s="8"/>
      <c r="N4774" s="8"/>
      <c r="O4774" s="8"/>
      <c r="P4774" s="8"/>
      <c r="Q4774" s="8"/>
      <c r="R4774" s="8"/>
      <c r="S4774" s="8"/>
      <c r="T4774" s="8"/>
      <c r="U4774" s="8"/>
      <c r="V4774" s="8"/>
      <c r="W4774" s="8"/>
      <c r="X4774" s="8"/>
      <c r="Y4774" s="8"/>
      <c r="Z4774" s="8"/>
      <c r="AA4774" s="8"/>
      <c r="AB4774" s="8"/>
      <c r="AC4774" s="8"/>
      <c r="AD4774" s="8"/>
      <c r="AE4774" s="8"/>
      <c r="AF4774" s="8"/>
    </row>
    <row r="4811" spans="2:32" s="128" customFormat="1">
      <c r="B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  <c r="V4811" s="8"/>
      <c r="W4811" s="8"/>
      <c r="X4811" s="8"/>
      <c r="Y4811" s="8"/>
      <c r="Z4811" s="8"/>
      <c r="AA4811" s="8"/>
      <c r="AB4811" s="8"/>
      <c r="AC4811" s="8"/>
      <c r="AD4811" s="8"/>
      <c r="AE4811" s="8"/>
      <c r="AF4811" s="8"/>
    </row>
    <row r="4897" spans="2:32" s="128" customFormat="1">
      <c r="B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  <c r="V4897" s="8"/>
      <c r="W4897" s="8"/>
      <c r="X4897" s="8"/>
      <c r="Y4897" s="8"/>
      <c r="Z4897" s="8"/>
      <c r="AA4897" s="8"/>
      <c r="AB4897" s="8"/>
      <c r="AC4897" s="8"/>
      <c r="AD4897" s="8"/>
      <c r="AE4897" s="8"/>
      <c r="AF4897" s="8"/>
    </row>
    <row r="4937" spans="2:32" s="128" customFormat="1">
      <c r="B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  <c r="V4937" s="8"/>
      <c r="W4937" s="8"/>
      <c r="X4937" s="8"/>
      <c r="Y4937" s="8"/>
      <c r="Z4937" s="8"/>
      <c r="AA4937" s="8"/>
      <c r="AB4937" s="8"/>
      <c r="AC4937" s="8"/>
      <c r="AD4937" s="8"/>
      <c r="AE4937" s="8"/>
      <c r="AF4937" s="8"/>
    </row>
    <row r="4977" spans="2:32" s="128" customFormat="1" ht="12.75" customHeight="1">
      <c r="B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8"/>
      <c r="V4977" s="8"/>
      <c r="W4977" s="8"/>
      <c r="X4977" s="8"/>
      <c r="Y4977" s="8"/>
      <c r="Z4977" s="8"/>
      <c r="AA4977" s="8"/>
      <c r="AB4977" s="8"/>
      <c r="AC4977" s="8"/>
      <c r="AD4977" s="8"/>
      <c r="AE4977" s="8"/>
      <c r="AF4977" s="8"/>
    </row>
    <row r="4978" spans="2:32" s="128" customFormat="1" ht="26.25" customHeight="1">
      <c r="B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  <c r="V4978" s="8"/>
      <c r="W4978" s="8"/>
      <c r="X4978" s="8"/>
      <c r="Y4978" s="8"/>
      <c r="Z4978" s="8"/>
      <c r="AA4978" s="8"/>
      <c r="AB4978" s="8"/>
      <c r="AC4978" s="8"/>
      <c r="AD4978" s="8"/>
      <c r="AE4978" s="8"/>
      <c r="AF4978" s="8"/>
    </row>
    <row r="5006" ht="12.75" customHeight="1"/>
    <row r="5020" spans="2:32" s="128" customFormat="1" ht="12.75" customHeight="1">
      <c r="B5020" s="8"/>
      <c r="D5020" s="8"/>
      <c r="E5020" s="8"/>
      <c r="F5020" s="8"/>
      <c r="G5020" s="8"/>
      <c r="H5020" s="8"/>
      <c r="I5020" s="8"/>
      <c r="J5020" s="8"/>
      <c r="K5020" s="8"/>
      <c r="L5020" s="8"/>
      <c r="M5020" s="8"/>
      <c r="N5020" s="8"/>
      <c r="O5020" s="8"/>
      <c r="P5020" s="8"/>
      <c r="Q5020" s="8"/>
      <c r="R5020" s="8"/>
      <c r="S5020" s="8"/>
      <c r="T5020" s="8"/>
      <c r="U5020" s="8"/>
      <c r="V5020" s="8"/>
      <c r="W5020" s="8"/>
      <c r="X5020" s="8"/>
      <c r="Y5020" s="8"/>
      <c r="Z5020" s="8"/>
      <c r="AA5020" s="8"/>
      <c r="AB5020" s="8"/>
      <c r="AC5020" s="8"/>
      <c r="AD5020" s="8"/>
      <c r="AE5020" s="8"/>
      <c r="AF5020" s="8"/>
    </row>
    <row r="5021" spans="2:32" s="128" customFormat="1" ht="21" customHeight="1">
      <c r="B5021" s="8"/>
      <c r="D5021" s="8"/>
      <c r="E5021" s="8"/>
      <c r="F5021" s="8"/>
      <c r="G5021" s="8"/>
      <c r="H5021" s="8"/>
      <c r="I5021" s="8"/>
      <c r="J5021" s="8"/>
      <c r="K5021" s="8"/>
      <c r="L5021" s="8"/>
      <c r="M5021" s="8"/>
      <c r="N5021" s="8"/>
      <c r="O5021" s="8"/>
      <c r="P5021" s="8"/>
      <c r="Q5021" s="8"/>
      <c r="R5021" s="8"/>
      <c r="S5021" s="8"/>
      <c r="T5021" s="8"/>
      <c r="U5021" s="8"/>
      <c r="V5021" s="8"/>
      <c r="W5021" s="8"/>
      <c r="X5021" s="8"/>
      <c r="Y5021" s="8"/>
      <c r="Z5021" s="8"/>
      <c r="AA5021" s="8"/>
      <c r="AB5021" s="8"/>
      <c r="AC5021" s="8"/>
      <c r="AD5021" s="8"/>
      <c r="AE5021" s="8"/>
      <c r="AF5021" s="8"/>
    </row>
    <row r="5066" spans="2:32" s="128" customFormat="1" ht="18.75" customHeight="1">
      <c r="B5066" s="8"/>
      <c r="D5066" s="8"/>
      <c r="E5066" s="8"/>
      <c r="F5066" s="8"/>
      <c r="G5066" s="8"/>
      <c r="H5066" s="8"/>
      <c r="I5066" s="8"/>
      <c r="J5066" s="8"/>
      <c r="K5066" s="8"/>
      <c r="L5066" s="8"/>
      <c r="M5066" s="8"/>
      <c r="N5066" s="8"/>
      <c r="O5066" s="8"/>
      <c r="P5066" s="8"/>
      <c r="Q5066" s="8"/>
      <c r="R5066" s="8"/>
      <c r="S5066" s="8"/>
      <c r="T5066" s="8"/>
      <c r="U5066" s="8"/>
      <c r="V5066" s="8"/>
      <c r="W5066" s="8"/>
      <c r="X5066" s="8"/>
      <c r="Y5066" s="8"/>
      <c r="Z5066" s="8"/>
      <c r="AA5066" s="8"/>
      <c r="AB5066" s="8"/>
      <c r="AC5066" s="8"/>
      <c r="AD5066" s="8"/>
      <c r="AE5066" s="8"/>
      <c r="AF5066" s="8"/>
    </row>
    <row r="5068" spans="2:32" s="128" customFormat="1" ht="12.75" customHeight="1">
      <c r="B5068" s="8"/>
      <c r="D5068" s="8"/>
      <c r="E5068" s="8"/>
      <c r="F5068" s="8"/>
      <c r="G5068" s="8"/>
      <c r="H5068" s="8"/>
      <c r="I5068" s="8"/>
      <c r="J5068" s="8"/>
      <c r="K5068" s="8"/>
      <c r="L5068" s="8"/>
      <c r="M5068" s="8"/>
      <c r="N5068" s="8"/>
      <c r="O5068" s="8"/>
      <c r="P5068" s="8"/>
      <c r="Q5068" s="8"/>
      <c r="R5068" s="8"/>
      <c r="S5068" s="8"/>
      <c r="T5068" s="8"/>
      <c r="U5068" s="8"/>
      <c r="V5068" s="8"/>
      <c r="W5068" s="8"/>
      <c r="X5068" s="8"/>
      <c r="Y5068" s="8"/>
      <c r="Z5068" s="8"/>
      <c r="AA5068" s="8"/>
      <c r="AB5068" s="8"/>
      <c r="AC5068" s="8"/>
      <c r="AD5068" s="8"/>
      <c r="AE5068" s="8"/>
      <c r="AF5068" s="8"/>
    </row>
    <row r="5069" spans="2:32" s="128" customFormat="1">
      <c r="B5069" s="8"/>
      <c r="D5069" s="8"/>
      <c r="E5069" s="8"/>
      <c r="F5069" s="8"/>
      <c r="G5069" s="8"/>
      <c r="H5069" s="8"/>
      <c r="I5069" s="8"/>
      <c r="J5069" s="8"/>
      <c r="K5069" s="8"/>
      <c r="L5069" s="8"/>
      <c r="M5069" s="8"/>
      <c r="N5069" s="8"/>
      <c r="O5069" s="8"/>
      <c r="P5069" s="8"/>
      <c r="Q5069" s="8"/>
      <c r="R5069" s="8"/>
      <c r="S5069" s="8"/>
      <c r="T5069" s="8"/>
      <c r="U5069" s="8"/>
      <c r="V5069" s="8"/>
      <c r="W5069" s="8"/>
      <c r="X5069" s="8"/>
      <c r="Y5069" s="8"/>
      <c r="Z5069" s="8"/>
      <c r="AA5069" s="8"/>
      <c r="AB5069" s="8"/>
      <c r="AC5069" s="8"/>
      <c r="AD5069" s="8"/>
      <c r="AE5069" s="8"/>
      <c r="AF5069" s="8"/>
    </row>
    <row r="5071" spans="2:32" s="128" customFormat="1" ht="12.75" customHeight="1">
      <c r="B5071" s="8"/>
      <c r="D5071" s="8"/>
      <c r="E5071" s="8"/>
      <c r="F5071" s="8"/>
      <c r="G5071" s="8"/>
      <c r="H5071" s="8"/>
      <c r="I5071" s="8"/>
      <c r="J5071" s="8"/>
      <c r="K5071" s="8"/>
      <c r="L5071" s="8"/>
      <c r="M5071" s="8"/>
      <c r="N5071" s="8"/>
      <c r="O5071" s="8"/>
      <c r="P5071" s="8"/>
      <c r="Q5071" s="8"/>
      <c r="R5071" s="8"/>
      <c r="S5071" s="8"/>
      <c r="T5071" s="8"/>
      <c r="U5071" s="8"/>
      <c r="V5071" s="8"/>
      <c r="W5071" s="8"/>
      <c r="X5071" s="8"/>
      <c r="Y5071" s="8"/>
      <c r="Z5071" s="8"/>
      <c r="AA5071" s="8"/>
      <c r="AB5071" s="8"/>
      <c r="AC5071" s="8"/>
      <c r="AD5071" s="8"/>
      <c r="AE5071" s="8"/>
      <c r="AF5071" s="8"/>
    </row>
    <row r="5072" spans="2:32" s="128" customFormat="1" ht="18" customHeight="1">
      <c r="B5072" s="8"/>
      <c r="D5072" s="8"/>
      <c r="E5072" s="8"/>
      <c r="F5072" s="8"/>
      <c r="G5072" s="8"/>
      <c r="H5072" s="8"/>
      <c r="I5072" s="8"/>
      <c r="J5072" s="8"/>
      <c r="K5072" s="8"/>
      <c r="L5072" s="8"/>
      <c r="M5072" s="8"/>
      <c r="N5072" s="8"/>
      <c r="O5072" s="8"/>
      <c r="P5072" s="8"/>
      <c r="Q5072" s="8"/>
      <c r="R5072" s="8"/>
      <c r="S5072" s="8"/>
      <c r="T5072" s="8"/>
      <c r="U5072" s="8"/>
      <c r="V5072" s="8"/>
      <c r="W5072" s="8"/>
      <c r="X5072" s="8"/>
      <c r="Y5072" s="8"/>
      <c r="Z5072" s="8"/>
      <c r="AA5072" s="8"/>
      <c r="AB5072" s="8"/>
      <c r="AC5072" s="8"/>
      <c r="AD5072" s="8"/>
      <c r="AE5072" s="8"/>
      <c r="AF5072" s="8"/>
    </row>
    <row r="5074" spans="2:32" s="128" customFormat="1" ht="12.75" customHeight="1">
      <c r="B5074" s="8"/>
      <c r="D5074" s="8"/>
      <c r="E5074" s="8"/>
      <c r="F5074" s="8"/>
      <c r="G5074" s="8"/>
      <c r="H5074" s="8"/>
      <c r="I5074" s="8"/>
      <c r="J5074" s="8"/>
      <c r="K5074" s="8"/>
      <c r="L5074" s="8"/>
      <c r="M5074" s="8"/>
      <c r="N5074" s="8"/>
      <c r="O5074" s="8"/>
      <c r="P5074" s="8"/>
      <c r="Q5074" s="8"/>
      <c r="R5074" s="8"/>
      <c r="S5074" s="8"/>
      <c r="T5074" s="8"/>
      <c r="U5074" s="8"/>
      <c r="V5074" s="8"/>
      <c r="W5074" s="8"/>
      <c r="X5074" s="8"/>
      <c r="Y5074" s="8"/>
      <c r="Z5074" s="8"/>
      <c r="AA5074" s="8"/>
      <c r="AB5074" s="8"/>
      <c r="AC5074" s="8"/>
      <c r="AD5074" s="8"/>
      <c r="AE5074" s="8"/>
      <c r="AF5074" s="8"/>
    </row>
    <row r="5075" spans="2:32" s="128" customFormat="1">
      <c r="B5075" s="8"/>
      <c r="D5075" s="8"/>
      <c r="E5075" s="8"/>
      <c r="F5075" s="8"/>
      <c r="G5075" s="8"/>
      <c r="H5075" s="8"/>
      <c r="I5075" s="8"/>
      <c r="J5075" s="8"/>
      <c r="K5075" s="8"/>
      <c r="L5075" s="8"/>
      <c r="M5075" s="8"/>
      <c r="N5075" s="8"/>
      <c r="O5075" s="8"/>
      <c r="P5075" s="8"/>
      <c r="Q5075" s="8"/>
      <c r="R5075" s="8"/>
      <c r="S5075" s="8"/>
      <c r="T5075" s="8"/>
      <c r="U5075" s="8"/>
      <c r="V5075" s="8"/>
      <c r="W5075" s="8"/>
      <c r="X5075" s="8"/>
      <c r="Y5075" s="8"/>
      <c r="Z5075" s="8"/>
      <c r="AA5075" s="8"/>
      <c r="AB5075" s="8"/>
      <c r="AC5075" s="8"/>
      <c r="AD5075" s="8"/>
      <c r="AE5075" s="8"/>
      <c r="AF5075" s="8"/>
    </row>
    <row r="5153" spans="2:32" s="128" customFormat="1" ht="18" customHeight="1">
      <c r="B5153" s="8"/>
      <c r="D5153" s="8"/>
      <c r="E5153" s="8"/>
      <c r="F5153" s="8"/>
      <c r="G5153" s="8"/>
      <c r="H5153" s="8"/>
      <c r="I5153" s="8"/>
      <c r="J5153" s="8"/>
      <c r="K5153" s="8"/>
      <c r="L5153" s="8"/>
      <c r="M5153" s="8"/>
      <c r="N5153" s="8"/>
      <c r="O5153" s="8"/>
      <c r="P5153" s="8"/>
      <c r="Q5153" s="8"/>
      <c r="R5153" s="8"/>
      <c r="S5153" s="8"/>
      <c r="T5153" s="8"/>
      <c r="U5153" s="8"/>
      <c r="V5153" s="8"/>
      <c r="W5153" s="8"/>
      <c r="X5153" s="8"/>
      <c r="Y5153" s="8"/>
      <c r="Z5153" s="8"/>
      <c r="AA5153" s="8"/>
      <c r="AB5153" s="8"/>
      <c r="AC5153" s="8"/>
      <c r="AD5153" s="8"/>
      <c r="AE5153" s="8"/>
      <c r="AF5153" s="8"/>
    </row>
    <row r="5177" ht="12.75" customHeight="1"/>
    <row r="5241" spans="2:32" s="128" customFormat="1" ht="53.25" customHeight="1">
      <c r="B5241" s="8"/>
      <c r="D5241" s="8"/>
      <c r="E5241" s="8"/>
      <c r="F5241" s="8"/>
      <c r="G5241" s="8"/>
      <c r="H5241" s="8"/>
      <c r="I5241" s="8"/>
      <c r="J5241" s="8"/>
      <c r="K5241" s="8"/>
      <c r="L5241" s="8"/>
      <c r="M5241" s="8"/>
      <c r="N5241" s="8"/>
      <c r="O5241" s="8"/>
      <c r="P5241" s="8"/>
      <c r="Q5241" s="8"/>
      <c r="R5241" s="8"/>
      <c r="S5241" s="8"/>
      <c r="T5241" s="8"/>
      <c r="U5241" s="8"/>
      <c r="V5241" s="8"/>
      <c r="W5241" s="8"/>
      <c r="X5241" s="8"/>
      <c r="Y5241" s="8"/>
      <c r="Z5241" s="8"/>
      <c r="AA5241" s="8"/>
      <c r="AB5241" s="8"/>
      <c r="AC5241" s="8"/>
      <c r="AD5241" s="8"/>
      <c r="AE5241" s="8"/>
      <c r="AF5241" s="8"/>
    </row>
    <row r="5244" spans="2:32" s="128" customFormat="1" ht="44.25" customHeight="1">
      <c r="B5244" s="8"/>
      <c r="D5244" s="8"/>
      <c r="E5244" s="8"/>
      <c r="F5244" s="8"/>
      <c r="G5244" s="8"/>
      <c r="H5244" s="8"/>
      <c r="I5244" s="8"/>
      <c r="J5244" s="8"/>
      <c r="K5244" s="8"/>
      <c r="L5244" s="8"/>
      <c r="M5244" s="8"/>
      <c r="N5244" s="8"/>
      <c r="O5244" s="8"/>
      <c r="P5244" s="8"/>
      <c r="Q5244" s="8"/>
      <c r="R5244" s="8"/>
      <c r="S5244" s="8"/>
      <c r="T5244" s="8"/>
      <c r="U5244" s="8"/>
      <c r="V5244" s="8"/>
      <c r="W5244" s="8"/>
      <c r="X5244" s="8"/>
      <c r="Y5244" s="8"/>
      <c r="Z5244" s="8"/>
      <c r="AA5244" s="8"/>
      <c r="AB5244" s="8"/>
      <c r="AC5244" s="8"/>
      <c r="AD5244" s="8"/>
      <c r="AE5244" s="8"/>
      <c r="AF5244" s="8"/>
    </row>
    <row r="5247" spans="2:32" s="128" customFormat="1" ht="36.75" customHeight="1">
      <c r="B5247" s="8"/>
      <c r="D5247" s="8"/>
      <c r="E5247" s="8"/>
      <c r="F5247" s="8"/>
      <c r="G5247" s="8"/>
      <c r="H5247" s="8"/>
      <c r="I5247" s="8"/>
      <c r="J5247" s="8"/>
      <c r="K5247" s="8"/>
      <c r="L5247" s="8"/>
      <c r="M5247" s="8"/>
      <c r="N5247" s="8"/>
      <c r="O5247" s="8"/>
      <c r="P5247" s="8"/>
      <c r="Q5247" s="8"/>
      <c r="R5247" s="8"/>
      <c r="S5247" s="8"/>
      <c r="T5247" s="8"/>
      <c r="U5247" s="8"/>
      <c r="V5247" s="8"/>
      <c r="W5247" s="8"/>
      <c r="X5247" s="8"/>
      <c r="Y5247" s="8"/>
      <c r="Z5247" s="8"/>
      <c r="AA5247" s="8"/>
      <c r="AB5247" s="8"/>
      <c r="AC5247" s="8"/>
      <c r="AD5247" s="8"/>
      <c r="AE5247" s="8"/>
      <c r="AF5247" s="8"/>
    </row>
    <row r="5250" spans="2:32" s="128" customFormat="1" ht="39" customHeight="1">
      <c r="B5250" s="8"/>
      <c r="D5250" s="8"/>
      <c r="E5250" s="8"/>
      <c r="F5250" s="8"/>
      <c r="G5250" s="8"/>
      <c r="H5250" s="8"/>
      <c r="I5250" s="8"/>
      <c r="J5250" s="8"/>
      <c r="K5250" s="8"/>
      <c r="L5250" s="8"/>
      <c r="M5250" s="8"/>
      <c r="N5250" s="8"/>
      <c r="O5250" s="8"/>
      <c r="P5250" s="8"/>
      <c r="Q5250" s="8"/>
      <c r="R5250" s="8"/>
      <c r="S5250" s="8"/>
      <c r="T5250" s="8"/>
      <c r="U5250" s="8"/>
      <c r="V5250" s="8"/>
      <c r="W5250" s="8"/>
      <c r="X5250" s="8"/>
      <c r="Y5250" s="8"/>
      <c r="Z5250" s="8"/>
      <c r="AA5250" s="8"/>
      <c r="AB5250" s="8"/>
      <c r="AC5250" s="8"/>
      <c r="AD5250" s="8"/>
      <c r="AE5250" s="8"/>
      <c r="AF5250" s="8"/>
    </row>
    <row r="5280" spans="2:32" s="128" customFormat="1" ht="12.75" customHeight="1">
      <c r="B5280" s="8"/>
      <c r="D5280" s="8"/>
      <c r="E5280" s="8"/>
      <c r="F5280" s="8"/>
      <c r="G5280" s="8"/>
      <c r="H5280" s="8"/>
      <c r="I5280" s="8"/>
      <c r="J5280" s="8"/>
      <c r="K5280" s="8"/>
      <c r="L5280" s="8"/>
      <c r="M5280" s="8"/>
      <c r="N5280" s="8"/>
      <c r="O5280" s="8"/>
      <c r="P5280" s="8"/>
      <c r="Q5280" s="8"/>
      <c r="R5280" s="8"/>
      <c r="S5280" s="8"/>
      <c r="T5280" s="8"/>
      <c r="U5280" s="8"/>
      <c r="V5280" s="8"/>
      <c r="W5280" s="8"/>
      <c r="X5280" s="8"/>
      <c r="Y5280" s="8"/>
      <c r="Z5280" s="8"/>
      <c r="AA5280" s="8"/>
      <c r="AB5280" s="8"/>
      <c r="AC5280" s="8"/>
      <c r="AD5280" s="8"/>
      <c r="AE5280" s="8"/>
      <c r="AF5280" s="8"/>
    </row>
    <row r="5281" spans="2:32" s="128" customFormat="1" ht="30.75" customHeight="1">
      <c r="B5281" s="8"/>
      <c r="D5281" s="8"/>
      <c r="E5281" s="8"/>
      <c r="F5281" s="8"/>
      <c r="G5281" s="8"/>
      <c r="H5281" s="8"/>
      <c r="I5281" s="8"/>
      <c r="J5281" s="8"/>
      <c r="K5281" s="8"/>
      <c r="L5281" s="8"/>
      <c r="M5281" s="8"/>
      <c r="N5281" s="8"/>
      <c r="O5281" s="8"/>
      <c r="P5281" s="8"/>
      <c r="Q5281" s="8"/>
      <c r="R5281" s="8"/>
      <c r="S5281" s="8"/>
      <c r="T5281" s="8"/>
      <c r="U5281" s="8"/>
      <c r="V5281" s="8"/>
      <c r="W5281" s="8"/>
      <c r="X5281" s="8"/>
      <c r="Y5281" s="8"/>
      <c r="Z5281" s="8"/>
      <c r="AA5281" s="8"/>
      <c r="AB5281" s="8"/>
      <c r="AC5281" s="8"/>
      <c r="AD5281" s="8"/>
      <c r="AE5281" s="8"/>
      <c r="AF5281" s="8"/>
    </row>
    <row r="5323" spans="2:32" s="128" customFormat="1" ht="12.75" customHeight="1">
      <c r="B5323" s="8"/>
      <c r="D5323" s="8"/>
      <c r="E5323" s="8"/>
      <c r="F5323" s="8"/>
      <c r="G5323" s="8"/>
      <c r="H5323" s="8"/>
      <c r="I5323" s="8"/>
      <c r="J5323" s="8"/>
      <c r="K5323" s="8"/>
      <c r="L5323" s="8"/>
      <c r="M5323" s="8"/>
      <c r="N5323" s="8"/>
      <c r="O5323" s="8"/>
      <c r="P5323" s="8"/>
      <c r="Q5323" s="8"/>
      <c r="R5323" s="8"/>
      <c r="S5323" s="8"/>
      <c r="T5323" s="8"/>
      <c r="U5323" s="8"/>
      <c r="V5323" s="8"/>
      <c r="W5323" s="8"/>
      <c r="X5323" s="8"/>
      <c r="Y5323" s="8"/>
      <c r="Z5323" s="8"/>
      <c r="AA5323" s="8"/>
      <c r="AB5323" s="8"/>
      <c r="AC5323" s="8"/>
      <c r="AD5323" s="8"/>
      <c r="AE5323" s="8"/>
      <c r="AF5323" s="8"/>
    </row>
    <row r="5452" spans="2:32" s="128" customFormat="1" ht="21.75" customHeight="1">
      <c r="B5452" s="8"/>
      <c r="D5452" s="8"/>
      <c r="E5452" s="8"/>
      <c r="F5452" s="8"/>
      <c r="G5452" s="8"/>
      <c r="H5452" s="8"/>
      <c r="I5452" s="8"/>
      <c r="J5452" s="8"/>
      <c r="K5452" s="8"/>
      <c r="L5452" s="8"/>
      <c r="M5452" s="8"/>
      <c r="N5452" s="8"/>
      <c r="O5452" s="8"/>
      <c r="P5452" s="8"/>
      <c r="Q5452" s="8"/>
      <c r="R5452" s="8"/>
      <c r="S5452" s="8"/>
      <c r="T5452" s="8"/>
      <c r="U5452" s="8"/>
      <c r="V5452" s="8"/>
      <c r="W5452" s="8"/>
      <c r="X5452" s="8"/>
      <c r="Y5452" s="8"/>
      <c r="Z5452" s="8"/>
      <c r="AA5452" s="8"/>
      <c r="AB5452" s="8"/>
      <c r="AC5452" s="8"/>
      <c r="AD5452" s="8"/>
      <c r="AE5452" s="8"/>
      <c r="AF5452" s="8"/>
    </row>
    <row r="5455" spans="2:32" s="128" customFormat="1" ht="26.25" customHeight="1">
      <c r="B5455" s="8"/>
      <c r="D5455" s="8"/>
      <c r="E5455" s="8"/>
      <c r="F5455" s="8"/>
      <c r="G5455" s="8"/>
      <c r="H5455" s="8"/>
      <c r="I5455" s="8"/>
      <c r="J5455" s="8"/>
      <c r="K5455" s="8"/>
      <c r="L5455" s="8"/>
      <c r="M5455" s="8"/>
      <c r="N5455" s="8"/>
      <c r="O5455" s="8"/>
      <c r="P5455" s="8"/>
      <c r="Q5455" s="8"/>
      <c r="R5455" s="8"/>
      <c r="S5455" s="8"/>
      <c r="T5455" s="8"/>
      <c r="U5455" s="8"/>
      <c r="V5455" s="8"/>
      <c r="W5455" s="8"/>
      <c r="X5455" s="8"/>
      <c r="Y5455" s="8"/>
      <c r="Z5455" s="8"/>
      <c r="AA5455" s="8"/>
      <c r="AB5455" s="8"/>
      <c r="AC5455" s="8"/>
      <c r="AD5455" s="8"/>
      <c r="AE5455" s="8"/>
      <c r="AF5455" s="8"/>
    </row>
    <row r="5496" spans="2:32" s="128" customFormat="1" ht="34.5" customHeight="1">
      <c r="B5496" s="8"/>
      <c r="D5496" s="8"/>
      <c r="E5496" s="8"/>
      <c r="F5496" s="8"/>
      <c r="G5496" s="8"/>
      <c r="H5496" s="8"/>
      <c r="I5496" s="8"/>
      <c r="J5496" s="8"/>
      <c r="K5496" s="8"/>
      <c r="L5496" s="8"/>
      <c r="M5496" s="8"/>
      <c r="N5496" s="8"/>
      <c r="O5496" s="8"/>
      <c r="P5496" s="8"/>
      <c r="Q5496" s="8"/>
      <c r="R5496" s="8"/>
      <c r="S5496" s="8"/>
      <c r="T5496" s="8"/>
      <c r="U5496" s="8"/>
      <c r="V5496" s="8"/>
      <c r="W5496" s="8"/>
      <c r="X5496" s="8"/>
      <c r="Y5496" s="8"/>
      <c r="Z5496" s="8"/>
      <c r="AA5496" s="8"/>
      <c r="AB5496" s="8"/>
      <c r="AC5496" s="8"/>
      <c r="AD5496" s="8"/>
      <c r="AE5496" s="8"/>
      <c r="AF5496" s="8"/>
    </row>
    <row r="5528" spans="2:32" s="128" customFormat="1" ht="12.75" customHeight="1">
      <c r="B5528" s="8"/>
      <c r="D5528" s="8"/>
      <c r="E5528" s="8"/>
      <c r="F5528" s="8"/>
      <c r="G5528" s="8"/>
      <c r="H5528" s="8"/>
      <c r="I5528" s="8"/>
      <c r="J5528" s="8"/>
      <c r="K5528" s="8"/>
      <c r="L5528" s="8"/>
      <c r="M5528" s="8"/>
      <c r="N5528" s="8"/>
      <c r="O5528" s="8"/>
      <c r="P5528" s="8"/>
      <c r="Q5528" s="8"/>
      <c r="R5528" s="8"/>
      <c r="S5528" s="8"/>
      <c r="T5528" s="8"/>
      <c r="U5528" s="8"/>
      <c r="V5528" s="8"/>
      <c r="W5528" s="8"/>
      <c r="X5528" s="8"/>
      <c r="Y5528" s="8"/>
      <c r="Z5528" s="8"/>
      <c r="AA5528" s="8"/>
      <c r="AB5528" s="8"/>
      <c r="AC5528" s="8"/>
      <c r="AD5528" s="8"/>
      <c r="AE5528" s="8"/>
      <c r="AF5528" s="8"/>
    </row>
    <row r="5529" spans="2:32" s="128" customFormat="1" ht="12.75" customHeight="1">
      <c r="B5529" s="8"/>
      <c r="D5529" s="8"/>
      <c r="E5529" s="8"/>
      <c r="F5529" s="8"/>
      <c r="G5529" s="8"/>
      <c r="H5529" s="8"/>
      <c r="I5529" s="8"/>
      <c r="J5529" s="8"/>
      <c r="K5529" s="8"/>
      <c r="L5529" s="8"/>
      <c r="M5529" s="8"/>
      <c r="N5529" s="8"/>
      <c r="O5529" s="8"/>
      <c r="P5529" s="8"/>
      <c r="Q5529" s="8"/>
      <c r="R5529" s="8"/>
      <c r="S5529" s="8"/>
      <c r="T5529" s="8"/>
      <c r="U5529" s="8"/>
      <c r="V5529" s="8"/>
      <c r="W5529" s="8"/>
      <c r="X5529" s="8"/>
      <c r="Y5529" s="8"/>
      <c r="Z5529" s="8"/>
      <c r="AA5529" s="8"/>
      <c r="AB5529" s="8"/>
      <c r="AC5529" s="8"/>
      <c r="AD5529" s="8"/>
      <c r="AE5529" s="8"/>
      <c r="AF5529" s="8"/>
    </row>
    <row r="5530" spans="2:32" s="128" customFormat="1" ht="12.75" customHeight="1">
      <c r="B5530" s="8"/>
      <c r="D5530" s="8"/>
      <c r="E5530" s="8"/>
      <c r="F5530" s="8"/>
      <c r="G5530" s="8"/>
      <c r="H5530" s="8"/>
      <c r="I5530" s="8"/>
      <c r="J5530" s="8"/>
      <c r="K5530" s="8"/>
      <c r="L5530" s="8"/>
      <c r="M5530" s="8"/>
      <c r="N5530" s="8"/>
      <c r="O5530" s="8"/>
      <c r="P5530" s="8"/>
      <c r="Q5530" s="8"/>
      <c r="R5530" s="8"/>
      <c r="S5530" s="8"/>
      <c r="T5530" s="8"/>
      <c r="U5530" s="8"/>
      <c r="V5530" s="8"/>
      <c r="W5530" s="8"/>
      <c r="X5530" s="8"/>
      <c r="Y5530" s="8"/>
      <c r="Z5530" s="8"/>
      <c r="AA5530" s="8"/>
      <c r="AB5530" s="8"/>
      <c r="AC5530" s="8"/>
      <c r="AD5530" s="8"/>
      <c r="AE5530" s="8"/>
      <c r="AF5530" s="8"/>
    </row>
    <row r="5532" spans="2:32" s="128" customFormat="1" ht="13.5" customHeight="1">
      <c r="B5532" s="8"/>
      <c r="D5532" s="8"/>
      <c r="E5532" s="8"/>
      <c r="F5532" s="8"/>
      <c r="G5532" s="8"/>
      <c r="H5532" s="8"/>
      <c r="I5532" s="8"/>
      <c r="J5532" s="8"/>
      <c r="K5532" s="8"/>
      <c r="L5532" s="8"/>
      <c r="M5532" s="8"/>
      <c r="N5532" s="8"/>
      <c r="O5532" s="8"/>
      <c r="P5532" s="8"/>
      <c r="Q5532" s="8"/>
      <c r="R5532" s="8"/>
      <c r="S5532" s="8"/>
      <c r="T5532" s="8"/>
      <c r="U5532" s="8"/>
      <c r="V5532" s="8"/>
      <c r="W5532" s="8"/>
      <c r="X5532" s="8"/>
      <c r="Y5532" s="8"/>
      <c r="Z5532" s="8"/>
      <c r="AA5532" s="8"/>
      <c r="AB5532" s="8"/>
      <c r="AC5532" s="8"/>
      <c r="AD5532" s="8"/>
      <c r="AE5532" s="8"/>
      <c r="AF5532" s="8"/>
    </row>
    <row r="5536" spans="2:32" s="128" customFormat="1" ht="12.75" customHeight="1">
      <c r="B5536" s="8"/>
      <c r="D5536" s="8"/>
      <c r="E5536" s="8"/>
      <c r="F5536" s="8"/>
      <c r="G5536" s="8"/>
      <c r="H5536" s="8"/>
      <c r="I5536" s="8"/>
      <c r="J5536" s="8"/>
      <c r="K5536" s="8"/>
      <c r="L5536" s="8"/>
      <c r="M5536" s="8"/>
      <c r="N5536" s="8"/>
      <c r="O5536" s="8"/>
      <c r="P5536" s="8"/>
      <c r="Q5536" s="8"/>
      <c r="R5536" s="8"/>
      <c r="S5536" s="8"/>
      <c r="T5536" s="8"/>
      <c r="U5536" s="8"/>
      <c r="V5536" s="8"/>
      <c r="W5536" s="8"/>
      <c r="X5536" s="8"/>
      <c r="Y5536" s="8"/>
      <c r="Z5536" s="8"/>
      <c r="AA5536" s="8"/>
      <c r="AB5536" s="8"/>
      <c r="AC5536" s="8"/>
      <c r="AD5536" s="8"/>
      <c r="AE5536" s="8"/>
      <c r="AF5536" s="8"/>
    </row>
    <row r="5537" spans="2:32" s="128" customFormat="1" ht="33.75" customHeight="1">
      <c r="B5537" s="8"/>
      <c r="D5537" s="8"/>
      <c r="E5537" s="8"/>
      <c r="F5537" s="8"/>
      <c r="G5537" s="8"/>
      <c r="H5537" s="8"/>
      <c r="I5537" s="8"/>
      <c r="J5537" s="8"/>
      <c r="K5537" s="8"/>
      <c r="L5537" s="8"/>
      <c r="M5537" s="8"/>
      <c r="N5537" s="8"/>
      <c r="O5537" s="8"/>
      <c r="P5537" s="8"/>
      <c r="Q5537" s="8"/>
      <c r="R5537" s="8"/>
      <c r="S5537" s="8"/>
      <c r="T5537" s="8"/>
      <c r="U5537" s="8"/>
      <c r="V5537" s="8"/>
      <c r="W5537" s="8"/>
      <c r="X5537" s="8"/>
      <c r="Y5537" s="8"/>
      <c r="Z5537" s="8"/>
      <c r="AA5537" s="8"/>
      <c r="AB5537" s="8"/>
      <c r="AC5537" s="8"/>
      <c r="AD5537" s="8"/>
      <c r="AE5537" s="8"/>
      <c r="AF5537" s="8"/>
    </row>
    <row r="5539" spans="2:32" s="128" customFormat="1" ht="12.75" customHeight="1">
      <c r="B5539" s="8"/>
      <c r="D5539" s="8"/>
      <c r="E5539" s="8"/>
      <c r="F5539" s="8"/>
      <c r="G5539" s="8"/>
      <c r="H5539" s="8"/>
      <c r="I5539" s="8"/>
      <c r="J5539" s="8"/>
      <c r="K5539" s="8"/>
      <c r="L5539" s="8"/>
      <c r="M5539" s="8"/>
      <c r="N5539" s="8"/>
      <c r="O5539" s="8"/>
      <c r="P5539" s="8"/>
      <c r="Q5539" s="8"/>
      <c r="R5539" s="8"/>
      <c r="S5539" s="8"/>
      <c r="T5539" s="8"/>
      <c r="U5539" s="8"/>
      <c r="V5539" s="8"/>
      <c r="W5539" s="8"/>
      <c r="X5539" s="8"/>
      <c r="Y5539" s="8"/>
      <c r="Z5539" s="8"/>
      <c r="AA5539" s="8"/>
      <c r="AB5539" s="8"/>
      <c r="AC5539" s="8"/>
      <c r="AD5539" s="8"/>
      <c r="AE5539" s="8"/>
      <c r="AF5539" s="8"/>
    </row>
    <row r="5540" spans="2:32" s="128" customFormat="1" ht="34.5" customHeight="1">
      <c r="B5540" s="8"/>
      <c r="D5540" s="8"/>
      <c r="E5540" s="8"/>
      <c r="F5540" s="8"/>
      <c r="G5540" s="8"/>
      <c r="H5540" s="8"/>
      <c r="I5540" s="8"/>
      <c r="J5540" s="8"/>
      <c r="K5540" s="8"/>
      <c r="L5540" s="8"/>
      <c r="M5540" s="8"/>
      <c r="N5540" s="8"/>
      <c r="O5540" s="8"/>
      <c r="P5540" s="8"/>
      <c r="Q5540" s="8"/>
      <c r="R5540" s="8"/>
      <c r="S5540" s="8"/>
      <c r="T5540" s="8"/>
      <c r="U5540" s="8"/>
      <c r="V5540" s="8"/>
      <c r="W5540" s="8"/>
      <c r="X5540" s="8"/>
      <c r="Y5540" s="8"/>
      <c r="Z5540" s="8"/>
      <c r="AA5540" s="8"/>
      <c r="AB5540" s="8"/>
      <c r="AC5540" s="8"/>
      <c r="AD5540" s="8"/>
      <c r="AE5540" s="8"/>
      <c r="AF5540" s="8"/>
    </row>
    <row r="5578" spans="2:32" s="128" customFormat="1" ht="30.75" customHeight="1">
      <c r="B5578" s="8"/>
      <c r="D5578" s="8"/>
      <c r="E5578" s="8"/>
      <c r="F5578" s="8"/>
      <c r="G5578" s="8"/>
      <c r="H5578" s="8"/>
      <c r="I5578" s="8"/>
      <c r="J5578" s="8"/>
      <c r="K5578" s="8"/>
      <c r="L5578" s="8"/>
      <c r="M5578" s="8"/>
      <c r="N5578" s="8"/>
      <c r="O5578" s="8"/>
      <c r="P5578" s="8"/>
      <c r="Q5578" s="8"/>
      <c r="R5578" s="8"/>
      <c r="S5578" s="8"/>
      <c r="T5578" s="8"/>
      <c r="U5578" s="8"/>
      <c r="V5578" s="8"/>
      <c r="W5578" s="8"/>
      <c r="X5578" s="8"/>
      <c r="Y5578" s="8"/>
      <c r="Z5578" s="8"/>
      <c r="AA5578" s="8"/>
      <c r="AB5578" s="8"/>
      <c r="AC5578" s="8"/>
      <c r="AD5578" s="8"/>
      <c r="AE5578" s="8"/>
      <c r="AF5578" s="8"/>
    </row>
    <row r="5619" spans="2:32" s="128" customFormat="1" ht="41.25" customHeight="1">
      <c r="B5619" s="8"/>
      <c r="D5619" s="8"/>
      <c r="E5619" s="8"/>
      <c r="F5619" s="8"/>
      <c r="G5619" s="8"/>
      <c r="H5619" s="8"/>
      <c r="I5619" s="8"/>
      <c r="J5619" s="8"/>
      <c r="K5619" s="8"/>
      <c r="L5619" s="8"/>
      <c r="M5619" s="8"/>
      <c r="N5619" s="8"/>
      <c r="O5619" s="8"/>
      <c r="P5619" s="8"/>
      <c r="Q5619" s="8"/>
      <c r="R5619" s="8"/>
      <c r="S5619" s="8"/>
      <c r="T5619" s="8"/>
      <c r="U5619" s="8"/>
      <c r="V5619" s="8"/>
      <c r="W5619" s="8"/>
      <c r="X5619" s="8"/>
      <c r="Y5619" s="8"/>
      <c r="Z5619" s="8"/>
      <c r="AA5619" s="8"/>
      <c r="AB5619" s="8"/>
      <c r="AC5619" s="8"/>
      <c r="AD5619" s="8"/>
      <c r="AE5619" s="8"/>
      <c r="AF5619" s="8"/>
    </row>
    <row r="5661" spans="2:32" s="128" customFormat="1" ht="32.25" customHeight="1">
      <c r="B5661" s="8"/>
      <c r="D5661" s="8"/>
      <c r="E5661" s="8"/>
      <c r="F5661" s="8"/>
      <c r="G5661" s="8"/>
      <c r="H5661" s="8"/>
      <c r="I5661" s="8"/>
      <c r="J5661" s="8"/>
      <c r="K5661" s="8"/>
      <c r="L5661" s="8"/>
      <c r="M5661" s="8"/>
      <c r="N5661" s="8"/>
      <c r="O5661" s="8"/>
      <c r="P5661" s="8"/>
      <c r="Q5661" s="8"/>
      <c r="R5661" s="8"/>
      <c r="S5661" s="8"/>
      <c r="T5661" s="8"/>
      <c r="U5661" s="8"/>
      <c r="V5661" s="8"/>
      <c r="W5661" s="8"/>
      <c r="X5661" s="8"/>
      <c r="Y5661" s="8"/>
      <c r="Z5661" s="8"/>
      <c r="AA5661" s="8"/>
      <c r="AB5661" s="8"/>
      <c r="AC5661" s="8"/>
      <c r="AD5661" s="8"/>
      <c r="AE5661" s="8"/>
      <c r="AF5661" s="8"/>
    </row>
    <row r="5702" spans="2:32" s="128" customFormat="1" ht="37.5" customHeight="1">
      <c r="B5702" s="8"/>
      <c r="D5702" s="8"/>
      <c r="E5702" s="8"/>
      <c r="F5702" s="8"/>
      <c r="G5702" s="8"/>
      <c r="H5702" s="8"/>
      <c r="I5702" s="8"/>
      <c r="J5702" s="8"/>
      <c r="K5702" s="8"/>
      <c r="L5702" s="8"/>
      <c r="M5702" s="8"/>
      <c r="N5702" s="8"/>
      <c r="O5702" s="8"/>
      <c r="P5702" s="8"/>
      <c r="Q5702" s="8"/>
      <c r="R5702" s="8"/>
      <c r="S5702" s="8"/>
      <c r="T5702" s="8"/>
      <c r="U5702" s="8"/>
      <c r="V5702" s="8"/>
      <c r="W5702" s="8"/>
      <c r="X5702" s="8"/>
      <c r="Y5702" s="8"/>
      <c r="Z5702" s="8"/>
      <c r="AA5702" s="8"/>
      <c r="AB5702" s="8"/>
      <c r="AC5702" s="8"/>
      <c r="AD5702" s="8"/>
      <c r="AE5702" s="8"/>
      <c r="AF5702" s="8"/>
    </row>
    <row r="5748" spans="2:32" s="128" customFormat="1" ht="36.75" customHeight="1">
      <c r="B5748" s="8"/>
      <c r="D5748" s="8"/>
      <c r="E5748" s="8"/>
      <c r="F5748" s="8"/>
      <c r="G5748" s="8"/>
      <c r="H5748" s="8"/>
      <c r="I5748" s="8"/>
      <c r="J5748" s="8"/>
      <c r="K5748" s="8"/>
      <c r="L5748" s="8"/>
      <c r="M5748" s="8"/>
      <c r="N5748" s="8"/>
      <c r="O5748" s="8"/>
      <c r="P5748" s="8"/>
      <c r="Q5748" s="8"/>
      <c r="R5748" s="8"/>
      <c r="S5748" s="8"/>
      <c r="T5748" s="8"/>
      <c r="U5748" s="8"/>
      <c r="V5748" s="8"/>
      <c r="W5748" s="8"/>
      <c r="X5748" s="8"/>
      <c r="Y5748" s="8"/>
      <c r="Z5748" s="8"/>
      <c r="AA5748" s="8"/>
      <c r="AB5748" s="8"/>
      <c r="AC5748" s="8"/>
      <c r="AD5748" s="8"/>
      <c r="AE5748" s="8"/>
      <c r="AF5748" s="8"/>
    </row>
    <row r="5787" spans="2:32" s="128" customFormat="1" ht="12.75" customHeight="1">
      <c r="B5787" s="8"/>
      <c r="D5787" s="8"/>
      <c r="E5787" s="8"/>
      <c r="F5787" s="8"/>
      <c r="G5787" s="8"/>
      <c r="H5787" s="8"/>
      <c r="I5787" s="8"/>
      <c r="J5787" s="8"/>
      <c r="K5787" s="8"/>
      <c r="L5787" s="8"/>
      <c r="M5787" s="8"/>
      <c r="N5787" s="8"/>
      <c r="O5787" s="8"/>
      <c r="P5787" s="8"/>
      <c r="Q5787" s="8"/>
      <c r="R5787" s="8"/>
      <c r="S5787" s="8"/>
      <c r="T5787" s="8"/>
      <c r="U5787" s="8"/>
      <c r="V5787" s="8"/>
      <c r="W5787" s="8"/>
      <c r="X5787" s="8"/>
      <c r="Y5787" s="8"/>
      <c r="Z5787" s="8"/>
      <c r="AA5787" s="8"/>
      <c r="AB5787" s="8"/>
      <c r="AC5787" s="8"/>
      <c r="AD5787" s="8"/>
      <c r="AE5787" s="8"/>
      <c r="AF5787" s="8"/>
    </row>
    <row r="5788" spans="2:32" s="128" customFormat="1" ht="27.75" customHeight="1">
      <c r="B5788" s="8"/>
      <c r="D5788" s="8"/>
      <c r="E5788" s="8"/>
      <c r="F5788" s="8"/>
      <c r="G5788" s="8"/>
      <c r="H5788" s="8"/>
      <c r="I5788" s="8"/>
      <c r="J5788" s="8"/>
      <c r="K5788" s="8"/>
      <c r="L5788" s="8"/>
      <c r="M5788" s="8"/>
      <c r="N5788" s="8"/>
      <c r="O5788" s="8"/>
      <c r="P5788" s="8"/>
      <c r="Q5788" s="8"/>
      <c r="R5788" s="8"/>
      <c r="S5788" s="8"/>
      <c r="T5788" s="8"/>
      <c r="U5788" s="8"/>
      <c r="V5788" s="8"/>
      <c r="W5788" s="8"/>
      <c r="X5788" s="8"/>
      <c r="Y5788" s="8"/>
      <c r="Z5788" s="8"/>
      <c r="AA5788" s="8"/>
      <c r="AB5788" s="8"/>
      <c r="AC5788" s="8"/>
      <c r="AD5788" s="8"/>
      <c r="AE5788" s="8"/>
      <c r="AF5788" s="8"/>
    </row>
    <row r="5791" spans="2:32" s="128" customFormat="1" ht="32.25" customHeight="1">
      <c r="B5791" s="8"/>
      <c r="D5791" s="8"/>
      <c r="E5791" s="8"/>
      <c r="F5791" s="8"/>
      <c r="G5791" s="8"/>
      <c r="H5791" s="8"/>
      <c r="I5791" s="8"/>
      <c r="J5791" s="8"/>
      <c r="K5791" s="8"/>
      <c r="L5791" s="8"/>
      <c r="M5791" s="8"/>
      <c r="N5791" s="8"/>
      <c r="O5791" s="8"/>
      <c r="P5791" s="8"/>
      <c r="Q5791" s="8"/>
      <c r="R5791" s="8"/>
      <c r="S5791" s="8"/>
      <c r="T5791" s="8"/>
      <c r="U5791" s="8"/>
      <c r="V5791" s="8"/>
      <c r="W5791" s="8"/>
      <c r="X5791" s="8"/>
      <c r="Y5791" s="8"/>
      <c r="Z5791" s="8"/>
      <c r="AA5791" s="8"/>
      <c r="AB5791" s="8"/>
      <c r="AC5791" s="8"/>
      <c r="AD5791" s="8"/>
      <c r="AE5791" s="8"/>
      <c r="AF5791" s="8"/>
    </row>
    <row r="5829" spans="2:32" s="128" customFormat="1" ht="27" customHeight="1">
      <c r="B5829" s="8"/>
      <c r="D5829" s="8"/>
      <c r="E5829" s="8"/>
      <c r="F5829" s="8"/>
      <c r="G5829" s="8"/>
      <c r="H5829" s="8"/>
      <c r="I5829" s="8"/>
      <c r="J5829" s="8"/>
      <c r="K5829" s="8"/>
      <c r="L5829" s="8"/>
      <c r="M5829" s="8"/>
      <c r="N5829" s="8"/>
      <c r="O5829" s="8"/>
      <c r="P5829" s="8"/>
      <c r="Q5829" s="8"/>
      <c r="R5829" s="8"/>
      <c r="S5829" s="8"/>
      <c r="T5829" s="8"/>
      <c r="U5829" s="8"/>
      <c r="V5829" s="8"/>
      <c r="W5829" s="8"/>
      <c r="X5829" s="8"/>
      <c r="Y5829" s="8"/>
      <c r="Z5829" s="8"/>
      <c r="AA5829" s="8"/>
      <c r="AB5829" s="8"/>
      <c r="AC5829" s="8"/>
      <c r="AD5829" s="8"/>
      <c r="AE5829" s="8"/>
      <c r="AF5829" s="8"/>
    </row>
    <row r="5832" spans="2:32" s="128" customFormat="1" ht="29.25" customHeight="1">
      <c r="B5832" s="8"/>
      <c r="D5832" s="8"/>
      <c r="E5832" s="8"/>
      <c r="F5832" s="8"/>
      <c r="G5832" s="8"/>
      <c r="H5832" s="8"/>
      <c r="I5832" s="8"/>
      <c r="J5832" s="8"/>
      <c r="K5832" s="8"/>
      <c r="L5832" s="8"/>
      <c r="M5832" s="8"/>
      <c r="N5832" s="8"/>
      <c r="O5832" s="8"/>
      <c r="P5832" s="8"/>
      <c r="Q5832" s="8"/>
      <c r="R5832" s="8"/>
      <c r="S5832" s="8"/>
      <c r="T5832" s="8"/>
      <c r="U5832" s="8"/>
      <c r="V5832" s="8"/>
      <c r="W5832" s="8"/>
      <c r="X5832" s="8"/>
      <c r="Y5832" s="8"/>
      <c r="Z5832" s="8"/>
      <c r="AA5832" s="8"/>
      <c r="AB5832" s="8"/>
      <c r="AC5832" s="8"/>
      <c r="AD5832" s="8"/>
      <c r="AE5832" s="8"/>
      <c r="AF5832" s="8"/>
    </row>
    <row r="5869" spans="2:32" s="128" customFormat="1" ht="28.5" customHeight="1">
      <c r="B5869" s="8"/>
      <c r="D5869" s="8"/>
      <c r="E5869" s="8"/>
      <c r="F5869" s="8"/>
      <c r="G5869" s="8"/>
      <c r="H5869" s="8"/>
      <c r="I5869" s="8"/>
      <c r="J5869" s="8"/>
      <c r="K5869" s="8"/>
      <c r="L5869" s="8"/>
      <c r="M5869" s="8"/>
      <c r="N5869" s="8"/>
      <c r="O5869" s="8"/>
      <c r="P5869" s="8"/>
      <c r="Q5869" s="8"/>
      <c r="R5869" s="8"/>
      <c r="S5869" s="8"/>
      <c r="T5869" s="8"/>
      <c r="U5869" s="8"/>
      <c r="V5869" s="8"/>
      <c r="W5869" s="8"/>
      <c r="X5869" s="8"/>
      <c r="Y5869" s="8"/>
      <c r="Z5869" s="8"/>
      <c r="AA5869" s="8"/>
      <c r="AB5869" s="8"/>
      <c r="AC5869" s="8"/>
      <c r="AD5869" s="8"/>
      <c r="AE5869" s="8"/>
      <c r="AF5869" s="8"/>
    </row>
    <row r="5911" spans="2:32" s="128" customFormat="1" ht="38.25" customHeight="1">
      <c r="B5911" s="8"/>
      <c r="D5911" s="8"/>
      <c r="E5911" s="8"/>
      <c r="F5911" s="8"/>
      <c r="G5911" s="8"/>
      <c r="H5911" s="8"/>
      <c r="I5911" s="8"/>
      <c r="J5911" s="8"/>
      <c r="K5911" s="8"/>
      <c r="L5911" s="8"/>
      <c r="M5911" s="8"/>
      <c r="N5911" s="8"/>
      <c r="O5911" s="8"/>
      <c r="P5911" s="8"/>
      <c r="Q5911" s="8"/>
      <c r="R5911" s="8"/>
      <c r="S5911" s="8"/>
      <c r="T5911" s="8"/>
      <c r="U5911" s="8"/>
      <c r="V5911" s="8"/>
      <c r="W5911" s="8"/>
      <c r="X5911" s="8"/>
      <c r="Y5911" s="8"/>
      <c r="Z5911" s="8"/>
      <c r="AA5911" s="8"/>
      <c r="AB5911" s="8"/>
      <c r="AC5911" s="8"/>
      <c r="AD5911" s="8"/>
      <c r="AE5911" s="8"/>
      <c r="AF5911" s="8"/>
    </row>
    <row r="5914" spans="2:32" s="128" customFormat="1" ht="42" customHeight="1">
      <c r="B5914" s="8"/>
      <c r="D5914" s="8"/>
      <c r="E5914" s="8"/>
      <c r="F5914" s="8"/>
      <c r="G5914" s="8"/>
      <c r="H5914" s="8"/>
      <c r="I5914" s="8"/>
      <c r="J5914" s="8"/>
      <c r="K5914" s="8"/>
      <c r="L5914" s="8"/>
      <c r="M5914" s="8"/>
      <c r="N5914" s="8"/>
      <c r="O5914" s="8"/>
      <c r="P5914" s="8"/>
      <c r="Q5914" s="8"/>
      <c r="R5914" s="8"/>
      <c r="S5914" s="8"/>
      <c r="T5914" s="8"/>
      <c r="U5914" s="8"/>
      <c r="V5914" s="8"/>
      <c r="W5914" s="8"/>
      <c r="X5914" s="8"/>
      <c r="Y5914" s="8"/>
      <c r="Z5914" s="8"/>
      <c r="AA5914" s="8"/>
      <c r="AB5914" s="8"/>
      <c r="AC5914" s="8"/>
      <c r="AD5914" s="8"/>
      <c r="AE5914" s="8"/>
      <c r="AF5914" s="8"/>
    </row>
    <row r="5917" spans="2:32" s="128" customFormat="1" ht="42.75" customHeight="1">
      <c r="B5917" s="8"/>
      <c r="D5917" s="8"/>
      <c r="E5917" s="8"/>
      <c r="F5917" s="8"/>
      <c r="G5917" s="8"/>
      <c r="H5917" s="8"/>
      <c r="I5917" s="8"/>
      <c r="J5917" s="8"/>
      <c r="K5917" s="8"/>
      <c r="L5917" s="8"/>
      <c r="M5917" s="8"/>
      <c r="N5917" s="8"/>
      <c r="O5917" s="8"/>
      <c r="P5917" s="8"/>
      <c r="Q5917" s="8"/>
      <c r="R5917" s="8"/>
      <c r="S5917" s="8"/>
      <c r="T5917" s="8"/>
      <c r="U5917" s="8"/>
      <c r="V5917" s="8"/>
      <c r="W5917" s="8"/>
      <c r="X5917" s="8"/>
      <c r="Y5917" s="8"/>
      <c r="Z5917" s="8"/>
      <c r="AA5917" s="8"/>
      <c r="AB5917" s="8"/>
      <c r="AC5917" s="8"/>
      <c r="AD5917" s="8"/>
      <c r="AE5917" s="8"/>
      <c r="AF5917" s="8"/>
    </row>
    <row r="5920" spans="2:32" s="128" customFormat="1" ht="39.75" customHeight="1">
      <c r="B5920" s="8"/>
      <c r="D5920" s="8"/>
      <c r="E5920" s="8"/>
      <c r="F5920" s="8"/>
      <c r="G5920" s="8"/>
      <c r="H5920" s="8"/>
      <c r="I5920" s="8"/>
      <c r="J5920" s="8"/>
      <c r="K5920" s="8"/>
      <c r="L5920" s="8"/>
      <c r="M5920" s="8"/>
      <c r="N5920" s="8"/>
      <c r="O5920" s="8"/>
      <c r="P5920" s="8"/>
      <c r="Q5920" s="8"/>
      <c r="R5920" s="8"/>
      <c r="S5920" s="8"/>
      <c r="T5920" s="8"/>
      <c r="U5920" s="8"/>
      <c r="V5920" s="8"/>
      <c r="W5920" s="8"/>
      <c r="X5920" s="8"/>
      <c r="Y5920" s="8"/>
      <c r="Z5920" s="8"/>
      <c r="AA5920" s="8"/>
      <c r="AB5920" s="8"/>
      <c r="AC5920" s="8"/>
      <c r="AD5920" s="8"/>
      <c r="AE5920" s="8"/>
      <c r="AF5920" s="8"/>
    </row>
    <row r="5952" spans="2:32" s="128" customFormat="1" ht="21.75" customHeight="1">
      <c r="B5952" s="8"/>
      <c r="D5952" s="8"/>
      <c r="E5952" s="8"/>
      <c r="F5952" s="8"/>
      <c r="G5952" s="8"/>
      <c r="H5952" s="8"/>
      <c r="I5952" s="8"/>
      <c r="J5952" s="8"/>
      <c r="K5952" s="8"/>
      <c r="L5952" s="8"/>
      <c r="M5952" s="8"/>
      <c r="N5952" s="8"/>
      <c r="O5952" s="8"/>
      <c r="P5952" s="8"/>
      <c r="Q5952" s="8"/>
      <c r="R5952" s="8"/>
      <c r="S5952" s="8"/>
      <c r="T5952" s="8"/>
      <c r="U5952" s="8"/>
      <c r="V5952" s="8"/>
      <c r="W5952" s="8"/>
      <c r="X5952" s="8"/>
      <c r="Y5952" s="8"/>
      <c r="Z5952" s="8"/>
      <c r="AA5952" s="8"/>
      <c r="AB5952" s="8"/>
      <c r="AC5952" s="8"/>
      <c r="AD5952" s="8"/>
      <c r="AE5952" s="8"/>
      <c r="AF5952" s="8"/>
    </row>
    <row r="5994" spans="2:32" s="128" customFormat="1" ht="36.75" customHeight="1">
      <c r="B5994" s="8"/>
      <c r="D5994" s="8"/>
      <c r="E5994" s="8"/>
      <c r="F5994" s="8"/>
      <c r="G5994" s="8"/>
      <c r="H5994" s="8"/>
      <c r="I5994" s="8"/>
      <c r="J5994" s="8"/>
      <c r="K5994" s="8"/>
      <c r="L5994" s="8"/>
      <c r="M5994" s="8"/>
      <c r="N5994" s="8"/>
      <c r="O5994" s="8"/>
      <c r="P5994" s="8"/>
      <c r="Q5994" s="8"/>
      <c r="R5994" s="8"/>
      <c r="S5994" s="8"/>
      <c r="T5994" s="8"/>
      <c r="U5994" s="8"/>
      <c r="V5994" s="8"/>
      <c r="W5994" s="8"/>
      <c r="X5994" s="8"/>
      <c r="Y5994" s="8"/>
      <c r="Z5994" s="8"/>
      <c r="AA5994" s="8"/>
      <c r="AB5994" s="8"/>
      <c r="AC5994" s="8"/>
      <c r="AD5994" s="8"/>
      <c r="AE5994" s="8"/>
      <c r="AF5994" s="8"/>
    </row>
    <row r="5997" spans="2:32" s="128" customFormat="1" ht="42.75" customHeight="1">
      <c r="B5997" s="8"/>
      <c r="D5997" s="8"/>
      <c r="E5997" s="8"/>
      <c r="F5997" s="8"/>
      <c r="G5997" s="8"/>
      <c r="H5997" s="8"/>
      <c r="I5997" s="8"/>
      <c r="J5997" s="8"/>
      <c r="K5997" s="8"/>
      <c r="L5997" s="8"/>
      <c r="M5997" s="8"/>
      <c r="N5997" s="8"/>
      <c r="O5997" s="8"/>
      <c r="P5997" s="8"/>
      <c r="Q5997" s="8"/>
      <c r="R5997" s="8"/>
      <c r="S5997" s="8"/>
      <c r="T5997" s="8"/>
      <c r="U5997" s="8"/>
      <c r="V5997" s="8"/>
      <c r="W5997" s="8"/>
      <c r="X5997" s="8"/>
      <c r="Y5997" s="8"/>
      <c r="Z5997" s="8"/>
      <c r="AA5997" s="8"/>
      <c r="AB5997" s="8"/>
      <c r="AC5997" s="8"/>
      <c r="AD5997" s="8"/>
      <c r="AE5997" s="8"/>
      <c r="AF5997" s="8"/>
    </row>
    <row r="6000" spans="2:32" s="128" customFormat="1" ht="39" customHeight="1">
      <c r="B6000" s="8"/>
      <c r="D6000" s="8"/>
      <c r="E6000" s="8"/>
      <c r="F6000" s="8"/>
      <c r="G6000" s="8"/>
      <c r="H6000" s="8"/>
      <c r="I6000" s="8"/>
      <c r="J6000" s="8"/>
      <c r="K6000" s="8"/>
      <c r="L6000" s="8"/>
      <c r="M6000" s="8"/>
      <c r="N6000" s="8"/>
      <c r="O6000" s="8"/>
      <c r="P6000" s="8"/>
      <c r="Q6000" s="8"/>
      <c r="R6000" s="8"/>
      <c r="S6000" s="8"/>
      <c r="T6000" s="8"/>
      <c r="U6000" s="8"/>
      <c r="V6000" s="8"/>
      <c r="W6000" s="8"/>
      <c r="X6000" s="8"/>
      <c r="Y6000" s="8"/>
      <c r="Z6000" s="8"/>
      <c r="AA6000" s="8"/>
      <c r="AB6000" s="8"/>
      <c r="AC6000" s="8"/>
      <c r="AD6000" s="8"/>
      <c r="AE6000" s="8"/>
      <c r="AF6000" s="8"/>
    </row>
    <row r="6039" spans="2:32" s="128" customFormat="1" ht="51.75" customHeight="1">
      <c r="B6039" s="8"/>
      <c r="D6039" s="8"/>
      <c r="E6039" s="8"/>
      <c r="F6039" s="8"/>
      <c r="G6039" s="8"/>
      <c r="H6039" s="8"/>
      <c r="I6039" s="8"/>
      <c r="J6039" s="8"/>
      <c r="K6039" s="8"/>
      <c r="L6039" s="8"/>
      <c r="M6039" s="8"/>
      <c r="N6039" s="8"/>
      <c r="O6039" s="8"/>
      <c r="P6039" s="8"/>
      <c r="Q6039" s="8"/>
      <c r="R6039" s="8"/>
      <c r="S6039" s="8"/>
      <c r="T6039" s="8"/>
      <c r="U6039" s="8"/>
      <c r="V6039" s="8"/>
      <c r="W6039" s="8"/>
      <c r="X6039" s="8"/>
      <c r="Y6039" s="8"/>
      <c r="Z6039" s="8"/>
      <c r="AA6039" s="8"/>
      <c r="AB6039" s="8"/>
      <c r="AC6039" s="8"/>
      <c r="AD6039" s="8"/>
      <c r="AE6039" s="8"/>
      <c r="AF6039" s="8"/>
    </row>
    <row r="6081" spans="2:32" s="128" customFormat="1" ht="26.25" customHeight="1">
      <c r="B6081" s="8"/>
      <c r="D6081" s="8"/>
      <c r="E6081" s="8"/>
      <c r="F6081" s="8"/>
      <c r="G6081" s="8"/>
      <c r="H6081" s="8"/>
      <c r="I6081" s="8"/>
      <c r="J6081" s="8"/>
      <c r="K6081" s="8"/>
      <c r="L6081" s="8"/>
      <c r="M6081" s="8"/>
      <c r="N6081" s="8"/>
      <c r="O6081" s="8"/>
      <c r="P6081" s="8"/>
      <c r="Q6081" s="8"/>
      <c r="R6081" s="8"/>
      <c r="S6081" s="8"/>
      <c r="T6081" s="8"/>
      <c r="U6081" s="8"/>
      <c r="V6081" s="8"/>
      <c r="W6081" s="8"/>
      <c r="X6081" s="8"/>
      <c r="Y6081" s="8"/>
      <c r="Z6081" s="8"/>
      <c r="AA6081" s="8"/>
      <c r="AB6081" s="8"/>
      <c r="AC6081" s="8"/>
      <c r="AD6081" s="8"/>
      <c r="AE6081" s="8"/>
      <c r="AF6081" s="8"/>
    </row>
    <row r="6083" spans="2:32" s="128" customFormat="1" ht="12.75" customHeight="1">
      <c r="B6083" s="8"/>
      <c r="D6083" s="8"/>
      <c r="E6083" s="8"/>
      <c r="F6083" s="8"/>
      <c r="G6083" s="8"/>
      <c r="H6083" s="8"/>
      <c r="I6083" s="8"/>
      <c r="J6083" s="8"/>
      <c r="K6083" s="8"/>
      <c r="L6083" s="8"/>
      <c r="M6083" s="8"/>
      <c r="N6083" s="8"/>
      <c r="O6083" s="8"/>
      <c r="P6083" s="8"/>
      <c r="Q6083" s="8"/>
      <c r="R6083" s="8"/>
      <c r="S6083" s="8"/>
      <c r="T6083" s="8"/>
      <c r="U6083" s="8"/>
      <c r="V6083" s="8"/>
      <c r="W6083" s="8"/>
      <c r="X6083" s="8"/>
      <c r="Y6083" s="8"/>
      <c r="Z6083" s="8"/>
      <c r="AA6083" s="8"/>
      <c r="AB6083" s="8"/>
      <c r="AC6083" s="8"/>
      <c r="AD6083" s="8"/>
      <c r="AE6083" s="8"/>
      <c r="AF6083" s="8"/>
    </row>
    <row r="6084" spans="2:32" s="128" customFormat="1" ht="27" customHeight="1">
      <c r="B6084" s="8"/>
      <c r="D6084" s="8"/>
      <c r="E6084" s="8"/>
      <c r="F6084" s="8"/>
      <c r="G6084" s="8"/>
      <c r="H6084" s="8"/>
      <c r="I6084" s="8"/>
      <c r="J6084" s="8"/>
      <c r="K6084" s="8"/>
      <c r="L6084" s="8"/>
      <c r="M6084" s="8"/>
      <c r="N6084" s="8"/>
      <c r="O6084" s="8"/>
      <c r="P6084" s="8"/>
      <c r="Q6084" s="8"/>
      <c r="R6084" s="8"/>
      <c r="S6084" s="8"/>
      <c r="T6084" s="8"/>
      <c r="U6084" s="8"/>
      <c r="V6084" s="8"/>
      <c r="W6084" s="8"/>
      <c r="X6084" s="8"/>
      <c r="Y6084" s="8"/>
      <c r="Z6084" s="8"/>
      <c r="AA6084" s="8"/>
      <c r="AB6084" s="8"/>
      <c r="AC6084" s="8"/>
      <c r="AD6084" s="8"/>
      <c r="AE6084" s="8"/>
      <c r="AF6084" s="8"/>
    </row>
    <row r="6086" spans="2:32" s="128" customFormat="1" ht="12.75" customHeight="1">
      <c r="B6086" s="8"/>
      <c r="D6086" s="8"/>
      <c r="E6086" s="8"/>
      <c r="F6086" s="8"/>
      <c r="G6086" s="8"/>
      <c r="H6086" s="8"/>
      <c r="I6086" s="8"/>
      <c r="J6086" s="8"/>
      <c r="K6086" s="8"/>
      <c r="L6086" s="8"/>
      <c r="M6086" s="8"/>
      <c r="N6086" s="8"/>
      <c r="O6086" s="8"/>
      <c r="P6086" s="8"/>
      <c r="Q6086" s="8"/>
      <c r="R6086" s="8"/>
      <c r="S6086" s="8"/>
      <c r="T6086" s="8"/>
      <c r="U6086" s="8"/>
      <c r="V6086" s="8"/>
      <c r="W6086" s="8"/>
      <c r="X6086" s="8"/>
      <c r="Y6086" s="8"/>
      <c r="Z6086" s="8"/>
      <c r="AA6086" s="8"/>
      <c r="AB6086" s="8"/>
      <c r="AC6086" s="8"/>
      <c r="AD6086" s="8"/>
      <c r="AE6086" s="8"/>
      <c r="AF6086" s="8"/>
    </row>
    <row r="6087" spans="2:32" s="128" customFormat="1" ht="26.25" customHeight="1">
      <c r="B6087" s="8"/>
      <c r="D6087" s="8"/>
      <c r="E6087" s="8"/>
      <c r="F6087" s="8"/>
      <c r="G6087" s="8"/>
      <c r="H6087" s="8"/>
      <c r="I6087" s="8"/>
      <c r="J6087" s="8"/>
      <c r="K6087" s="8"/>
      <c r="L6087" s="8"/>
      <c r="M6087" s="8"/>
      <c r="N6087" s="8"/>
      <c r="O6087" s="8"/>
      <c r="P6087" s="8"/>
      <c r="Q6087" s="8"/>
      <c r="R6087" s="8"/>
      <c r="S6087" s="8"/>
      <c r="T6087" s="8"/>
      <c r="U6087" s="8"/>
      <c r="V6087" s="8"/>
      <c r="W6087" s="8"/>
      <c r="X6087" s="8"/>
      <c r="Y6087" s="8"/>
      <c r="Z6087" s="8"/>
      <c r="AA6087" s="8"/>
      <c r="AB6087" s="8"/>
      <c r="AC6087" s="8"/>
      <c r="AD6087" s="8"/>
      <c r="AE6087" s="8"/>
      <c r="AF6087" s="8"/>
    </row>
    <row r="6090" spans="2:32" s="128" customFormat="1" ht="27.75" customHeight="1">
      <c r="B6090" s="8"/>
      <c r="D6090" s="8"/>
      <c r="E6090" s="8"/>
      <c r="F6090" s="8"/>
      <c r="G6090" s="8"/>
      <c r="H6090" s="8"/>
      <c r="I6090" s="8"/>
      <c r="J6090" s="8"/>
      <c r="K6090" s="8"/>
      <c r="L6090" s="8"/>
      <c r="M6090" s="8"/>
      <c r="N6090" s="8"/>
      <c r="O6090" s="8"/>
      <c r="P6090" s="8"/>
      <c r="Q6090" s="8"/>
      <c r="R6090" s="8"/>
      <c r="S6090" s="8"/>
      <c r="T6090" s="8"/>
      <c r="U6090" s="8"/>
      <c r="V6090" s="8"/>
      <c r="W6090" s="8"/>
      <c r="X6090" s="8"/>
      <c r="Y6090" s="8"/>
      <c r="Z6090" s="8"/>
      <c r="AA6090" s="8"/>
      <c r="AB6090" s="8"/>
      <c r="AC6090" s="8"/>
      <c r="AD6090" s="8"/>
      <c r="AE6090" s="8"/>
      <c r="AF6090" s="8"/>
    </row>
    <row r="6115" spans="2:32" s="128" customFormat="1" ht="12.75" customHeight="1">
      <c r="B6115" s="8"/>
      <c r="D6115" s="8"/>
      <c r="E6115" s="8"/>
      <c r="F6115" s="8"/>
      <c r="G6115" s="8"/>
      <c r="H6115" s="8"/>
      <c r="I6115" s="8"/>
      <c r="J6115" s="8"/>
      <c r="K6115" s="8"/>
      <c r="L6115" s="8"/>
      <c r="M6115" s="8"/>
      <c r="N6115" s="8"/>
      <c r="O6115" s="8"/>
      <c r="P6115" s="8"/>
      <c r="Q6115" s="8"/>
      <c r="R6115" s="8"/>
      <c r="S6115" s="8"/>
      <c r="T6115" s="8"/>
      <c r="U6115" s="8"/>
      <c r="V6115" s="8"/>
      <c r="W6115" s="8"/>
      <c r="X6115" s="8"/>
      <c r="Y6115" s="8"/>
      <c r="Z6115" s="8"/>
      <c r="AA6115" s="8"/>
      <c r="AB6115" s="8"/>
      <c r="AC6115" s="8"/>
      <c r="AD6115" s="8"/>
      <c r="AE6115" s="8"/>
      <c r="AF6115" s="8"/>
    </row>
    <row r="6116" spans="2:32" s="128" customFormat="1" ht="12.75" customHeight="1">
      <c r="B6116" s="8"/>
      <c r="D6116" s="8"/>
      <c r="E6116" s="8"/>
      <c r="F6116" s="8"/>
      <c r="G6116" s="8"/>
      <c r="H6116" s="8"/>
      <c r="I6116" s="8"/>
      <c r="J6116" s="8"/>
      <c r="K6116" s="8"/>
      <c r="L6116" s="8"/>
      <c r="M6116" s="8"/>
      <c r="N6116" s="8"/>
      <c r="O6116" s="8"/>
      <c r="P6116" s="8"/>
      <c r="Q6116" s="8"/>
      <c r="R6116" s="8"/>
      <c r="S6116" s="8"/>
      <c r="T6116" s="8"/>
      <c r="U6116" s="8"/>
      <c r="V6116" s="8"/>
      <c r="W6116" s="8"/>
      <c r="X6116" s="8"/>
      <c r="Y6116" s="8"/>
      <c r="Z6116" s="8"/>
      <c r="AA6116" s="8"/>
      <c r="AB6116" s="8"/>
      <c r="AC6116" s="8"/>
      <c r="AD6116" s="8"/>
      <c r="AE6116" s="8"/>
      <c r="AF6116" s="8"/>
    </row>
    <row r="6117" spans="2:32" s="128" customFormat="1" ht="12.75" customHeight="1">
      <c r="B6117" s="8"/>
      <c r="D6117" s="8"/>
      <c r="E6117" s="8"/>
      <c r="F6117" s="8"/>
      <c r="G6117" s="8"/>
      <c r="H6117" s="8"/>
      <c r="I6117" s="8"/>
      <c r="J6117" s="8"/>
      <c r="K6117" s="8"/>
      <c r="L6117" s="8"/>
      <c r="M6117" s="8"/>
      <c r="N6117" s="8"/>
      <c r="O6117" s="8"/>
      <c r="P6117" s="8"/>
      <c r="Q6117" s="8"/>
      <c r="R6117" s="8"/>
      <c r="S6117" s="8"/>
      <c r="T6117" s="8"/>
      <c r="U6117" s="8"/>
      <c r="V6117" s="8"/>
      <c r="W6117" s="8"/>
      <c r="X6117" s="8"/>
      <c r="Y6117" s="8"/>
      <c r="Z6117" s="8"/>
      <c r="AA6117" s="8"/>
      <c r="AB6117" s="8"/>
      <c r="AC6117" s="8"/>
      <c r="AD6117" s="8"/>
      <c r="AE6117" s="8"/>
      <c r="AF6117" s="8"/>
    </row>
    <row r="6119" spans="2:32" s="128" customFormat="1" ht="13.5" customHeight="1">
      <c r="B6119" s="8"/>
      <c r="D6119" s="8"/>
      <c r="E6119" s="8"/>
      <c r="F6119" s="8"/>
      <c r="G6119" s="8"/>
      <c r="H6119" s="8"/>
      <c r="I6119" s="8"/>
      <c r="J6119" s="8"/>
      <c r="K6119" s="8"/>
      <c r="L6119" s="8"/>
      <c r="M6119" s="8"/>
      <c r="N6119" s="8"/>
      <c r="O6119" s="8"/>
      <c r="P6119" s="8"/>
      <c r="Q6119" s="8"/>
      <c r="R6119" s="8"/>
      <c r="S6119" s="8"/>
      <c r="T6119" s="8"/>
      <c r="U6119" s="8"/>
      <c r="V6119" s="8"/>
      <c r="W6119" s="8"/>
      <c r="X6119" s="8"/>
      <c r="Y6119" s="8"/>
      <c r="Z6119" s="8"/>
      <c r="AA6119" s="8"/>
      <c r="AB6119" s="8"/>
      <c r="AC6119" s="8"/>
      <c r="AD6119" s="8"/>
      <c r="AE6119" s="8"/>
      <c r="AF6119" s="8"/>
    </row>
    <row r="6123" spans="2:32" s="128" customFormat="1" ht="12.75" customHeight="1">
      <c r="B6123" s="8"/>
      <c r="D6123" s="8"/>
      <c r="E6123" s="8"/>
      <c r="F6123" s="8"/>
      <c r="G6123" s="8"/>
      <c r="H6123" s="8"/>
      <c r="I6123" s="8"/>
      <c r="J6123" s="8"/>
      <c r="K6123" s="8"/>
      <c r="L6123" s="8"/>
      <c r="M6123" s="8"/>
      <c r="N6123" s="8"/>
      <c r="O6123" s="8"/>
      <c r="P6123" s="8"/>
      <c r="Q6123" s="8"/>
      <c r="R6123" s="8"/>
      <c r="S6123" s="8"/>
      <c r="T6123" s="8"/>
      <c r="U6123" s="8"/>
      <c r="V6123" s="8"/>
      <c r="W6123" s="8"/>
      <c r="X6123" s="8"/>
      <c r="Y6123" s="8"/>
      <c r="Z6123" s="8"/>
      <c r="AA6123" s="8"/>
      <c r="AB6123" s="8"/>
      <c r="AC6123" s="8"/>
      <c r="AD6123" s="8"/>
      <c r="AE6123" s="8"/>
      <c r="AF6123" s="8"/>
    </row>
    <row r="6124" spans="2:32" s="128" customFormat="1" ht="12.75" customHeight="1">
      <c r="B6124" s="8"/>
      <c r="D6124" s="8"/>
      <c r="E6124" s="8"/>
      <c r="F6124" s="8"/>
      <c r="G6124" s="8"/>
      <c r="H6124" s="8"/>
      <c r="I6124" s="8"/>
      <c r="J6124" s="8"/>
      <c r="K6124" s="8"/>
      <c r="L6124" s="8"/>
      <c r="M6124" s="8"/>
      <c r="N6124" s="8"/>
      <c r="O6124" s="8"/>
      <c r="P6124" s="8"/>
      <c r="Q6124" s="8"/>
      <c r="R6124" s="8"/>
      <c r="S6124" s="8"/>
      <c r="T6124" s="8"/>
      <c r="U6124" s="8"/>
      <c r="V6124" s="8"/>
      <c r="W6124" s="8"/>
      <c r="X6124" s="8"/>
      <c r="Y6124" s="8"/>
      <c r="Z6124" s="8"/>
      <c r="AA6124" s="8"/>
      <c r="AB6124" s="8"/>
      <c r="AC6124" s="8"/>
      <c r="AD6124" s="8"/>
      <c r="AE6124" s="8"/>
      <c r="AF6124" s="8"/>
    </row>
    <row r="6126" spans="2:32" s="128" customFormat="1" ht="12.75" customHeight="1">
      <c r="B6126" s="8"/>
      <c r="D6126" s="8"/>
      <c r="E6126" s="8"/>
      <c r="F6126" s="8"/>
      <c r="G6126" s="8"/>
      <c r="H6126" s="8"/>
      <c r="I6126" s="8"/>
      <c r="J6126" s="8"/>
      <c r="K6126" s="8"/>
      <c r="L6126" s="8"/>
      <c r="M6126" s="8"/>
      <c r="N6126" s="8"/>
      <c r="O6126" s="8"/>
      <c r="P6126" s="8"/>
      <c r="Q6126" s="8"/>
      <c r="R6126" s="8"/>
      <c r="S6126" s="8"/>
      <c r="T6126" s="8"/>
      <c r="U6126" s="8"/>
      <c r="V6126" s="8"/>
      <c r="W6126" s="8"/>
      <c r="X6126" s="8"/>
      <c r="Y6126" s="8"/>
      <c r="Z6126" s="8"/>
      <c r="AA6126" s="8"/>
      <c r="AB6126" s="8"/>
      <c r="AC6126" s="8"/>
      <c r="AD6126" s="8"/>
      <c r="AE6126" s="8"/>
      <c r="AF6126" s="8"/>
    </row>
    <row r="6127" spans="2:32" s="128" customFormat="1" ht="18.75" customHeight="1">
      <c r="B6127" s="8"/>
      <c r="D6127" s="8"/>
      <c r="E6127" s="8"/>
      <c r="F6127" s="8"/>
      <c r="G6127" s="8"/>
      <c r="H6127" s="8"/>
      <c r="I6127" s="8"/>
      <c r="J6127" s="8"/>
      <c r="K6127" s="8"/>
      <c r="L6127" s="8"/>
      <c r="M6127" s="8"/>
      <c r="N6127" s="8"/>
      <c r="O6127" s="8"/>
      <c r="P6127" s="8"/>
      <c r="Q6127" s="8"/>
      <c r="R6127" s="8"/>
      <c r="S6127" s="8"/>
      <c r="T6127" s="8"/>
      <c r="U6127" s="8"/>
      <c r="V6127" s="8"/>
      <c r="W6127" s="8"/>
      <c r="X6127" s="8"/>
      <c r="Y6127" s="8"/>
      <c r="Z6127" s="8"/>
      <c r="AA6127" s="8"/>
      <c r="AB6127" s="8"/>
      <c r="AC6127" s="8"/>
      <c r="AD6127" s="8"/>
      <c r="AE6127" s="8"/>
      <c r="AF6127" s="8"/>
    </row>
    <row r="6157" spans="2:32" s="128" customFormat="1" ht="12.75" customHeight="1">
      <c r="B6157" s="8"/>
      <c r="D6157" s="8"/>
      <c r="E6157" s="8"/>
      <c r="F6157" s="8"/>
      <c r="G6157" s="8"/>
      <c r="H6157" s="8"/>
      <c r="I6157" s="8"/>
      <c r="J6157" s="8"/>
      <c r="K6157" s="8"/>
      <c r="L6157" s="8"/>
      <c r="M6157" s="8"/>
      <c r="N6157" s="8"/>
      <c r="O6157" s="8"/>
      <c r="P6157" s="8"/>
      <c r="Q6157" s="8"/>
      <c r="R6157" s="8"/>
      <c r="S6157" s="8"/>
      <c r="T6157" s="8"/>
      <c r="U6157" s="8"/>
      <c r="V6157" s="8"/>
      <c r="W6157" s="8"/>
      <c r="X6157" s="8"/>
      <c r="Y6157" s="8"/>
      <c r="Z6157" s="8"/>
      <c r="AA6157" s="8"/>
      <c r="AB6157" s="8"/>
      <c r="AC6157" s="8"/>
      <c r="AD6157" s="8"/>
      <c r="AE6157" s="8"/>
      <c r="AF6157" s="8"/>
    </row>
    <row r="6168" spans="2:32" s="128" customFormat="1" ht="12.75" customHeight="1">
      <c r="B6168" s="8"/>
      <c r="D6168" s="8"/>
      <c r="E6168" s="8"/>
      <c r="F6168" s="8"/>
      <c r="G6168" s="8"/>
      <c r="H6168" s="8"/>
      <c r="I6168" s="8"/>
      <c r="J6168" s="8"/>
      <c r="K6168" s="8"/>
      <c r="L6168" s="8"/>
      <c r="M6168" s="8"/>
      <c r="N6168" s="8"/>
      <c r="O6168" s="8"/>
      <c r="P6168" s="8"/>
      <c r="Q6168" s="8"/>
      <c r="R6168" s="8"/>
      <c r="S6168" s="8"/>
      <c r="T6168" s="8"/>
      <c r="U6168" s="8"/>
      <c r="V6168" s="8"/>
      <c r="W6168" s="8"/>
      <c r="X6168" s="8"/>
      <c r="Y6168" s="8"/>
      <c r="Z6168" s="8"/>
      <c r="AA6168" s="8"/>
      <c r="AB6168" s="8"/>
      <c r="AC6168" s="8"/>
      <c r="AD6168" s="8"/>
      <c r="AE6168" s="8"/>
      <c r="AF6168" s="8"/>
    </row>
    <row r="6169" spans="2:32" s="128" customFormat="1" ht="14.25" customHeight="1">
      <c r="B6169" s="8"/>
      <c r="D6169" s="8"/>
      <c r="E6169" s="8"/>
      <c r="F6169" s="8"/>
      <c r="G6169" s="8"/>
      <c r="H6169" s="8"/>
      <c r="I6169" s="8"/>
      <c r="J6169" s="8"/>
      <c r="K6169" s="8"/>
      <c r="L6169" s="8"/>
      <c r="M6169" s="8"/>
      <c r="N6169" s="8"/>
      <c r="O6169" s="8"/>
      <c r="P6169" s="8"/>
      <c r="Q6169" s="8"/>
      <c r="R6169" s="8"/>
      <c r="S6169" s="8"/>
      <c r="T6169" s="8"/>
      <c r="U6169" s="8"/>
      <c r="V6169" s="8"/>
      <c r="W6169" s="8"/>
      <c r="X6169" s="8"/>
      <c r="Y6169" s="8"/>
      <c r="Z6169" s="8"/>
      <c r="AA6169" s="8"/>
      <c r="AB6169" s="8"/>
      <c r="AC6169" s="8"/>
      <c r="AD6169" s="8"/>
      <c r="AE6169" s="8"/>
      <c r="AF6169" s="8"/>
    </row>
    <row r="6171" spans="2:32" s="128" customFormat="1" ht="12.75" customHeight="1">
      <c r="B6171" s="8"/>
      <c r="D6171" s="8"/>
      <c r="E6171" s="8"/>
      <c r="F6171" s="8"/>
      <c r="G6171" s="8"/>
      <c r="H6171" s="8"/>
      <c r="I6171" s="8"/>
      <c r="J6171" s="8"/>
      <c r="K6171" s="8"/>
      <c r="L6171" s="8"/>
      <c r="M6171" s="8"/>
      <c r="N6171" s="8"/>
      <c r="O6171" s="8"/>
      <c r="P6171" s="8"/>
      <c r="Q6171" s="8"/>
      <c r="R6171" s="8"/>
      <c r="S6171" s="8"/>
      <c r="T6171" s="8"/>
      <c r="U6171" s="8"/>
      <c r="V6171" s="8"/>
      <c r="W6171" s="8"/>
      <c r="X6171" s="8"/>
      <c r="Y6171" s="8"/>
      <c r="Z6171" s="8"/>
      <c r="AA6171" s="8"/>
      <c r="AB6171" s="8"/>
      <c r="AC6171" s="8"/>
      <c r="AD6171" s="8"/>
      <c r="AE6171" s="8"/>
      <c r="AF6171" s="8"/>
    </row>
    <row r="6172" spans="2:32" s="128" customFormat="1" ht="18" customHeight="1">
      <c r="B6172" s="8"/>
      <c r="D6172" s="8"/>
      <c r="E6172" s="8"/>
      <c r="F6172" s="8"/>
      <c r="G6172" s="8"/>
      <c r="H6172" s="8"/>
      <c r="I6172" s="8"/>
      <c r="J6172" s="8"/>
      <c r="K6172" s="8"/>
      <c r="L6172" s="8"/>
      <c r="M6172" s="8"/>
      <c r="N6172" s="8"/>
      <c r="O6172" s="8"/>
      <c r="P6172" s="8"/>
      <c r="Q6172" s="8"/>
      <c r="R6172" s="8"/>
      <c r="S6172" s="8"/>
      <c r="T6172" s="8"/>
      <c r="U6172" s="8"/>
      <c r="V6172" s="8"/>
      <c r="W6172" s="8"/>
      <c r="X6172" s="8"/>
      <c r="Y6172" s="8"/>
      <c r="Z6172" s="8"/>
      <c r="AA6172" s="8"/>
      <c r="AB6172" s="8"/>
      <c r="AC6172" s="8"/>
      <c r="AD6172" s="8"/>
      <c r="AE6172" s="8"/>
      <c r="AF6172" s="8"/>
    </row>
    <row r="6209" spans="2:32" s="128" customFormat="1" ht="12.75" customHeight="1">
      <c r="B6209" s="8"/>
      <c r="D6209" s="8"/>
      <c r="E6209" s="8"/>
      <c r="F6209" s="8"/>
      <c r="G6209" s="8"/>
      <c r="H6209" s="8"/>
      <c r="I6209" s="8"/>
      <c r="J6209" s="8"/>
      <c r="K6209" s="8"/>
      <c r="L6209" s="8"/>
      <c r="M6209" s="8"/>
      <c r="N6209" s="8"/>
      <c r="O6209" s="8"/>
      <c r="P6209" s="8"/>
      <c r="Q6209" s="8"/>
      <c r="R6209" s="8"/>
      <c r="S6209" s="8"/>
      <c r="T6209" s="8"/>
      <c r="U6209" s="8"/>
      <c r="V6209" s="8"/>
      <c r="W6209" s="8"/>
      <c r="X6209" s="8"/>
      <c r="Y6209" s="8"/>
      <c r="Z6209" s="8"/>
      <c r="AA6209" s="8"/>
      <c r="AB6209" s="8"/>
      <c r="AC6209" s="8"/>
      <c r="AD6209" s="8"/>
      <c r="AE6209" s="8"/>
      <c r="AF6209" s="8"/>
    </row>
    <row r="6212" spans="2:32" s="128" customFormat="1" ht="12.75" customHeight="1">
      <c r="B6212" s="8"/>
      <c r="D6212" s="8"/>
      <c r="E6212" s="8"/>
      <c r="F6212" s="8"/>
      <c r="G6212" s="8"/>
      <c r="H6212" s="8"/>
      <c r="I6212" s="8"/>
      <c r="J6212" s="8"/>
      <c r="K6212" s="8"/>
      <c r="L6212" s="8"/>
      <c r="M6212" s="8"/>
      <c r="N6212" s="8"/>
      <c r="O6212" s="8"/>
      <c r="P6212" s="8"/>
      <c r="Q6212" s="8"/>
      <c r="R6212" s="8"/>
      <c r="S6212" s="8"/>
      <c r="T6212" s="8"/>
      <c r="U6212" s="8"/>
      <c r="V6212" s="8"/>
      <c r="W6212" s="8"/>
      <c r="X6212" s="8"/>
      <c r="Y6212" s="8"/>
      <c r="Z6212" s="8"/>
      <c r="AA6212" s="8"/>
      <c r="AB6212" s="8"/>
      <c r="AC6212" s="8"/>
      <c r="AD6212" s="8"/>
      <c r="AE6212" s="8"/>
      <c r="AF6212" s="8"/>
    </row>
    <row r="6215" spans="2:32" s="128" customFormat="1" ht="12.75" customHeight="1">
      <c r="B6215" s="8"/>
      <c r="D6215" s="8"/>
      <c r="E6215" s="8"/>
      <c r="F6215" s="8"/>
      <c r="G6215" s="8"/>
      <c r="H6215" s="8"/>
      <c r="I6215" s="8"/>
      <c r="J6215" s="8"/>
      <c r="K6215" s="8"/>
      <c r="L6215" s="8"/>
      <c r="M6215" s="8"/>
      <c r="N6215" s="8"/>
      <c r="O6215" s="8"/>
      <c r="P6215" s="8"/>
      <c r="Q6215" s="8"/>
      <c r="R6215" s="8"/>
      <c r="S6215" s="8"/>
      <c r="T6215" s="8"/>
      <c r="U6215" s="8"/>
      <c r="V6215" s="8"/>
      <c r="W6215" s="8"/>
      <c r="X6215" s="8"/>
      <c r="Y6215" s="8"/>
      <c r="Z6215" s="8"/>
      <c r="AA6215" s="8"/>
      <c r="AB6215" s="8"/>
      <c r="AC6215" s="8"/>
      <c r="AD6215" s="8"/>
      <c r="AE6215" s="8"/>
      <c r="AF6215" s="8"/>
    </row>
    <row r="6250" spans="2:32" s="128" customFormat="1" ht="12.75" customHeight="1">
      <c r="B6250" s="8"/>
      <c r="D6250" s="8"/>
      <c r="E6250" s="8"/>
      <c r="F6250" s="8"/>
      <c r="G6250" s="8"/>
      <c r="H6250" s="8"/>
      <c r="I6250" s="8"/>
      <c r="J6250" s="8"/>
      <c r="K6250" s="8"/>
      <c r="L6250" s="8"/>
      <c r="M6250" s="8"/>
      <c r="N6250" s="8"/>
      <c r="O6250" s="8"/>
      <c r="P6250" s="8"/>
      <c r="Q6250" s="8"/>
      <c r="R6250" s="8"/>
      <c r="S6250" s="8"/>
      <c r="T6250" s="8"/>
      <c r="U6250" s="8"/>
      <c r="V6250" s="8"/>
      <c r="W6250" s="8"/>
      <c r="X6250" s="8"/>
      <c r="Y6250" s="8"/>
      <c r="Z6250" s="8"/>
      <c r="AA6250" s="8"/>
      <c r="AB6250" s="8"/>
      <c r="AC6250" s="8"/>
      <c r="AD6250" s="8"/>
      <c r="AE6250" s="8"/>
      <c r="AF6250" s="8"/>
    </row>
    <row r="6295" spans="2:32" s="128" customFormat="1" ht="36.75" customHeight="1">
      <c r="B6295" s="8"/>
      <c r="D6295" s="8"/>
      <c r="E6295" s="8"/>
      <c r="F6295" s="8"/>
      <c r="G6295" s="8"/>
      <c r="H6295" s="8"/>
      <c r="I6295" s="8"/>
      <c r="J6295" s="8"/>
      <c r="K6295" s="8"/>
      <c r="L6295" s="8"/>
      <c r="M6295" s="8"/>
      <c r="N6295" s="8"/>
      <c r="O6295" s="8"/>
      <c r="P6295" s="8"/>
      <c r="Q6295" s="8"/>
      <c r="R6295" s="8"/>
      <c r="S6295" s="8"/>
      <c r="T6295" s="8"/>
      <c r="U6295" s="8"/>
      <c r="V6295" s="8"/>
      <c r="W6295" s="8"/>
      <c r="X6295" s="8"/>
      <c r="Y6295" s="8"/>
      <c r="Z6295" s="8"/>
      <c r="AA6295" s="8"/>
      <c r="AB6295" s="8"/>
      <c r="AC6295" s="8"/>
      <c r="AD6295" s="8"/>
      <c r="AE6295" s="8"/>
      <c r="AF6295" s="8"/>
    </row>
    <row r="6297" spans="2:32" s="128" customFormat="1" ht="12.75" customHeight="1">
      <c r="B6297" s="8"/>
      <c r="D6297" s="8"/>
      <c r="E6297" s="8"/>
      <c r="F6297" s="8"/>
      <c r="G6297" s="8"/>
      <c r="H6297" s="8"/>
      <c r="I6297" s="8"/>
      <c r="J6297" s="8"/>
      <c r="K6297" s="8"/>
      <c r="L6297" s="8"/>
      <c r="M6297" s="8"/>
      <c r="N6297" s="8"/>
      <c r="O6297" s="8"/>
      <c r="P6297" s="8"/>
      <c r="Q6297" s="8"/>
      <c r="R6297" s="8"/>
      <c r="S6297" s="8"/>
      <c r="T6297" s="8"/>
      <c r="U6297" s="8"/>
      <c r="V6297" s="8"/>
      <c r="W6297" s="8"/>
      <c r="X6297" s="8"/>
      <c r="Y6297" s="8"/>
      <c r="Z6297" s="8"/>
      <c r="AA6297" s="8"/>
      <c r="AB6297" s="8"/>
      <c r="AC6297" s="8"/>
      <c r="AD6297" s="8"/>
      <c r="AE6297" s="8"/>
      <c r="AF6297" s="8"/>
    </row>
    <row r="6298" spans="2:32" s="128" customFormat="1" ht="36.75" customHeight="1">
      <c r="B6298" s="8"/>
      <c r="D6298" s="8"/>
      <c r="E6298" s="8"/>
      <c r="F6298" s="8"/>
      <c r="G6298" s="8"/>
      <c r="H6298" s="8"/>
      <c r="I6298" s="8"/>
      <c r="J6298" s="8"/>
      <c r="K6298" s="8"/>
      <c r="L6298" s="8"/>
      <c r="M6298" s="8"/>
      <c r="N6298" s="8"/>
      <c r="O6298" s="8"/>
      <c r="P6298" s="8"/>
      <c r="Q6298" s="8"/>
      <c r="R6298" s="8"/>
      <c r="S6298" s="8"/>
      <c r="T6298" s="8"/>
      <c r="U6298" s="8"/>
      <c r="V6298" s="8"/>
      <c r="W6298" s="8"/>
      <c r="X6298" s="8"/>
      <c r="Y6298" s="8"/>
      <c r="Z6298" s="8"/>
      <c r="AA6298" s="8"/>
      <c r="AB6298" s="8"/>
      <c r="AC6298" s="8"/>
      <c r="AD6298" s="8"/>
      <c r="AE6298" s="8"/>
      <c r="AF6298" s="8"/>
    </row>
    <row r="6300" spans="2:32" s="128" customFormat="1" ht="12.75" customHeight="1">
      <c r="B6300" s="8"/>
      <c r="D6300" s="8"/>
      <c r="E6300" s="8"/>
      <c r="F6300" s="8"/>
      <c r="G6300" s="8"/>
      <c r="H6300" s="8"/>
      <c r="I6300" s="8"/>
      <c r="J6300" s="8"/>
      <c r="K6300" s="8"/>
      <c r="L6300" s="8"/>
      <c r="M6300" s="8"/>
      <c r="N6300" s="8"/>
      <c r="O6300" s="8"/>
      <c r="P6300" s="8"/>
      <c r="Q6300" s="8"/>
      <c r="R6300" s="8"/>
      <c r="S6300" s="8"/>
      <c r="T6300" s="8"/>
      <c r="U6300" s="8"/>
      <c r="V6300" s="8"/>
      <c r="W6300" s="8"/>
      <c r="X6300" s="8"/>
      <c r="Y6300" s="8"/>
      <c r="Z6300" s="8"/>
      <c r="AA6300" s="8"/>
      <c r="AB6300" s="8"/>
      <c r="AC6300" s="8"/>
      <c r="AD6300" s="8"/>
      <c r="AE6300" s="8"/>
      <c r="AF6300" s="8"/>
    </row>
    <row r="6301" spans="2:32" s="128" customFormat="1" ht="31.5" customHeight="1">
      <c r="B6301" s="8"/>
      <c r="D6301" s="8"/>
      <c r="E6301" s="8"/>
      <c r="F6301" s="8"/>
      <c r="G6301" s="8"/>
      <c r="H6301" s="8"/>
      <c r="I6301" s="8"/>
      <c r="J6301" s="8"/>
      <c r="K6301" s="8"/>
      <c r="L6301" s="8"/>
      <c r="M6301" s="8"/>
      <c r="N6301" s="8"/>
      <c r="O6301" s="8"/>
      <c r="P6301" s="8"/>
      <c r="Q6301" s="8"/>
      <c r="R6301" s="8"/>
      <c r="S6301" s="8"/>
      <c r="T6301" s="8"/>
      <c r="U6301" s="8"/>
      <c r="V6301" s="8"/>
      <c r="W6301" s="8"/>
      <c r="X6301" s="8"/>
      <c r="Y6301" s="8"/>
      <c r="Z6301" s="8"/>
      <c r="AA6301" s="8"/>
      <c r="AB6301" s="8"/>
      <c r="AC6301" s="8"/>
      <c r="AD6301" s="8"/>
      <c r="AE6301" s="8"/>
      <c r="AF6301" s="8"/>
    </row>
    <row r="6303" spans="2:32" s="128" customFormat="1" ht="12.75" customHeight="1">
      <c r="B6303" s="8"/>
      <c r="D6303" s="8"/>
      <c r="E6303" s="8"/>
      <c r="F6303" s="8"/>
      <c r="G6303" s="8"/>
      <c r="H6303" s="8"/>
      <c r="I6303" s="8"/>
      <c r="J6303" s="8"/>
      <c r="K6303" s="8"/>
      <c r="L6303" s="8"/>
      <c r="M6303" s="8"/>
      <c r="N6303" s="8"/>
      <c r="O6303" s="8"/>
      <c r="P6303" s="8"/>
      <c r="Q6303" s="8"/>
      <c r="R6303" s="8"/>
      <c r="S6303" s="8"/>
      <c r="T6303" s="8"/>
      <c r="U6303" s="8"/>
      <c r="V6303" s="8"/>
      <c r="W6303" s="8"/>
      <c r="X6303" s="8"/>
      <c r="Y6303" s="8"/>
      <c r="Z6303" s="8"/>
      <c r="AA6303" s="8"/>
      <c r="AB6303" s="8"/>
      <c r="AC6303" s="8"/>
      <c r="AD6303" s="8"/>
      <c r="AE6303" s="8"/>
      <c r="AF6303" s="8"/>
    </row>
    <row r="6304" spans="2:32" s="128" customFormat="1" ht="37.5" customHeight="1">
      <c r="B6304" s="8"/>
      <c r="D6304" s="8"/>
      <c r="E6304" s="8"/>
      <c r="F6304" s="8"/>
      <c r="G6304" s="8"/>
      <c r="H6304" s="8"/>
      <c r="I6304" s="8"/>
      <c r="J6304" s="8"/>
      <c r="K6304" s="8"/>
      <c r="L6304" s="8"/>
      <c r="M6304" s="8"/>
      <c r="N6304" s="8"/>
      <c r="O6304" s="8"/>
      <c r="P6304" s="8"/>
      <c r="Q6304" s="8"/>
      <c r="R6304" s="8"/>
      <c r="S6304" s="8"/>
      <c r="T6304" s="8"/>
      <c r="U6304" s="8"/>
      <c r="V6304" s="8"/>
      <c r="W6304" s="8"/>
      <c r="X6304" s="8"/>
      <c r="Y6304" s="8"/>
      <c r="Z6304" s="8"/>
      <c r="AA6304" s="8"/>
      <c r="AB6304" s="8"/>
      <c r="AC6304" s="8"/>
      <c r="AD6304" s="8"/>
      <c r="AE6304" s="8"/>
      <c r="AF6304" s="8"/>
    </row>
    <row r="6338" spans="2:32" s="128" customFormat="1" ht="27.75" customHeight="1">
      <c r="B6338" s="8"/>
      <c r="D6338" s="8"/>
      <c r="E6338" s="8"/>
      <c r="F6338" s="8"/>
      <c r="G6338" s="8"/>
      <c r="H6338" s="8"/>
      <c r="I6338" s="8"/>
      <c r="J6338" s="8"/>
      <c r="K6338" s="8"/>
      <c r="L6338" s="8"/>
      <c r="M6338" s="8"/>
      <c r="N6338" s="8"/>
      <c r="O6338" s="8"/>
      <c r="P6338" s="8"/>
      <c r="Q6338" s="8"/>
      <c r="R6338" s="8"/>
      <c r="S6338" s="8"/>
      <c r="T6338" s="8"/>
      <c r="U6338" s="8"/>
      <c r="V6338" s="8"/>
      <c r="W6338" s="8"/>
      <c r="X6338" s="8"/>
      <c r="Y6338" s="8"/>
      <c r="Z6338" s="8"/>
      <c r="AA6338" s="8"/>
      <c r="AB6338" s="8"/>
      <c r="AC6338" s="8"/>
      <c r="AD6338" s="8"/>
      <c r="AE6338" s="8"/>
      <c r="AF6338" s="8"/>
    </row>
    <row r="6341" spans="2:32" s="128" customFormat="1" ht="29.25" customHeight="1">
      <c r="B6341" s="8"/>
      <c r="D6341" s="8"/>
      <c r="E6341" s="8"/>
      <c r="F6341" s="8"/>
      <c r="G6341" s="8"/>
      <c r="H6341" s="8"/>
      <c r="I6341" s="8"/>
      <c r="J6341" s="8"/>
      <c r="K6341" s="8"/>
      <c r="L6341" s="8"/>
      <c r="M6341" s="8"/>
      <c r="N6341" s="8"/>
      <c r="O6341" s="8"/>
      <c r="P6341" s="8"/>
      <c r="Q6341" s="8"/>
      <c r="R6341" s="8"/>
      <c r="S6341" s="8"/>
      <c r="T6341" s="8"/>
      <c r="U6341" s="8"/>
      <c r="V6341" s="8"/>
      <c r="W6341" s="8"/>
      <c r="X6341" s="8"/>
      <c r="Y6341" s="8"/>
      <c r="Z6341" s="8"/>
      <c r="AA6341" s="8"/>
      <c r="AB6341" s="8"/>
      <c r="AC6341" s="8"/>
      <c r="AD6341" s="8"/>
      <c r="AE6341" s="8"/>
      <c r="AF6341" s="8"/>
    </row>
    <row r="6344" spans="2:32" s="128" customFormat="1" ht="27.75" customHeight="1">
      <c r="B6344" s="8"/>
      <c r="D6344" s="8"/>
      <c r="E6344" s="8"/>
      <c r="F6344" s="8"/>
      <c r="G6344" s="8"/>
      <c r="H6344" s="8"/>
      <c r="I6344" s="8"/>
      <c r="J6344" s="8"/>
      <c r="K6344" s="8"/>
      <c r="L6344" s="8"/>
      <c r="M6344" s="8"/>
      <c r="N6344" s="8"/>
      <c r="O6344" s="8"/>
      <c r="P6344" s="8"/>
      <c r="Q6344" s="8"/>
      <c r="R6344" s="8"/>
      <c r="S6344" s="8"/>
      <c r="T6344" s="8"/>
      <c r="U6344" s="8"/>
      <c r="V6344" s="8"/>
      <c r="W6344" s="8"/>
      <c r="X6344" s="8"/>
      <c r="Y6344" s="8"/>
      <c r="Z6344" s="8"/>
      <c r="AA6344" s="8"/>
      <c r="AB6344" s="8"/>
      <c r="AC6344" s="8"/>
      <c r="AD6344" s="8"/>
      <c r="AE6344" s="8"/>
      <c r="AF6344" s="8"/>
    </row>
    <row r="6347" spans="2:32" s="128" customFormat="1" ht="32.25" customHeight="1">
      <c r="B6347" s="8"/>
      <c r="D6347" s="8"/>
      <c r="E6347" s="8"/>
      <c r="F6347" s="8"/>
      <c r="G6347" s="8"/>
      <c r="H6347" s="8"/>
      <c r="I6347" s="8"/>
      <c r="J6347" s="8"/>
      <c r="K6347" s="8"/>
      <c r="L6347" s="8"/>
      <c r="M6347" s="8"/>
      <c r="N6347" s="8"/>
      <c r="O6347" s="8"/>
      <c r="P6347" s="8"/>
      <c r="Q6347" s="8"/>
      <c r="R6347" s="8"/>
      <c r="S6347" s="8"/>
      <c r="T6347" s="8"/>
      <c r="U6347" s="8"/>
      <c r="V6347" s="8"/>
      <c r="W6347" s="8"/>
      <c r="X6347" s="8"/>
      <c r="Y6347" s="8"/>
      <c r="Z6347" s="8"/>
      <c r="AA6347" s="8"/>
      <c r="AB6347" s="8"/>
      <c r="AC6347" s="8"/>
      <c r="AD6347" s="8"/>
      <c r="AE6347" s="8"/>
      <c r="AF6347" s="8"/>
    </row>
    <row r="6383" spans="2:32" s="128" customFormat="1" ht="33.75" customHeight="1">
      <c r="B6383" s="8"/>
      <c r="D6383" s="8"/>
      <c r="E6383" s="8"/>
      <c r="F6383" s="8"/>
      <c r="G6383" s="8"/>
      <c r="H6383" s="8"/>
      <c r="I6383" s="8"/>
      <c r="J6383" s="8"/>
      <c r="K6383" s="8"/>
      <c r="L6383" s="8"/>
      <c r="M6383" s="8"/>
      <c r="N6383" s="8"/>
      <c r="O6383" s="8"/>
      <c r="P6383" s="8"/>
      <c r="Q6383" s="8"/>
      <c r="R6383" s="8"/>
      <c r="S6383" s="8"/>
      <c r="T6383" s="8"/>
      <c r="U6383" s="8"/>
      <c r="V6383" s="8"/>
      <c r="W6383" s="8"/>
      <c r="X6383" s="8"/>
      <c r="Y6383" s="8"/>
      <c r="Z6383" s="8"/>
      <c r="AA6383" s="8"/>
      <c r="AB6383" s="8"/>
      <c r="AC6383" s="8"/>
      <c r="AD6383" s="8"/>
      <c r="AE6383" s="8"/>
      <c r="AF6383" s="8"/>
    </row>
    <row r="6423" spans="2:32" s="128" customFormat="1" ht="12.75" customHeight="1">
      <c r="B6423" s="8"/>
      <c r="D6423" s="8"/>
      <c r="E6423" s="8"/>
      <c r="F6423" s="8"/>
      <c r="G6423" s="8"/>
      <c r="H6423" s="8"/>
      <c r="I6423" s="8"/>
      <c r="J6423" s="8"/>
      <c r="K6423" s="8"/>
      <c r="L6423" s="8"/>
      <c r="M6423" s="8"/>
      <c r="N6423" s="8"/>
      <c r="O6423" s="8"/>
      <c r="P6423" s="8"/>
      <c r="Q6423" s="8"/>
      <c r="R6423" s="8"/>
      <c r="S6423" s="8"/>
      <c r="T6423" s="8"/>
      <c r="U6423" s="8"/>
      <c r="V6423" s="8"/>
      <c r="W6423" s="8"/>
      <c r="X6423" s="8"/>
      <c r="Y6423" s="8"/>
      <c r="Z6423" s="8"/>
      <c r="AA6423" s="8"/>
      <c r="AB6423" s="8"/>
      <c r="AC6423" s="8"/>
      <c r="AD6423" s="8"/>
      <c r="AE6423" s="8"/>
      <c r="AF6423" s="8"/>
    </row>
    <row r="6509" spans="2:32" s="128" customFormat="1" ht="12.75" customHeight="1">
      <c r="B6509" s="8"/>
      <c r="D6509" s="8"/>
      <c r="E6509" s="8"/>
      <c r="F6509" s="8"/>
      <c r="G6509" s="8"/>
      <c r="H6509" s="8"/>
      <c r="I6509" s="8"/>
      <c r="J6509" s="8"/>
      <c r="K6509" s="8"/>
      <c r="L6509" s="8"/>
      <c r="M6509" s="8"/>
      <c r="N6509" s="8"/>
      <c r="O6509" s="8"/>
      <c r="P6509" s="8"/>
      <c r="Q6509" s="8"/>
      <c r="R6509" s="8"/>
      <c r="S6509" s="8"/>
      <c r="T6509" s="8"/>
      <c r="U6509" s="8"/>
      <c r="V6509" s="8"/>
      <c r="W6509" s="8"/>
      <c r="X6509" s="8"/>
      <c r="Y6509" s="8"/>
      <c r="Z6509" s="8"/>
      <c r="AA6509" s="8"/>
      <c r="AB6509" s="8"/>
      <c r="AC6509" s="8"/>
      <c r="AD6509" s="8"/>
      <c r="AE6509" s="8"/>
      <c r="AF6509" s="8"/>
    </row>
    <row r="6510" spans="2:32" s="128" customFormat="1" ht="32.25" customHeight="1">
      <c r="B6510" s="8"/>
      <c r="D6510" s="8"/>
      <c r="E6510" s="8"/>
      <c r="F6510" s="8"/>
      <c r="G6510" s="8"/>
      <c r="H6510" s="8"/>
      <c r="I6510" s="8"/>
      <c r="J6510" s="8"/>
      <c r="K6510" s="8"/>
      <c r="L6510" s="8"/>
      <c r="M6510" s="8"/>
      <c r="N6510" s="8"/>
      <c r="O6510" s="8"/>
      <c r="P6510" s="8"/>
      <c r="Q6510" s="8"/>
      <c r="R6510" s="8"/>
      <c r="S6510" s="8"/>
      <c r="T6510" s="8"/>
      <c r="U6510" s="8"/>
      <c r="V6510" s="8"/>
      <c r="W6510" s="8"/>
      <c r="X6510" s="8"/>
      <c r="Y6510" s="8"/>
      <c r="Z6510" s="8"/>
      <c r="AA6510" s="8"/>
      <c r="AB6510" s="8"/>
      <c r="AC6510" s="8"/>
      <c r="AD6510" s="8"/>
      <c r="AE6510" s="8"/>
      <c r="AF6510" s="8"/>
    </row>
    <row r="6637" spans="2:32" s="128" customFormat="1" ht="12.75" customHeight="1">
      <c r="B6637" s="8"/>
      <c r="D6637" s="8"/>
      <c r="E6637" s="8"/>
      <c r="F6637" s="8"/>
      <c r="G6637" s="8"/>
      <c r="H6637" s="8"/>
      <c r="I6637" s="8"/>
      <c r="J6637" s="8"/>
      <c r="K6637" s="8"/>
      <c r="L6637" s="8"/>
      <c r="M6637" s="8"/>
      <c r="N6637" s="8"/>
      <c r="O6637" s="8"/>
      <c r="P6637" s="8"/>
      <c r="Q6637" s="8"/>
      <c r="R6637" s="8"/>
      <c r="S6637" s="8"/>
      <c r="T6637" s="8"/>
      <c r="U6637" s="8"/>
      <c r="V6637" s="8"/>
      <c r="W6637" s="8"/>
      <c r="X6637" s="8"/>
      <c r="Y6637" s="8"/>
      <c r="Z6637" s="8"/>
      <c r="AA6637" s="8"/>
      <c r="AB6637" s="8"/>
      <c r="AC6637" s="8"/>
      <c r="AD6637" s="8"/>
      <c r="AE6637" s="8"/>
      <c r="AF6637" s="8"/>
    </row>
    <row r="6640" spans="2:32" s="128" customFormat="1" ht="12.75" customHeight="1">
      <c r="B6640" s="8"/>
      <c r="D6640" s="8"/>
      <c r="E6640" s="8"/>
      <c r="F6640" s="8"/>
      <c r="G6640" s="8"/>
      <c r="H6640" s="8"/>
      <c r="I6640" s="8"/>
      <c r="J6640" s="8"/>
      <c r="K6640" s="8"/>
      <c r="L6640" s="8"/>
      <c r="M6640" s="8"/>
      <c r="N6640" s="8"/>
      <c r="O6640" s="8"/>
      <c r="P6640" s="8"/>
      <c r="Q6640" s="8"/>
      <c r="R6640" s="8"/>
      <c r="S6640" s="8"/>
      <c r="T6640" s="8"/>
      <c r="U6640" s="8"/>
      <c r="V6640" s="8"/>
      <c r="W6640" s="8"/>
      <c r="X6640" s="8"/>
      <c r="Y6640" s="8"/>
      <c r="Z6640" s="8"/>
      <c r="AA6640" s="8"/>
      <c r="AB6640" s="8"/>
      <c r="AC6640" s="8"/>
      <c r="AD6640" s="8"/>
      <c r="AE6640" s="8"/>
      <c r="AF6640" s="8"/>
    </row>
    <row r="6643" spans="2:32" s="128" customFormat="1" ht="12.75" customHeight="1">
      <c r="B6643" s="8"/>
      <c r="D6643" s="8"/>
      <c r="E6643" s="8"/>
      <c r="F6643" s="8"/>
      <c r="G6643" s="8"/>
      <c r="H6643" s="8"/>
      <c r="I6643" s="8"/>
      <c r="J6643" s="8"/>
      <c r="K6643" s="8"/>
      <c r="L6643" s="8"/>
      <c r="M6643" s="8"/>
      <c r="N6643" s="8"/>
      <c r="O6643" s="8"/>
      <c r="P6643" s="8"/>
      <c r="Q6643" s="8"/>
      <c r="R6643" s="8"/>
      <c r="S6643" s="8"/>
      <c r="T6643" s="8"/>
      <c r="U6643" s="8"/>
      <c r="V6643" s="8"/>
      <c r="W6643" s="8"/>
      <c r="X6643" s="8"/>
      <c r="Y6643" s="8"/>
      <c r="Z6643" s="8"/>
      <c r="AA6643" s="8"/>
      <c r="AB6643" s="8"/>
      <c r="AC6643" s="8"/>
      <c r="AD6643" s="8"/>
      <c r="AE6643" s="8"/>
      <c r="AF6643" s="8"/>
    </row>
    <row r="6679" spans="2:32" s="128" customFormat="1" ht="16.5" customHeight="1">
      <c r="B6679" s="8"/>
      <c r="D6679" s="8"/>
      <c r="E6679" s="8"/>
      <c r="F6679" s="8"/>
      <c r="G6679" s="8"/>
      <c r="H6679" s="8"/>
      <c r="I6679" s="8"/>
      <c r="J6679" s="8"/>
      <c r="K6679" s="8"/>
      <c r="L6679" s="8"/>
      <c r="M6679" s="8"/>
      <c r="N6679" s="8"/>
      <c r="O6679" s="8"/>
      <c r="P6679" s="8"/>
      <c r="Q6679" s="8"/>
      <c r="R6679" s="8"/>
      <c r="S6679" s="8"/>
      <c r="T6679" s="8"/>
      <c r="U6679" s="8"/>
      <c r="V6679" s="8"/>
      <c r="W6679" s="8"/>
      <c r="X6679" s="8"/>
      <c r="Y6679" s="8"/>
      <c r="Z6679" s="8"/>
      <c r="AA6679" s="8"/>
      <c r="AB6679" s="8"/>
      <c r="AC6679" s="8"/>
      <c r="AD6679" s="8"/>
      <c r="AE6679" s="8"/>
      <c r="AF6679" s="8"/>
    </row>
    <row r="6749" spans="2:32" s="128" customFormat="1" ht="12.75" customHeight="1">
      <c r="B6749" s="8"/>
      <c r="D6749" s="8"/>
      <c r="E6749" s="8"/>
      <c r="F6749" s="8"/>
      <c r="G6749" s="8"/>
      <c r="H6749" s="8"/>
      <c r="I6749" s="8"/>
      <c r="J6749" s="8"/>
      <c r="K6749" s="8"/>
      <c r="L6749" s="8"/>
      <c r="M6749" s="8"/>
      <c r="N6749" s="8"/>
      <c r="O6749" s="8"/>
      <c r="P6749" s="8"/>
      <c r="Q6749" s="8"/>
      <c r="R6749" s="8"/>
      <c r="S6749" s="8"/>
      <c r="T6749" s="8"/>
      <c r="U6749" s="8"/>
      <c r="V6749" s="8"/>
      <c r="W6749" s="8"/>
      <c r="X6749" s="8"/>
      <c r="Y6749" s="8"/>
      <c r="Z6749" s="8"/>
      <c r="AA6749" s="8"/>
      <c r="AB6749" s="8"/>
      <c r="AC6749" s="8"/>
      <c r="AD6749" s="8"/>
      <c r="AE6749" s="8"/>
      <c r="AF6749" s="8"/>
    </row>
    <row r="6750" spans="2:32" s="128" customFormat="1" ht="18.75" customHeight="1">
      <c r="B6750" s="8"/>
      <c r="D6750" s="8"/>
      <c r="E6750" s="8"/>
      <c r="F6750" s="8"/>
      <c r="G6750" s="8"/>
      <c r="H6750" s="8"/>
      <c r="I6750" s="8"/>
      <c r="J6750" s="8"/>
      <c r="K6750" s="8"/>
      <c r="L6750" s="8"/>
      <c r="M6750" s="8"/>
      <c r="N6750" s="8"/>
      <c r="O6750" s="8"/>
      <c r="P6750" s="8"/>
      <c r="Q6750" s="8"/>
      <c r="R6750" s="8"/>
      <c r="S6750" s="8"/>
      <c r="T6750" s="8"/>
      <c r="U6750" s="8"/>
      <c r="V6750" s="8"/>
      <c r="W6750" s="8"/>
      <c r="X6750" s="8"/>
      <c r="Y6750" s="8"/>
      <c r="Z6750" s="8"/>
      <c r="AA6750" s="8"/>
      <c r="AB6750" s="8"/>
      <c r="AC6750" s="8"/>
      <c r="AD6750" s="8"/>
      <c r="AE6750" s="8"/>
      <c r="AF6750" s="8"/>
    </row>
    <row r="6752" spans="2:32" s="128" customFormat="1" ht="12.75" customHeight="1">
      <c r="B6752" s="8"/>
      <c r="D6752" s="8"/>
      <c r="E6752" s="8"/>
      <c r="F6752" s="8"/>
      <c r="G6752" s="8"/>
      <c r="H6752" s="8"/>
      <c r="I6752" s="8"/>
      <c r="J6752" s="8"/>
      <c r="K6752" s="8"/>
      <c r="L6752" s="8"/>
      <c r="M6752" s="8"/>
      <c r="N6752" s="8"/>
      <c r="O6752" s="8"/>
      <c r="P6752" s="8"/>
      <c r="Q6752" s="8"/>
      <c r="R6752" s="8"/>
      <c r="S6752" s="8"/>
      <c r="T6752" s="8"/>
      <c r="U6752" s="8"/>
      <c r="V6752" s="8"/>
      <c r="W6752" s="8"/>
      <c r="X6752" s="8"/>
      <c r="Y6752" s="8"/>
      <c r="Z6752" s="8"/>
      <c r="AA6752" s="8"/>
      <c r="AB6752" s="8"/>
      <c r="AC6752" s="8"/>
      <c r="AD6752" s="8"/>
      <c r="AE6752" s="8"/>
      <c r="AF6752" s="8"/>
    </row>
    <row r="6753" spans="2:32" s="128" customFormat="1" ht="19.5" customHeight="1">
      <c r="B6753" s="8"/>
      <c r="D6753" s="8"/>
      <c r="E6753" s="8"/>
      <c r="F6753" s="8"/>
      <c r="G6753" s="8"/>
      <c r="H6753" s="8"/>
      <c r="I6753" s="8"/>
      <c r="J6753" s="8"/>
      <c r="K6753" s="8"/>
      <c r="L6753" s="8"/>
      <c r="M6753" s="8"/>
      <c r="N6753" s="8"/>
      <c r="O6753" s="8"/>
      <c r="P6753" s="8"/>
      <c r="Q6753" s="8"/>
      <c r="R6753" s="8"/>
      <c r="S6753" s="8"/>
      <c r="T6753" s="8"/>
      <c r="U6753" s="8"/>
      <c r="V6753" s="8"/>
      <c r="W6753" s="8"/>
      <c r="X6753" s="8"/>
      <c r="Y6753" s="8"/>
      <c r="Z6753" s="8"/>
      <c r="AA6753" s="8"/>
      <c r="AB6753" s="8"/>
      <c r="AC6753" s="8"/>
      <c r="AD6753" s="8"/>
      <c r="AE6753" s="8"/>
      <c r="AF6753" s="8"/>
    </row>
    <row r="6755" spans="2:32" s="128" customFormat="1" ht="12.75" customHeight="1">
      <c r="B6755" s="8"/>
      <c r="D6755" s="8"/>
      <c r="E6755" s="8"/>
      <c r="F6755" s="8"/>
      <c r="G6755" s="8"/>
      <c r="H6755" s="8"/>
      <c r="I6755" s="8"/>
      <c r="J6755" s="8"/>
      <c r="K6755" s="8"/>
      <c r="L6755" s="8"/>
      <c r="M6755" s="8"/>
      <c r="N6755" s="8"/>
      <c r="O6755" s="8"/>
      <c r="P6755" s="8"/>
      <c r="Q6755" s="8"/>
      <c r="R6755" s="8"/>
      <c r="S6755" s="8"/>
      <c r="T6755" s="8"/>
      <c r="U6755" s="8"/>
      <c r="V6755" s="8"/>
      <c r="W6755" s="8"/>
      <c r="X6755" s="8"/>
      <c r="Y6755" s="8"/>
      <c r="Z6755" s="8"/>
      <c r="AA6755" s="8"/>
      <c r="AB6755" s="8"/>
      <c r="AC6755" s="8"/>
      <c r="AD6755" s="8"/>
      <c r="AE6755" s="8"/>
      <c r="AF6755" s="8"/>
    </row>
    <row r="6756" spans="2:32" s="128" customFormat="1" ht="14.25" customHeight="1">
      <c r="B6756" s="8"/>
      <c r="D6756" s="8"/>
      <c r="E6756" s="8"/>
      <c r="F6756" s="8"/>
      <c r="G6756" s="8"/>
      <c r="H6756" s="8"/>
      <c r="I6756" s="8"/>
      <c r="J6756" s="8"/>
      <c r="K6756" s="8"/>
      <c r="L6756" s="8"/>
      <c r="M6756" s="8"/>
      <c r="N6756" s="8"/>
      <c r="O6756" s="8"/>
      <c r="P6756" s="8"/>
      <c r="Q6756" s="8"/>
      <c r="R6756" s="8"/>
      <c r="S6756" s="8"/>
      <c r="T6756" s="8"/>
      <c r="U6756" s="8"/>
      <c r="V6756" s="8"/>
      <c r="W6756" s="8"/>
      <c r="X6756" s="8"/>
      <c r="Y6756" s="8"/>
      <c r="Z6756" s="8"/>
      <c r="AA6756" s="8"/>
      <c r="AB6756" s="8"/>
      <c r="AC6756" s="8"/>
      <c r="AD6756" s="8"/>
      <c r="AE6756" s="8"/>
      <c r="AF6756" s="8"/>
    </row>
    <row r="6758" spans="2:32" s="128" customFormat="1" ht="12.75" customHeight="1">
      <c r="B6758" s="8"/>
      <c r="D6758" s="8"/>
      <c r="E6758" s="8"/>
      <c r="F6758" s="8"/>
      <c r="G6758" s="8"/>
      <c r="H6758" s="8"/>
      <c r="I6758" s="8"/>
      <c r="J6758" s="8"/>
      <c r="K6758" s="8"/>
      <c r="L6758" s="8"/>
      <c r="M6758" s="8"/>
      <c r="N6758" s="8"/>
      <c r="O6758" s="8"/>
      <c r="P6758" s="8"/>
      <c r="Q6758" s="8"/>
      <c r="R6758" s="8"/>
      <c r="S6758" s="8"/>
      <c r="T6758" s="8"/>
      <c r="U6758" s="8"/>
      <c r="V6758" s="8"/>
      <c r="W6758" s="8"/>
      <c r="X6758" s="8"/>
      <c r="Y6758" s="8"/>
      <c r="Z6758" s="8"/>
      <c r="AA6758" s="8"/>
      <c r="AB6758" s="8"/>
      <c r="AC6758" s="8"/>
      <c r="AD6758" s="8"/>
      <c r="AE6758" s="8"/>
      <c r="AF6758" s="8"/>
    </row>
    <row r="6759" spans="2:32" s="128" customFormat="1" ht="21" customHeight="1">
      <c r="B6759" s="8"/>
      <c r="D6759" s="8"/>
      <c r="E6759" s="8"/>
      <c r="F6759" s="8"/>
      <c r="G6759" s="8"/>
      <c r="H6759" s="8"/>
      <c r="I6759" s="8"/>
      <c r="J6759" s="8"/>
      <c r="K6759" s="8"/>
      <c r="L6759" s="8"/>
      <c r="M6759" s="8"/>
      <c r="N6759" s="8"/>
      <c r="O6759" s="8"/>
      <c r="P6759" s="8"/>
      <c r="Q6759" s="8"/>
      <c r="R6759" s="8"/>
      <c r="S6759" s="8"/>
      <c r="T6759" s="8"/>
      <c r="U6759" s="8"/>
      <c r="V6759" s="8"/>
      <c r="W6759" s="8"/>
      <c r="X6759" s="8"/>
      <c r="Y6759" s="8"/>
      <c r="Z6759" s="8"/>
      <c r="AA6759" s="8"/>
      <c r="AB6759" s="8"/>
      <c r="AC6759" s="8"/>
      <c r="AD6759" s="8"/>
      <c r="AE6759" s="8"/>
      <c r="AF6759" s="8"/>
    </row>
    <row r="6766" spans="2:32" s="128" customFormat="1" ht="71.25" customHeight="1">
      <c r="B6766" s="8"/>
      <c r="D6766" s="8"/>
      <c r="E6766" s="8"/>
      <c r="F6766" s="8"/>
      <c r="G6766" s="8"/>
      <c r="H6766" s="8"/>
      <c r="I6766" s="8"/>
      <c r="J6766" s="8"/>
      <c r="K6766" s="8"/>
      <c r="L6766" s="8"/>
      <c r="M6766" s="8"/>
      <c r="N6766" s="8"/>
      <c r="O6766" s="8"/>
      <c r="P6766" s="8"/>
      <c r="Q6766" s="8"/>
      <c r="R6766" s="8"/>
      <c r="S6766" s="8"/>
      <c r="T6766" s="8"/>
      <c r="U6766" s="8"/>
      <c r="V6766" s="8"/>
      <c r="W6766" s="8"/>
      <c r="X6766" s="8"/>
      <c r="Y6766" s="8"/>
      <c r="Z6766" s="8"/>
      <c r="AA6766" s="8"/>
      <c r="AB6766" s="8"/>
      <c r="AC6766" s="8"/>
      <c r="AD6766" s="8"/>
      <c r="AE6766" s="8"/>
      <c r="AF6766" s="8"/>
    </row>
    <row r="6784" spans="2:32" s="128" customFormat="1" ht="12.75" customHeight="1">
      <c r="B6784" s="8"/>
      <c r="D6784" s="8"/>
      <c r="E6784" s="8"/>
      <c r="F6784" s="8"/>
      <c r="G6784" s="8"/>
      <c r="H6784" s="8"/>
      <c r="I6784" s="8"/>
      <c r="J6784" s="8"/>
      <c r="K6784" s="8"/>
      <c r="L6784" s="8"/>
      <c r="M6784" s="8"/>
      <c r="N6784" s="8"/>
      <c r="O6784" s="8"/>
      <c r="P6784" s="8"/>
      <c r="Q6784" s="8"/>
      <c r="R6784" s="8"/>
      <c r="S6784" s="8"/>
      <c r="T6784" s="8"/>
      <c r="U6784" s="8"/>
      <c r="V6784" s="8"/>
      <c r="W6784" s="8"/>
      <c r="X6784" s="8"/>
      <c r="Y6784" s="8"/>
      <c r="Z6784" s="8"/>
      <c r="AA6784" s="8"/>
      <c r="AB6784" s="8"/>
      <c r="AC6784" s="8"/>
      <c r="AD6784" s="8"/>
      <c r="AE6784" s="8"/>
      <c r="AF6784" s="8"/>
    </row>
    <row r="6785" spans="2:32" s="128" customFormat="1" ht="12.75" customHeight="1">
      <c r="B6785" s="8"/>
      <c r="D6785" s="8"/>
      <c r="E6785" s="8"/>
      <c r="F6785" s="8"/>
      <c r="G6785" s="8"/>
      <c r="H6785" s="8"/>
      <c r="I6785" s="8"/>
      <c r="J6785" s="8"/>
      <c r="K6785" s="8"/>
      <c r="L6785" s="8"/>
      <c r="M6785" s="8"/>
      <c r="N6785" s="8"/>
      <c r="O6785" s="8"/>
      <c r="P6785" s="8"/>
      <c r="Q6785" s="8"/>
      <c r="R6785" s="8"/>
      <c r="S6785" s="8"/>
      <c r="T6785" s="8"/>
      <c r="U6785" s="8"/>
      <c r="V6785" s="8"/>
      <c r="W6785" s="8"/>
      <c r="X6785" s="8"/>
      <c r="Y6785" s="8"/>
      <c r="Z6785" s="8"/>
      <c r="AA6785" s="8"/>
      <c r="AB6785" s="8"/>
      <c r="AC6785" s="8"/>
      <c r="AD6785" s="8"/>
      <c r="AE6785" s="8"/>
      <c r="AF6785" s="8"/>
    </row>
    <row r="6786" spans="2:32" s="128" customFormat="1" ht="12.75" customHeight="1">
      <c r="B6786" s="8"/>
      <c r="D6786" s="8"/>
      <c r="E6786" s="8"/>
      <c r="F6786" s="8"/>
      <c r="G6786" s="8"/>
      <c r="H6786" s="8"/>
      <c r="I6786" s="8"/>
      <c r="J6786" s="8"/>
      <c r="K6786" s="8"/>
      <c r="L6786" s="8"/>
      <c r="M6786" s="8"/>
      <c r="N6786" s="8"/>
      <c r="O6786" s="8"/>
      <c r="P6786" s="8"/>
      <c r="Q6786" s="8"/>
      <c r="R6786" s="8"/>
      <c r="S6786" s="8"/>
      <c r="T6786" s="8"/>
      <c r="U6786" s="8"/>
      <c r="V6786" s="8"/>
      <c r="W6786" s="8"/>
      <c r="X6786" s="8"/>
      <c r="Y6786" s="8"/>
      <c r="Z6786" s="8"/>
      <c r="AA6786" s="8"/>
      <c r="AB6786" s="8"/>
      <c r="AC6786" s="8"/>
      <c r="AD6786" s="8"/>
      <c r="AE6786" s="8"/>
      <c r="AF6786" s="8"/>
    </row>
    <row r="6788" spans="2:32" s="128" customFormat="1" ht="13.5" customHeight="1">
      <c r="B6788" s="8"/>
      <c r="D6788" s="8"/>
      <c r="E6788" s="8"/>
      <c r="F6788" s="8"/>
      <c r="G6788" s="8"/>
      <c r="H6788" s="8"/>
      <c r="I6788" s="8"/>
      <c r="J6788" s="8"/>
      <c r="K6788" s="8"/>
      <c r="L6788" s="8"/>
      <c r="M6788" s="8"/>
      <c r="N6788" s="8"/>
      <c r="O6788" s="8"/>
      <c r="P6788" s="8"/>
      <c r="Q6788" s="8"/>
      <c r="R6788" s="8"/>
      <c r="S6788" s="8"/>
      <c r="T6788" s="8"/>
      <c r="U6788" s="8"/>
      <c r="V6788" s="8"/>
      <c r="W6788" s="8"/>
      <c r="X6788" s="8"/>
      <c r="Y6788" s="8"/>
      <c r="Z6788" s="8"/>
      <c r="AA6788" s="8"/>
      <c r="AB6788" s="8"/>
      <c r="AC6788" s="8"/>
      <c r="AD6788" s="8"/>
      <c r="AE6788" s="8"/>
      <c r="AF6788" s="8"/>
    </row>
    <row r="6792" spans="2:32" s="128" customFormat="1" ht="12.75" customHeight="1">
      <c r="B6792" s="8"/>
      <c r="D6792" s="8"/>
      <c r="E6792" s="8"/>
      <c r="F6792" s="8"/>
      <c r="G6792" s="8"/>
      <c r="H6792" s="8"/>
      <c r="I6792" s="8"/>
      <c r="J6792" s="8"/>
      <c r="K6792" s="8"/>
      <c r="L6792" s="8"/>
      <c r="M6792" s="8"/>
      <c r="N6792" s="8"/>
      <c r="O6792" s="8"/>
      <c r="P6792" s="8"/>
      <c r="Q6792" s="8"/>
      <c r="R6792" s="8"/>
      <c r="S6792" s="8"/>
      <c r="T6792" s="8"/>
      <c r="U6792" s="8"/>
      <c r="V6792" s="8"/>
      <c r="W6792" s="8"/>
      <c r="X6792" s="8"/>
      <c r="Y6792" s="8"/>
      <c r="Z6792" s="8"/>
      <c r="AA6792" s="8"/>
      <c r="AB6792" s="8"/>
      <c r="AC6792" s="8"/>
      <c r="AD6792" s="8"/>
      <c r="AE6792" s="8"/>
      <c r="AF6792" s="8"/>
    </row>
    <row r="6795" spans="2:32" s="128" customFormat="1" ht="12.75" customHeight="1">
      <c r="B6795" s="8"/>
      <c r="D6795" s="8"/>
      <c r="E6795" s="8"/>
      <c r="F6795" s="8"/>
      <c r="G6795" s="8"/>
      <c r="H6795" s="8"/>
      <c r="I6795" s="8"/>
      <c r="J6795" s="8"/>
      <c r="K6795" s="8"/>
      <c r="L6795" s="8"/>
      <c r="M6795" s="8"/>
      <c r="N6795" s="8"/>
      <c r="O6795" s="8"/>
      <c r="P6795" s="8"/>
      <c r="Q6795" s="8"/>
      <c r="R6795" s="8"/>
      <c r="S6795" s="8"/>
      <c r="T6795" s="8"/>
      <c r="U6795" s="8"/>
      <c r="V6795" s="8"/>
      <c r="W6795" s="8"/>
      <c r="X6795" s="8"/>
      <c r="Y6795" s="8"/>
      <c r="Z6795" s="8"/>
      <c r="AA6795" s="8"/>
      <c r="AB6795" s="8"/>
      <c r="AC6795" s="8"/>
      <c r="AD6795" s="8"/>
      <c r="AE6795" s="8"/>
      <c r="AF6795" s="8"/>
    </row>
    <row r="6798" spans="2:32" s="128" customFormat="1" ht="12.75" customHeight="1">
      <c r="B6798" s="8"/>
      <c r="D6798" s="8"/>
      <c r="E6798" s="8"/>
      <c r="F6798" s="8"/>
      <c r="G6798" s="8"/>
      <c r="H6798" s="8"/>
      <c r="I6798" s="8"/>
      <c r="J6798" s="8"/>
      <c r="K6798" s="8"/>
      <c r="L6798" s="8"/>
      <c r="M6798" s="8"/>
      <c r="N6798" s="8"/>
      <c r="O6798" s="8"/>
      <c r="P6798" s="8"/>
      <c r="Q6798" s="8"/>
      <c r="R6798" s="8"/>
      <c r="S6798" s="8"/>
      <c r="T6798" s="8"/>
      <c r="U6798" s="8"/>
      <c r="V6798" s="8"/>
      <c r="W6798" s="8"/>
      <c r="X6798" s="8"/>
      <c r="Y6798" s="8"/>
      <c r="Z6798" s="8"/>
      <c r="AA6798" s="8"/>
      <c r="AB6798" s="8"/>
      <c r="AC6798" s="8"/>
      <c r="AD6798" s="8"/>
      <c r="AE6798" s="8"/>
      <c r="AF6798" s="8"/>
    </row>
    <row r="6801" spans="2:32" s="128" customFormat="1" ht="12.75" customHeight="1">
      <c r="B6801" s="8"/>
      <c r="D6801" s="8"/>
      <c r="E6801" s="8"/>
      <c r="F6801" s="8"/>
      <c r="G6801" s="8"/>
      <c r="H6801" s="8"/>
      <c r="I6801" s="8"/>
      <c r="J6801" s="8"/>
      <c r="K6801" s="8"/>
      <c r="L6801" s="8"/>
      <c r="M6801" s="8"/>
      <c r="N6801" s="8"/>
      <c r="O6801" s="8"/>
      <c r="P6801" s="8"/>
      <c r="Q6801" s="8"/>
      <c r="R6801" s="8"/>
      <c r="S6801" s="8"/>
      <c r="T6801" s="8"/>
      <c r="U6801" s="8"/>
      <c r="V6801" s="8"/>
      <c r="W6801" s="8"/>
      <c r="X6801" s="8"/>
      <c r="Y6801" s="8"/>
      <c r="Z6801" s="8"/>
      <c r="AA6801" s="8"/>
      <c r="AB6801" s="8"/>
      <c r="AC6801" s="8"/>
      <c r="AD6801" s="8"/>
      <c r="AE6801" s="8"/>
      <c r="AF6801" s="8"/>
    </row>
    <row r="6832" spans="2:32" s="128" customFormat="1" ht="28.5" customHeight="1">
      <c r="B6832" s="8"/>
      <c r="D6832" s="8"/>
      <c r="E6832" s="8"/>
      <c r="F6832" s="8"/>
      <c r="G6832" s="8"/>
      <c r="H6832" s="8"/>
      <c r="I6832" s="8"/>
      <c r="J6832" s="8"/>
      <c r="K6832" s="8"/>
      <c r="L6832" s="8"/>
      <c r="M6832" s="8"/>
      <c r="N6832" s="8"/>
      <c r="O6832" s="8"/>
      <c r="P6832" s="8"/>
      <c r="Q6832" s="8"/>
      <c r="R6832" s="8"/>
      <c r="S6832" s="8"/>
      <c r="T6832" s="8"/>
      <c r="U6832" s="8"/>
      <c r="V6832" s="8"/>
      <c r="W6832" s="8"/>
      <c r="X6832" s="8"/>
      <c r="Y6832" s="8"/>
      <c r="Z6832" s="8"/>
      <c r="AA6832" s="8"/>
      <c r="AB6832" s="8"/>
      <c r="AC6832" s="8"/>
      <c r="AD6832" s="8"/>
      <c r="AE6832" s="8"/>
      <c r="AF6832" s="8"/>
    </row>
    <row r="6834" spans="2:32" s="128" customFormat="1" ht="12.75" customHeight="1">
      <c r="B6834" s="8"/>
      <c r="D6834" s="8"/>
      <c r="E6834" s="8"/>
      <c r="F6834" s="8"/>
      <c r="G6834" s="8"/>
      <c r="H6834" s="8"/>
      <c r="I6834" s="8"/>
      <c r="J6834" s="8"/>
      <c r="K6834" s="8"/>
      <c r="L6834" s="8"/>
      <c r="M6834" s="8"/>
      <c r="N6834" s="8"/>
      <c r="O6834" s="8"/>
      <c r="P6834" s="8"/>
      <c r="Q6834" s="8"/>
      <c r="R6834" s="8"/>
      <c r="S6834" s="8"/>
      <c r="T6834" s="8"/>
      <c r="U6834" s="8"/>
      <c r="V6834" s="8"/>
      <c r="W6834" s="8"/>
      <c r="X6834" s="8"/>
      <c r="Y6834" s="8"/>
      <c r="Z6834" s="8"/>
      <c r="AA6834" s="8"/>
      <c r="AB6834" s="8"/>
      <c r="AC6834" s="8"/>
      <c r="AD6834" s="8"/>
      <c r="AE6834" s="8"/>
      <c r="AF6834" s="8"/>
    </row>
    <row r="6835" spans="2:32" s="128" customFormat="1" ht="33" customHeight="1">
      <c r="B6835" s="8"/>
      <c r="D6835" s="8"/>
      <c r="E6835" s="8"/>
      <c r="F6835" s="8"/>
      <c r="G6835" s="8"/>
      <c r="H6835" s="8"/>
      <c r="I6835" s="8"/>
      <c r="J6835" s="8"/>
      <c r="K6835" s="8"/>
      <c r="L6835" s="8"/>
      <c r="M6835" s="8"/>
      <c r="N6835" s="8"/>
      <c r="O6835" s="8"/>
      <c r="P6835" s="8"/>
      <c r="Q6835" s="8"/>
      <c r="R6835" s="8"/>
      <c r="S6835" s="8"/>
      <c r="T6835" s="8"/>
      <c r="U6835" s="8"/>
      <c r="V6835" s="8"/>
      <c r="W6835" s="8"/>
      <c r="X6835" s="8"/>
      <c r="Y6835" s="8"/>
      <c r="Z6835" s="8"/>
      <c r="AA6835" s="8"/>
      <c r="AB6835" s="8"/>
      <c r="AC6835" s="8"/>
      <c r="AD6835" s="8"/>
      <c r="AE6835" s="8"/>
      <c r="AF6835" s="8"/>
    </row>
    <row r="6838" spans="2:32" s="128" customFormat="1" ht="46.5" customHeight="1">
      <c r="B6838" s="8"/>
      <c r="D6838" s="8"/>
      <c r="E6838" s="8"/>
      <c r="F6838" s="8"/>
      <c r="G6838" s="8"/>
      <c r="H6838" s="8"/>
      <c r="I6838" s="8"/>
      <c r="J6838" s="8"/>
      <c r="K6838" s="8"/>
      <c r="L6838" s="8"/>
      <c r="M6838" s="8"/>
      <c r="N6838" s="8"/>
      <c r="O6838" s="8"/>
      <c r="P6838" s="8"/>
      <c r="Q6838" s="8"/>
      <c r="R6838" s="8"/>
      <c r="S6838" s="8"/>
      <c r="T6838" s="8"/>
      <c r="U6838" s="8"/>
      <c r="V6838" s="8"/>
      <c r="W6838" s="8"/>
      <c r="X6838" s="8"/>
      <c r="Y6838" s="8"/>
      <c r="Z6838" s="8"/>
      <c r="AA6838" s="8"/>
      <c r="AB6838" s="8"/>
      <c r="AC6838" s="8"/>
      <c r="AD6838" s="8"/>
      <c r="AE6838" s="8"/>
      <c r="AF6838" s="8"/>
    </row>
    <row r="6875" spans="2:32" s="128" customFormat="1" ht="23.25" customHeight="1">
      <c r="B6875" s="8"/>
      <c r="D6875" s="8"/>
      <c r="E6875" s="8"/>
      <c r="F6875" s="8"/>
      <c r="G6875" s="8"/>
      <c r="H6875" s="8"/>
      <c r="I6875" s="8"/>
      <c r="J6875" s="8"/>
      <c r="K6875" s="8"/>
      <c r="L6875" s="8"/>
      <c r="M6875" s="8"/>
      <c r="N6875" s="8"/>
      <c r="O6875" s="8"/>
      <c r="P6875" s="8"/>
      <c r="Q6875" s="8"/>
      <c r="R6875" s="8"/>
      <c r="S6875" s="8"/>
      <c r="T6875" s="8"/>
      <c r="U6875" s="8"/>
      <c r="V6875" s="8"/>
      <c r="W6875" s="8"/>
      <c r="X6875" s="8"/>
      <c r="Y6875" s="8"/>
      <c r="Z6875" s="8"/>
      <c r="AA6875" s="8"/>
      <c r="AB6875" s="8"/>
      <c r="AC6875" s="8"/>
      <c r="AD6875" s="8"/>
      <c r="AE6875" s="8"/>
      <c r="AF6875" s="8"/>
    </row>
    <row r="6907" spans="2:32" s="128" customFormat="1" ht="21.75" customHeight="1">
      <c r="B6907" s="8"/>
      <c r="D6907" s="8"/>
      <c r="E6907" s="8"/>
      <c r="F6907" s="8"/>
      <c r="G6907" s="8"/>
      <c r="H6907" s="8"/>
      <c r="I6907" s="8"/>
      <c r="J6907" s="8"/>
      <c r="K6907" s="8"/>
      <c r="L6907" s="8"/>
      <c r="M6907" s="8"/>
      <c r="N6907" s="8"/>
      <c r="O6907" s="8"/>
      <c r="P6907" s="8"/>
      <c r="Q6907" s="8"/>
      <c r="R6907" s="8"/>
      <c r="S6907" s="8"/>
      <c r="T6907" s="8"/>
      <c r="U6907" s="8"/>
      <c r="V6907" s="8"/>
      <c r="W6907" s="8"/>
      <c r="X6907" s="8"/>
      <c r="Y6907" s="8"/>
      <c r="Z6907" s="8"/>
      <c r="AA6907" s="8"/>
      <c r="AB6907" s="8"/>
      <c r="AC6907" s="8"/>
      <c r="AD6907" s="8"/>
      <c r="AE6907" s="8"/>
      <c r="AF6907" s="8"/>
    </row>
    <row r="6939" spans="2:32" s="128" customFormat="1" ht="21.75" customHeight="1">
      <c r="B6939" s="8"/>
      <c r="D6939" s="8"/>
      <c r="E6939" s="8"/>
      <c r="F6939" s="8"/>
      <c r="G6939" s="8"/>
      <c r="H6939" s="8"/>
      <c r="I6939" s="8"/>
      <c r="J6939" s="8"/>
      <c r="K6939" s="8"/>
      <c r="L6939" s="8"/>
      <c r="M6939" s="8"/>
      <c r="N6939" s="8"/>
      <c r="O6939" s="8"/>
      <c r="P6939" s="8"/>
      <c r="Q6939" s="8"/>
      <c r="R6939" s="8"/>
      <c r="S6939" s="8"/>
      <c r="T6939" s="8"/>
      <c r="U6939" s="8"/>
      <c r="V6939" s="8"/>
      <c r="W6939" s="8"/>
      <c r="X6939" s="8"/>
      <c r="Y6939" s="8"/>
      <c r="Z6939" s="8"/>
      <c r="AA6939" s="8"/>
      <c r="AB6939" s="8"/>
      <c r="AC6939" s="8"/>
      <c r="AD6939" s="8"/>
      <c r="AE6939" s="8"/>
      <c r="AF6939" s="8"/>
    </row>
    <row r="6972" spans="2:32" s="128" customFormat="1" ht="19.5" customHeight="1">
      <c r="B6972" s="8"/>
      <c r="D6972" s="8"/>
      <c r="E6972" s="8"/>
      <c r="F6972" s="8"/>
      <c r="G6972" s="8"/>
      <c r="H6972" s="8"/>
      <c r="I6972" s="8"/>
      <c r="J6972" s="8"/>
      <c r="K6972" s="8"/>
      <c r="L6972" s="8"/>
      <c r="M6972" s="8"/>
      <c r="N6972" s="8"/>
      <c r="O6972" s="8"/>
      <c r="P6972" s="8"/>
      <c r="Q6972" s="8"/>
      <c r="R6972" s="8"/>
      <c r="S6972" s="8"/>
      <c r="T6972" s="8"/>
      <c r="U6972" s="8"/>
      <c r="V6972" s="8"/>
      <c r="W6972" s="8"/>
      <c r="X6972" s="8"/>
      <c r="Y6972" s="8"/>
      <c r="Z6972" s="8"/>
      <c r="AA6972" s="8"/>
      <c r="AB6972" s="8"/>
      <c r="AC6972" s="8"/>
      <c r="AD6972" s="8"/>
      <c r="AE6972" s="8"/>
      <c r="AF6972" s="8"/>
    </row>
    <row r="7006" spans="2:32" s="128" customFormat="1" ht="18.75" customHeight="1">
      <c r="B7006" s="8"/>
      <c r="D7006" s="8"/>
      <c r="E7006" s="8"/>
      <c r="F7006" s="8"/>
      <c r="G7006" s="8"/>
      <c r="H7006" s="8"/>
      <c r="I7006" s="8"/>
      <c r="J7006" s="8"/>
      <c r="K7006" s="8"/>
      <c r="L7006" s="8"/>
      <c r="M7006" s="8"/>
      <c r="N7006" s="8"/>
      <c r="O7006" s="8"/>
      <c r="P7006" s="8"/>
      <c r="Q7006" s="8"/>
      <c r="R7006" s="8"/>
      <c r="S7006" s="8"/>
      <c r="T7006" s="8"/>
      <c r="U7006" s="8"/>
      <c r="V7006" s="8"/>
      <c r="W7006" s="8"/>
      <c r="X7006" s="8"/>
      <c r="Y7006" s="8"/>
      <c r="Z7006" s="8"/>
      <c r="AA7006" s="8"/>
      <c r="AB7006" s="8"/>
      <c r="AC7006" s="8"/>
      <c r="AD7006" s="8"/>
      <c r="AE7006" s="8"/>
      <c r="AF7006" s="8"/>
    </row>
    <row r="7039" spans="2:32" s="128" customFormat="1" ht="23.25" customHeight="1">
      <c r="B7039" s="8"/>
      <c r="D7039" s="8"/>
      <c r="E7039" s="8"/>
      <c r="F7039" s="8"/>
      <c r="G7039" s="8"/>
      <c r="H7039" s="8"/>
      <c r="I7039" s="8"/>
      <c r="J7039" s="8"/>
      <c r="K7039" s="8"/>
      <c r="L7039" s="8"/>
      <c r="M7039" s="8"/>
      <c r="N7039" s="8"/>
      <c r="O7039" s="8"/>
      <c r="P7039" s="8"/>
      <c r="Q7039" s="8"/>
      <c r="R7039" s="8"/>
      <c r="S7039" s="8"/>
      <c r="T7039" s="8"/>
      <c r="U7039" s="8"/>
      <c r="V7039" s="8"/>
      <c r="W7039" s="8"/>
      <c r="X7039" s="8"/>
      <c r="Y7039" s="8"/>
      <c r="Z7039" s="8"/>
      <c r="AA7039" s="8"/>
      <c r="AB7039" s="8"/>
      <c r="AC7039" s="8"/>
      <c r="AD7039" s="8"/>
      <c r="AE7039" s="8"/>
      <c r="AF7039" s="8"/>
    </row>
    <row r="7072" spans="2:32" s="128" customFormat="1" ht="18.75" customHeight="1">
      <c r="B7072" s="8"/>
      <c r="D7072" s="8"/>
      <c r="E7072" s="8"/>
      <c r="F7072" s="8"/>
      <c r="G7072" s="8"/>
      <c r="H7072" s="8"/>
      <c r="I7072" s="8"/>
      <c r="J7072" s="8"/>
      <c r="K7072" s="8"/>
      <c r="L7072" s="8"/>
      <c r="M7072" s="8"/>
      <c r="N7072" s="8"/>
      <c r="O7072" s="8"/>
      <c r="P7072" s="8"/>
      <c r="Q7072" s="8"/>
      <c r="R7072" s="8"/>
      <c r="S7072" s="8"/>
      <c r="T7072" s="8"/>
      <c r="U7072" s="8"/>
      <c r="V7072" s="8"/>
      <c r="W7072" s="8"/>
      <c r="X7072" s="8"/>
      <c r="Y7072" s="8"/>
      <c r="Z7072" s="8"/>
      <c r="AA7072" s="8"/>
      <c r="AB7072" s="8"/>
      <c r="AC7072" s="8"/>
      <c r="AD7072" s="8"/>
      <c r="AE7072" s="8"/>
      <c r="AF7072" s="8"/>
    </row>
    <row r="7169" spans="2:32" s="128" customFormat="1" ht="12.75" customHeight="1">
      <c r="B7169" s="8"/>
      <c r="D7169" s="8"/>
      <c r="E7169" s="8"/>
      <c r="F7169" s="8"/>
      <c r="G7169" s="8"/>
      <c r="H7169" s="8"/>
      <c r="I7169" s="8"/>
      <c r="J7169" s="8"/>
      <c r="K7169" s="8"/>
      <c r="L7169" s="8"/>
      <c r="M7169" s="8"/>
      <c r="N7169" s="8"/>
      <c r="O7169" s="8"/>
      <c r="P7169" s="8"/>
      <c r="Q7169" s="8"/>
      <c r="R7169" s="8"/>
      <c r="S7169" s="8"/>
      <c r="T7169" s="8"/>
      <c r="U7169" s="8"/>
      <c r="V7169" s="8"/>
      <c r="W7169" s="8"/>
      <c r="X7169" s="8"/>
      <c r="Y7169" s="8"/>
      <c r="Z7169" s="8"/>
      <c r="AA7169" s="8"/>
      <c r="AB7169" s="8"/>
      <c r="AC7169" s="8"/>
      <c r="AD7169" s="8"/>
      <c r="AE7169" s="8"/>
      <c r="AF7169" s="8"/>
    </row>
    <row r="7170" spans="2:32" s="128" customFormat="1" ht="22.5" customHeight="1">
      <c r="B7170" s="8"/>
      <c r="D7170" s="8"/>
      <c r="E7170" s="8"/>
      <c r="F7170" s="8"/>
      <c r="G7170" s="8"/>
      <c r="H7170" s="8"/>
      <c r="I7170" s="8"/>
      <c r="J7170" s="8"/>
      <c r="K7170" s="8"/>
      <c r="L7170" s="8"/>
      <c r="M7170" s="8"/>
      <c r="N7170" s="8"/>
      <c r="O7170" s="8"/>
      <c r="P7170" s="8"/>
      <c r="Q7170" s="8"/>
      <c r="R7170" s="8"/>
      <c r="S7170" s="8"/>
      <c r="T7170" s="8"/>
      <c r="U7170" s="8"/>
      <c r="V7170" s="8"/>
      <c r="W7170" s="8"/>
      <c r="X7170" s="8"/>
      <c r="Y7170" s="8"/>
      <c r="Z7170" s="8"/>
      <c r="AA7170" s="8"/>
      <c r="AB7170" s="8"/>
      <c r="AC7170" s="8"/>
      <c r="AD7170" s="8"/>
      <c r="AE7170" s="8"/>
      <c r="AF7170" s="8"/>
    </row>
    <row r="7173" spans="2:32" s="128" customFormat="1" ht="24" customHeight="1">
      <c r="B7173" s="8"/>
      <c r="D7173" s="8"/>
      <c r="E7173" s="8"/>
      <c r="F7173" s="8"/>
      <c r="G7173" s="8"/>
      <c r="H7173" s="8"/>
      <c r="I7173" s="8"/>
      <c r="J7173" s="8"/>
      <c r="K7173" s="8"/>
      <c r="L7173" s="8"/>
      <c r="M7173" s="8"/>
      <c r="N7173" s="8"/>
      <c r="O7173" s="8"/>
      <c r="P7173" s="8"/>
      <c r="Q7173" s="8"/>
      <c r="R7173" s="8"/>
      <c r="S7173" s="8"/>
      <c r="T7173" s="8"/>
      <c r="U7173" s="8"/>
      <c r="V7173" s="8"/>
      <c r="W7173" s="8"/>
      <c r="X7173" s="8"/>
      <c r="Y7173" s="8"/>
      <c r="Z7173" s="8"/>
      <c r="AA7173" s="8"/>
      <c r="AB7173" s="8"/>
      <c r="AC7173" s="8"/>
      <c r="AD7173" s="8"/>
      <c r="AE7173" s="8"/>
      <c r="AF7173" s="8"/>
    </row>
    <row r="7208" spans="2:32" s="128" customFormat="1" ht="26.25" customHeight="1">
      <c r="B7208" s="8"/>
      <c r="D7208" s="8"/>
      <c r="E7208" s="8"/>
      <c r="F7208" s="8"/>
      <c r="G7208" s="8"/>
      <c r="H7208" s="8"/>
      <c r="I7208" s="8"/>
      <c r="J7208" s="8"/>
      <c r="K7208" s="8"/>
      <c r="L7208" s="8"/>
      <c r="M7208" s="8"/>
      <c r="N7208" s="8"/>
      <c r="O7208" s="8"/>
      <c r="P7208" s="8"/>
      <c r="Q7208" s="8"/>
      <c r="R7208" s="8"/>
      <c r="S7208" s="8"/>
      <c r="T7208" s="8"/>
      <c r="U7208" s="8"/>
      <c r="V7208" s="8"/>
      <c r="W7208" s="8"/>
      <c r="X7208" s="8"/>
      <c r="Y7208" s="8"/>
      <c r="Z7208" s="8"/>
      <c r="AA7208" s="8"/>
      <c r="AB7208" s="8"/>
      <c r="AC7208" s="8"/>
      <c r="AD7208" s="8"/>
      <c r="AE7208" s="8"/>
      <c r="AF7208" s="8"/>
    </row>
    <row r="7210" spans="2:32" s="128" customFormat="1" ht="12.75" customHeight="1">
      <c r="B7210" s="8"/>
      <c r="D7210" s="8"/>
      <c r="E7210" s="8"/>
      <c r="F7210" s="8"/>
      <c r="G7210" s="8"/>
      <c r="H7210" s="8"/>
      <c r="I7210" s="8"/>
      <c r="J7210" s="8"/>
      <c r="K7210" s="8"/>
      <c r="L7210" s="8"/>
      <c r="M7210" s="8"/>
      <c r="N7210" s="8"/>
      <c r="O7210" s="8"/>
      <c r="P7210" s="8"/>
      <c r="Q7210" s="8"/>
      <c r="R7210" s="8"/>
      <c r="S7210" s="8"/>
      <c r="T7210" s="8"/>
      <c r="U7210" s="8"/>
      <c r="V7210" s="8"/>
      <c r="W7210" s="8"/>
      <c r="X7210" s="8"/>
      <c r="Y7210" s="8"/>
      <c r="Z7210" s="8"/>
      <c r="AA7210" s="8"/>
      <c r="AB7210" s="8"/>
      <c r="AC7210" s="8"/>
      <c r="AD7210" s="8"/>
      <c r="AE7210" s="8"/>
      <c r="AF7210" s="8"/>
    </row>
    <row r="7211" spans="2:32" s="128" customFormat="1" ht="27" customHeight="1">
      <c r="B7211" s="8"/>
      <c r="D7211" s="8"/>
      <c r="E7211" s="8"/>
      <c r="F7211" s="8"/>
      <c r="G7211" s="8"/>
      <c r="H7211" s="8"/>
      <c r="I7211" s="8"/>
      <c r="J7211" s="8"/>
      <c r="K7211" s="8"/>
      <c r="L7211" s="8"/>
      <c r="M7211" s="8"/>
      <c r="N7211" s="8"/>
      <c r="O7211" s="8"/>
      <c r="P7211" s="8"/>
      <c r="Q7211" s="8"/>
      <c r="R7211" s="8"/>
      <c r="S7211" s="8"/>
      <c r="T7211" s="8"/>
      <c r="U7211" s="8"/>
      <c r="V7211" s="8"/>
      <c r="W7211" s="8"/>
      <c r="X7211" s="8"/>
      <c r="Y7211" s="8"/>
      <c r="Z7211" s="8"/>
      <c r="AA7211" s="8"/>
      <c r="AB7211" s="8"/>
      <c r="AC7211" s="8"/>
      <c r="AD7211" s="8"/>
      <c r="AE7211" s="8"/>
      <c r="AF7211" s="8"/>
    </row>
    <row r="7213" spans="2:32" s="128" customFormat="1" ht="12.75" customHeight="1">
      <c r="B7213" s="8"/>
      <c r="D7213" s="8"/>
      <c r="E7213" s="8"/>
      <c r="F7213" s="8"/>
      <c r="G7213" s="8"/>
      <c r="H7213" s="8"/>
      <c r="I7213" s="8"/>
      <c r="J7213" s="8"/>
      <c r="K7213" s="8"/>
      <c r="L7213" s="8"/>
      <c r="M7213" s="8"/>
      <c r="N7213" s="8"/>
      <c r="O7213" s="8"/>
      <c r="P7213" s="8"/>
      <c r="Q7213" s="8"/>
      <c r="R7213" s="8"/>
      <c r="S7213" s="8"/>
      <c r="T7213" s="8"/>
      <c r="U7213" s="8"/>
      <c r="V7213" s="8"/>
      <c r="W7213" s="8"/>
      <c r="X7213" s="8"/>
      <c r="Y7213" s="8"/>
      <c r="Z7213" s="8"/>
      <c r="AA7213" s="8"/>
      <c r="AB7213" s="8"/>
      <c r="AC7213" s="8"/>
      <c r="AD7213" s="8"/>
      <c r="AE7213" s="8"/>
      <c r="AF7213" s="8"/>
    </row>
    <row r="7214" spans="2:32" s="128" customFormat="1" ht="33" customHeight="1">
      <c r="B7214" s="8"/>
      <c r="D7214" s="8"/>
      <c r="E7214" s="8"/>
      <c r="F7214" s="8"/>
      <c r="G7214" s="8"/>
      <c r="H7214" s="8"/>
      <c r="I7214" s="8"/>
      <c r="J7214" s="8"/>
      <c r="K7214" s="8"/>
      <c r="L7214" s="8"/>
      <c r="M7214" s="8"/>
      <c r="N7214" s="8"/>
      <c r="O7214" s="8"/>
      <c r="P7214" s="8"/>
      <c r="Q7214" s="8"/>
      <c r="R7214" s="8"/>
      <c r="S7214" s="8"/>
      <c r="T7214" s="8"/>
      <c r="U7214" s="8"/>
      <c r="V7214" s="8"/>
      <c r="W7214" s="8"/>
      <c r="X7214" s="8"/>
      <c r="Y7214" s="8"/>
      <c r="Z7214" s="8"/>
      <c r="AA7214" s="8"/>
      <c r="AB7214" s="8"/>
      <c r="AC7214" s="8"/>
      <c r="AD7214" s="8"/>
      <c r="AE7214" s="8"/>
      <c r="AF7214" s="8"/>
    </row>
    <row r="7216" spans="2:32" s="128" customFormat="1" ht="12.75" customHeight="1">
      <c r="B7216" s="8"/>
      <c r="D7216" s="8"/>
      <c r="E7216" s="8"/>
      <c r="F7216" s="8"/>
      <c r="G7216" s="8"/>
      <c r="H7216" s="8"/>
      <c r="I7216" s="8"/>
      <c r="J7216" s="8"/>
      <c r="K7216" s="8"/>
      <c r="L7216" s="8"/>
      <c r="M7216" s="8"/>
      <c r="N7216" s="8"/>
      <c r="O7216" s="8"/>
      <c r="P7216" s="8"/>
      <c r="Q7216" s="8"/>
      <c r="R7216" s="8"/>
      <c r="S7216" s="8"/>
      <c r="T7216" s="8"/>
      <c r="U7216" s="8"/>
      <c r="V7216" s="8"/>
      <c r="W7216" s="8"/>
      <c r="X7216" s="8"/>
      <c r="Y7216" s="8"/>
      <c r="Z7216" s="8"/>
      <c r="AA7216" s="8"/>
      <c r="AB7216" s="8"/>
      <c r="AC7216" s="8"/>
      <c r="AD7216" s="8"/>
      <c r="AE7216" s="8"/>
      <c r="AF7216" s="8"/>
    </row>
    <row r="7217" spans="2:32" s="128" customFormat="1" ht="29.25" customHeight="1">
      <c r="B7217" s="8"/>
      <c r="D7217" s="8"/>
      <c r="E7217" s="8"/>
      <c r="F7217" s="8"/>
      <c r="G7217" s="8"/>
      <c r="H7217" s="8"/>
      <c r="I7217" s="8"/>
      <c r="J7217" s="8"/>
      <c r="K7217" s="8"/>
      <c r="L7217" s="8"/>
      <c r="M7217" s="8"/>
      <c r="N7217" s="8"/>
      <c r="O7217" s="8"/>
      <c r="P7217" s="8"/>
      <c r="Q7217" s="8"/>
      <c r="R7217" s="8"/>
      <c r="S7217" s="8"/>
      <c r="T7217" s="8"/>
      <c r="U7217" s="8"/>
      <c r="V7217" s="8"/>
      <c r="W7217" s="8"/>
      <c r="X7217" s="8"/>
      <c r="Y7217" s="8"/>
      <c r="Z7217" s="8"/>
      <c r="AA7217" s="8"/>
      <c r="AB7217" s="8"/>
      <c r="AC7217" s="8"/>
      <c r="AD7217" s="8"/>
      <c r="AE7217" s="8"/>
      <c r="AF7217" s="8"/>
    </row>
    <row r="7254" spans="2:32" s="128" customFormat="1" ht="24" customHeight="1">
      <c r="B7254" s="8"/>
      <c r="D7254" s="8"/>
      <c r="E7254" s="8"/>
      <c r="F7254" s="8"/>
      <c r="G7254" s="8"/>
      <c r="H7254" s="8"/>
      <c r="I7254" s="8"/>
      <c r="J7254" s="8"/>
      <c r="K7254" s="8"/>
      <c r="L7254" s="8"/>
      <c r="M7254" s="8"/>
      <c r="N7254" s="8"/>
      <c r="O7254" s="8"/>
      <c r="P7254" s="8"/>
      <c r="Q7254" s="8"/>
      <c r="R7254" s="8"/>
      <c r="S7254" s="8"/>
      <c r="T7254" s="8"/>
      <c r="U7254" s="8"/>
      <c r="V7254" s="8"/>
      <c r="W7254" s="8"/>
      <c r="X7254" s="8"/>
      <c r="Y7254" s="8"/>
      <c r="Z7254" s="8"/>
      <c r="AA7254" s="8"/>
      <c r="AB7254" s="8"/>
      <c r="AC7254" s="8"/>
      <c r="AD7254" s="8"/>
      <c r="AE7254" s="8"/>
      <c r="AF7254" s="8"/>
    </row>
    <row r="7288" spans="2:32" s="128" customFormat="1" ht="38.25" customHeight="1">
      <c r="B7288" s="8"/>
      <c r="D7288" s="8"/>
      <c r="E7288" s="8"/>
      <c r="F7288" s="8"/>
      <c r="G7288" s="8"/>
      <c r="H7288" s="8"/>
      <c r="I7288" s="8"/>
      <c r="J7288" s="8"/>
      <c r="K7288" s="8"/>
      <c r="L7288" s="8"/>
      <c r="M7288" s="8"/>
      <c r="N7288" s="8"/>
      <c r="O7288" s="8"/>
      <c r="P7288" s="8"/>
      <c r="Q7288" s="8"/>
      <c r="R7288" s="8"/>
      <c r="S7288" s="8"/>
      <c r="T7288" s="8"/>
      <c r="U7288" s="8"/>
      <c r="V7288" s="8"/>
      <c r="W7288" s="8"/>
      <c r="X7288" s="8"/>
      <c r="Y7288" s="8"/>
      <c r="Z7288" s="8"/>
      <c r="AA7288" s="8"/>
      <c r="AB7288" s="8"/>
      <c r="AC7288" s="8"/>
      <c r="AD7288" s="8"/>
      <c r="AE7288" s="8"/>
      <c r="AF7288" s="8"/>
    </row>
    <row r="7322" spans="2:32" s="128" customFormat="1" ht="27" customHeight="1">
      <c r="B7322" s="8"/>
      <c r="D7322" s="8"/>
      <c r="E7322" s="8"/>
      <c r="F7322" s="8"/>
      <c r="G7322" s="8"/>
      <c r="H7322" s="8"/>
      <c r="I7322" s="8"/>
      <c r="J7322" s="8"/>
      <c r="K7322" s="8"/>
      <c r="L7322" s="8"/>
      <c r="M7322" s="8"/>
      <c r="N7322" s="8"/>
      <c r="O7322" s="8"/>
      <c r="P7322" s="8"/>
      <c r="Q7322" s="8"/>
      <c r="R7322" s="8"/>
      <c r="S7322" s="8"/>
      <c r="T7322" s="8"/>
      <c r="U7322" s="8"/>
      <c r="V7322" s="8"/>
      <c r="W7322" s="8"/>
      <c r="X7322" s="8"/>
      <c r="Y7322" s="8"/>
      <c r="Z7322" s="8"/>
      <c r="AA7322" s="8"/>
      <c r="AB7322" s="8"/>
      <c r="AC7322" s="8"/>
      <c r="AD7322" s="8"/>
      <c r="AE7322" s="8"/>
      <c r="AF7322" s="8"/>
    </row>
    <row r="7356" spans="2:32" s="128" customFormat="1" ht="26.25" customHeight="1">
      <c r="B7356" s="8"/>
      <c r="D7356" s="8"/>
      <c r="E7356" s="8"/>
      <c r="F7356" s="8"/>
      <c r="G7356" s="8"/>
      <c r="H7356" s="8"/>
      <c r="I7356" s="8"/>
      <c r="J7356" s="8"/>
      <c r="K7356" s="8"/>
      <c r="L7356" s="8"/>
      <c r="M7356" s="8"/>
      <c r="N7356" s="8"/>
      <c r="O7356" s="8"/>
      <c r="P7356" s="8"/>
      <c r="Q7356" s="8"/>
      <c r="R7356" s="8"/>
      <c r="S7356" s="8"/>
      <c r="T7356" s="8"/>
      <c r="U7356" s="8"/>
      <c r="V7356" s="8"/>
      <c r="W7356" s="8"/>
      <c r="X7356" s="8"/>
      <c r="Y7356" s="8"/>
      <c r="Z7356" s="8"/>
      <c r="AA7356" s="8"/>
      <c r="AB7356" s="8"/>
      <c r="AC7356" s="8"/>
      <c r="AD7356" s="8"/>
      <c r="AE7356" s="8"/>
      <c r="AF7356" s="8"/>
    </row>
    <row r="7392" spans="2:32" s="128" customFormat="1" ht="22.5" customHeight="1">
      <c r="B7392" s="8"/>
      <c r="D7392" s="8"/>
      <c r="E7392" s="8"/>
      <c r="F7392" s="8"/>
      <c r="G7392" s="8"/>
      <c r="H7392" s="8"/>
      <c r="I7392" s="8"/>
      <c r="J7392" s="8"/>
      <c r="K7392" s="8"/>
      <c r="L7392" s="8"/>
      <c r="M7392" s="8"/>
      <c r="N7392" s="8"/>
      <c r="O7392" s="8"/>
      <c r="P7392" s="8"/>
      <c r="Q7392" s="8"/>
      <c r="R7392" s="8"/>
      <c r="S7392" s="8"/>
      <c r="T7392" s="8"/>
      <c r="U7392" s="8"/>
      <c r="V7392" s="8"/>
      <c r="W7392" s="8"/>
      <c r="X7392" s="8"/>
      <c r="Y7392" s="8"/>
      <c r="Z7392" s="8"/>
      <c r="AA7392" s="8"/>
      <c r="AB7392" s="8"/>
      <c r="AC7392" s="8"/>
      <c r="AD7392" s="8"/>
      <c r="AE7392" s="8"/>
      <c r="AF7392" s="8"/>
    </row>
    <row r="7427" spans="2:32" s="128" customFormat="1" ht="35.25" customHeight="1">
      <c r="B7427" s="8"/>
      <c r="D7427" s="8"/>
      <c r="E7427" s="8"/>
      <c r="F7427" s="8"/>
      <c r="G7427" s="8"/>
      <c r="H7427" s="8"/>
      <c r="I7427" s="8"/>
      <c r="J7427" s="8"/>
      <c r="K7427" s="8"/>
      <c r="L7427" s="8"/>
      <c r="M7427" s="8"/>
      <c r="N7427" s="8"/>
      <c r="O7427" s="8"/>
      <c r="P7427" s="8"/>
      <c r="Q7427" s="8"/>
      <c r="R7427" s="8"/>
      <c r="S7427" s="8"/>
      <c r="T7427" s="8"/>
      <c r="U7427" s="8"/>
      <c r="V7427" s="8"/>
      <c r="W7427" s="8"/>
      <c r="X7427" s="8"/>
      <c r="Y7427" s="8"/>
      <c r="Z7427" s="8"/>
      <c r="AA7427" s="8"/>
      <c r="AB7427" s="8"/>
      <c r="AC7427" s="8"/>
      <c r="AD7427" s="8"/>
      <c r="AE7427" s="8"/>
      <c r="AF7427" s="8"/>
    </row>
    <row r="7430" spans="2:32" s="128" customFormat="1" ht="36" customHeight="1">
      <c r="B7430" s="8"/>
      <c r="D7430" s="8"/>
      <c r="E7430" s="8"/>
      <c r="F7430" s="8"/>
      <c r="G7430" s="8"/>
      <c r="H7430" s="8"/>
      <c r="I7430" s="8"/>
      <c r="J7430" s="8"/>
      <c r="K7430" s="8"/>
      <c r="L7430" s="8"/>
      <c r="M7430" s="8"/>
      <c r="N7430" s="8"/>
      <c r="O7430" s="8"/>
      <c r="P7430" s="8"/>
      <c r="Q7430" s="8"/>
      <c r="R7430" s="8"/>
      <c r="S7430" s="8"/>
      <c r="T7430" s="8"/>
      <c r="U7430" s="8"/>
      <c r="V7430" s="8"/>
      <c r="W7430" s="8"/>
      <c r="X7430" s="8"/>
      <c r="Y7430" s="8"/>
      <c r="Z7430" s="8"/>
      <c r="AA7430" s="8"/>
      <c r="AB7430" s="8"/>
      <c r="AC7430" s="8"/>
      <c r="AD7430" s="8"/>
      <c r="AE7430" s="8"/>
      <c r="AF7430" s="8"/>
    </row>
    <row r="7433" spans="2:32" s="128" customFormat="1" ht="46.5" customHeight="1">
      <c r="B7433" s="8"/>
      <c r="D7433" s="8"/>
      <c r="E7433" s="8"/>
      <c r="F7433" s="8"/>
      <c r="G7433" s="8"/>
      <c r="H7433" s="8"/>
      <c r="I7433" s="8"/>
      <c r="J7433" s="8"/>
      <c r="K7433" s="8"/>
      <c r="L7433" s="8"/>
      <c r="M7433" s="8"/>
      <c r="N7433" s="8"/>
      <c r="O7433" s="8"/>
      <c r="P7433" s="8"/>
      <c r="Q7433" s="8"/>
      <c r="R7433" s="8"/>
      <c r="S7433" s="8"/>
      <c r="T7433" s="8"/>
      <c r="U7433" s="8"/>
      <c r="V7433" s="8"/>
      <c r="W7433" s="8"/>
      <c r="X7433" s="8"/>
      <c r="Y7433" s="8"/>
      <c r="Z7433" s="8"/>
      <c r="AA7433" s="8"/>
      <c r="AB7433" s="8"/>
      <c r="AC7433" s="8"/>
      <c r="AD7433" s="8"/>
      <c r="AE7433" s="8"/>
      <c r="AF7433" s="8"/>
    </row>
    <row r="7436" spans="2:32" s="128" customFormat="1" ht="36.75" customHeight="1">
      <c r="B7436" s="8"/>
      <c r="D7436" s="8"/>
      <c r="E7436" s="8"/>
      <c r="F7436" s="8"/>
      <c r="G7436" s="8"/>
      <c r="H7436" s="8"/>
      <c r="I7436" s="8"/>
      <c r="J7436" s="8"/>
      <c r="K7436" s="8"/>
      <c r="L7436" s="8"/>
      <c r="M7436" s="8"/>
      <c r="N7436" s="8"/>
      <c r="O7436" s="8"/>
      <c r="P7436" s="8"/>
      <c r="Q7436" s="8"/>
      <c r="R7436" s="8"/>
      <c r="S7436" s="8"/>
      <c r="T7436" s="8"/>
      <c r="U7436" s="8"/>
      <c r="V7436" s="8"/>
      <c r="W7436" s="8"/>
      <c r="X7436" s="8"/>
      <c r="Y7436" s="8"/>
      <c r="Z7436" s="8"/>
      <c r="AA7436" s="8"/>
      <c r="AB7436" s="8"/>
      <c r="AC7436" s="8"/>
      <c r="AD7436" s="8"/>
      <c r="AE7436" s="8"/>
      <c r="AF7436" s="8"/>
    </row>
    <row r="7466" spans="2:32" s="128" customFormat="1" ht="12.75" customHeight="1">
      <c r="B7466" s="8"/>
      <c r="D7466" s="8"/>
      <c r="E7466" s="8"/>
      <c r="F7466" s="8"/>
      <c r="G7466" s="8"/>
      <c r="H7466" s="8"/>
      <c r="I7466" s="8"/>
      <c r="J7466" s="8"/>
      <c r="K7466" s="8"/>
      <c r="L7466" s="8"/>
      <c r="M7466" s="8"/>
      <c r="N7466" s="8"/>
      <c r="O7466" s="8"/>
      <c r="P7466" s="8"/>
      <c r="Q7466" s="8"/>
      <c r="R7466" s="8"/>
      <c r="S7466" s="8"/>
      <c r="T7466" s="8"/>
      <c r="U7466" s="8"/>
      <c r="V7466" s="8"/>
      <c r="W7466" s="8"/>
      <c r="X7466" s="8"/>
      <c r="Y7466" s="8"/>
      <c r="Z7466" s="8"/>
      <c r="AA7466" s="8"/>
      <c r="AB7466" s="8"/>
      <c r="AC7466" s="8"/>
      <c r="AD7466" s="8"/>
      <c r="AE7466" s="8"/>
      <c r="AF7466" s="8"/>
    </row>
    <row r="7473" spans="2:32" s="128" customFormat="1" ht="12.75" customHeight="1">
      <c r="B7473" s="8"/>
      <c r="D7473" s="8"/>
      <c r="E7473" s="8"/>
      <c r="F7473" s="8"/>
      <c r="G7473" s="8"/>
      <c r="H7473" s="8"/>
      <c r="I7473" s="8"/>
      <c r="J7473" s="8"/>
      <c r="K7473" s="8"/>
      <c r="L7473" s="8"/>
      <c r="M7473" s="8"/>
      <c r="N7473" s="8"/>
      <c r="O7473" s="8"/>
      <c r="P7473" s="8"/>
      <c r="Q7473" s="8"/>
      <c r="R7473" s="8"/>
      <c r="S7473" s="8"/>
      <c r="T7473" s="8"/>
      <c r="U7473" s="8"/>
      <c r="V7473" s="8"/>
      <c r="W7473" s="8"/>
      <c r="X7473" s="8"/>
      <c r="Y7473" s="8"/>
      <c r="Z7473" s="8"/>
      <c r="AA7473" s="8"/>
      <c r="AB7473" s="8"/>
      <c r="AC7473" s="8"/>
      <c r="AD7473" s="8"/>
      <c r="AE7473" s="8"/>
      <c r="AF7473" s="8"/>
    </row>
    <row r="7474" spans="2:32" s="128" customFormat="1" ht="25.5" customHeight="1">
      <c r="B7474" s="8"/>
      <c r="D7474" s="8"/>
      <c r="E7474" s="8"/>
      <c r="F7474" s="8"/>
      <c r="G7474" s="8"/>
      <c r="H7474" s="8"/>
      <c r="I7474" s="8"/>
      <c r="J7474" s="8"/>
      <c r="K7474" s="8"/>
      <c r="L7474" s="8"/>
      <c r="M7474" s="8"/>
      <c r="N7474" s="8"/>
      <c r="O7474" s="8"/>
      <c r="P7474" s="8"/>
      <c r="Q7474" s="8"/>
      <c r="R7474" s="8"/>
      <c r="S7474" s="8"/>
      <c r="T7474" s="8"/>
      <c r="U7474" s="8"/>
      <c r="V7474" s="8"/>
      <c r="W7474" s="8"/>
      <c r="X7474" s="8"/>
      <c r="Y7474" s="8"/>
      <c r="Z7474" s="8"/>
      <c r="AA7474" s="8"/>
      <c r="AB7474" s="8"/>
      <c r="AC7474" s="8"/>
      <c r="AD7474" s="8"/>
      <c r="AE7474" s="8"/>
      <c r="AF7474" s="8"/>
    </row>
    <row r="7499" spans="2:32" s="128" customFormat="1" ht="12.75" customHeight="1">
      <c r="B7499" s="8"/>
      <c r="D7499" s="8"/>
      <c r="E7499" s="8"/>
      <c r="F7499" s="8"/>
      <c r="G7499" s="8"/>
      <c r="H7499" s="8"/>
      <c r="I7499" s="8"/>
      <c r="J7499" s="8"/>
      <c r="K7499" s="8"/>
      <c r="L7499" s="8"/>
      <c r="M7499" s="8"/>
      <c r="N7499" s="8"/>
      <c r="O7499" s="8"/>
      <c r="P7499" s="8"/>
      <c r="Q7499" s="8"/>
      <c r="R7499" s="8"/>
      <c r="S7499" s="8"/>
      <c r="T7499" s="8"/>
      <c r="U7499" s="8"/>
      <c r="V7499" s="8"/>
      <c r="W7499" s="8"/>
      <c r="X7499" s="8"/>
      <c r="Y7499" s="8"/>
      <c r="Z7499" s="8"/>
      <c r="AA7499" s="8"/>
      <c r="AB7499" s="8"/>
      <c r="AC7499" s="8"/>
      <c r="AD7499" s="8"/>
      <c r="AE7499" s="8"/>
      <c r="AF7499" s="8"/>
    </row>
    <row r="7507" spans="2:32" s="128" customFormat="1" ht="24.75" customHeight="1">
      <c r="B7507" s="8"/>
      <c r="D7507" s="8"/>
      <c r="E7507" s="8"/>
      <c r="F7507" s="8"/>
      <c r="G7507" s="8"/>
      <c r="H7507" s="8"/>
      <c r="I7507" s="8"/>
      <c r="J7507" s="8"/>
      <c r="K7507" s="8"/>
      <c r="L7507" s="8"/>
      <c r="M7507" s="8"/>
      <c r="N7507" s="8"/>
      <c r="O7507" s="8"/>
      <c r="P7507" s="8"/>
      <c r="Q7507" s="8"/>
      <c r="R7507" s="8"/>
      <c r="S7507" s="8"/>
      <c r="T7507" s="8"/>
      <c r="U7507" s="8"/>
      <c r="V7507" s="8"/>
      <c r="W7507" s="8"/>
      <c r="X7507" s="8"/>
      <c r="Y7507" s="8"/>
      <c r="Z7507" s="8"/>
      <c r="AA7507" s="8"/>
      <c r="AB7507" s="8"/>
      <c r="AC7507" s="8"/>
      <c r="AD7507" s="8"/>
      <c r="AE7507" s="8"/>
      <c r="AF7507" s="8"/>
    </row>
    <row r="7541" spans="2:32" s="128" customFormat="1" ht="30.75" customHeight="1">
      <c r="B7541" s="8"/>
      <c r="D7541" s="8"/>
      <c r="E7541" s="8"/>
      <c r="F7541" s="8"/>
      <c r="G7541" s="8"/>
      <c r="H7541" s="8"/>
      <c r="I7541" s="8"/>
      <c r="J7541" s="8"/>
      <c r="K7541" s="8"/>
      <c r="L7541" s="8"/>
      <c r="M7541" s="8"/>
      <c r="N7541" s="8"/>
      <c r="O7541" s="8"/>
      <c r="P7541" s="8"/>
      <c r="Q7541" s="8"/>
      <c r="R7541" s="8"/>
      <c r="S7541" s="8"/>
      <c r="T7541" s="8"/>
      <c r="U7541" s="8"/>
      <c r="V7541" s="8"/>
      <c r="W7541" s="8"/>
      <c r="X7541" s="8"/>
      <c r="Y7541" s="8"/>
      <c r="Z7541" s="8"/>
      <c r="AA7541" s="8"/>
      <c r="AB7541" s="8"/>
      <c r="AC7541" s="8"/>
      <c r="AD7541" s="8"/>
      <c r="AE7541" s="8"/>
      <c r="AF7541" s="8"/>
    </row>
    <row r="7614" spans="2:32" s="128" customFormat="1" ht="39.75" customHeight="1">
      <c r="B7614" s="8"/>
      <c r="D7614" s="8"/>
      <c r="E7614" s="8"/>
      <c r="F7614" s="8"/>
      <c r="G7614" s="8"/>
      <c r="H7614" s="8"/>
      <c r="I7614" s="8"/>
      <c r="J7614" s="8"/>
      <c r="K7614" s="8"/>
      <c r="L7614" s="8"/>
      <c r="M7614" s="8"/>
      <c r="N7614" s="8"/>
      <c r="O7614" s="8"/>
      <c r="P7614" s="8"/>
      <c r="Q7614" s="8"/>
      <c r="R7614" s="8"/>
      <c r="S7614" s="8"/>
      <c r="T7614" s="8"/>
      <c r="U7614" s="8"/>
      <c r="V7614" s="8"/>
      <c r="W7614" s="8"/>
      <c r="X7614" s="8"/>
      <c r="Y7614" s="8"/>
      <c r="Z7614" s="8"/>
      <c r="AA7614" s="8"/>
      <c r="AB7614" s="8"/>
      <c r="AC7614" s="8"/>
      <c r="AD7614" s="8"/>
      <c r="AE7614" s="8"/>
      <c r="AF7614" s="8"/>
    </row>
    <row r="7648" spans="2:32" s="128" customFormat="1" ht="27" customHeight="1">
      <c r="B7648" s="8"/>
      <c r="D7648" s="8"/>
      <c r="E7648" s="8"/>
      <c r="F7648" s="8"/>
      <c r="G7648" s="8"/>
      <c r="H7648" s="8"/>
      <c r="I7648" s="8"/>
      <c r="J7648" s="8"/>
      <c r="K7648" s="8"/>
      <c r="L7648" s="8"/>
      <c r="M7648" s="8"/>
      <c r="N7648" s="8"/>
      <c r="O7648" s="8"/>
      <c r="P7648" s="8"/>
      <c r="Q7648" s="8"/>
      <c r="R7648" s="8"/>
      <c r="S7648" s="8"/>
      <c r="T7648" s="8"/>
      <c r="U7648" s="8"/>
      <c r="V7648" s="8"/>
      <c r="W7648" s="8"/>
      <c r="X7648" s="8"/>
      <c r="Y7648" s="8"/>
      <c r="Z7648" s="8"/>
      <c r="AA7648" s="8"/>
      <c r="AB7648" s="8"/>
      <c r="AC7648" s="8"/>
      <c r="AD7648" s="8"/>
      <c r="AE7648" s="8"/>
      <c r="AF7648" s="8"/>
    </row>
    <row r="7681" spans="2:32" s="128" customFormat="1" ht="12.75" customHeight="1">
      <c r="B7681" s="8"/>
      <c r="D7681" s="8"/>
      <c r="E7681" s="8"/>
      <c r="F7681" s="8"/>
      <c r="G7681" s="8"/>
      <c r="H7681" s="8"/>
      <c r="I7681" s="8"/>
      <c r="J7681" s="8"/>
      <c r="K7681" s="8"/>
      <c r="L7681" s="8"/>
      <c r="M7681" s="8"/>
      <c r="N7681" s="8"/>
      <c r="O7681" s="8"/>
      <c r="P7681" s="8"/>
      <c r="Q7681" s="8"/>
      <c r="R7681" s="8"/>
      <c r="S7681" s="8"/>
      <c r="T7681" s="8"/>
      <c r="U7681" s="8"/>
      <c r="V7681" s="8"/>
      <c r="W7681" s="8"/>
      <c r="X7681" s="8"/>
      <c r="Y7681" s="8"/>
      <c r="Z7681" s="8"/>
      <c r="AA7681" s="8"/>
      <c r="AB7681" s="8"/>
      <c r="AC7681" s="8"/>
      <c r="AD7681" s="8"/>
      <c r="AE7681" s="8"/>
      <c r="AF7681" s="8"/>
    </row>
    <row r="7682" spans="2:32" s="128" customFormat="1" ht="30.75" customHeight="1">
      <c r="B7682" s="8"/>
      <c r="D7682" s="8"/>
      <c r="E7682" s="8"/>
      <c r="F7682" s="8"/>
      <c r="G7682" s="8"/>
      <c r="H7682" s="8"/>
      <c r="I7682" s="8"/>
      <c r="J7682" s="8"/>
      <c r="K7682" s="8"/>
      <c r="L7682" s="8"/>
      <c r="M7682" s="8"/>
      <c r="N7682" s="8"/>
      <c r="O7682" s="8"/>
      <c r="P7682" s="8"/>
      <c r="Q7682" s="8"/>
      <c r="R7682" s="8"/>
      <c r="S7682" s="8"/>
      <c r="T7682" s="8"/>
      <c r="U7682" s="8"/>
      <c r="V7682" s="8"/>
      <c r="W7682" s="8"/>
      <c r="X7682" s="8"/>
      <c r="Y7682" s="8"/>
      <c r="Z7682" s="8"/>
      <c r="AA7682" s="8"/>
      <c r="AB7682" s="8"/>
      <c r="AC7682" s="8"/>
      <c r="AD7682" s="8"/>
      <c r="AE7682" s="8"/>
      <c r="AF7682" s="8"/>
    </row>
    <row r="7718" spans="2:32" s="128" customFormat="1" ht="18" customHeight="1">
      <c r="B7718" s="8"/>
      <c r="D7718" s="8"/>
      <c r="E7718" s="8"/>
      <c r="F7718" s="8"/>
      <c r="G7718" s="8"/>
      <c r="H7718" s="8"/>
      <c r="I7718" s="8"/>
      <c r="J7718" s="8"/>
      <c r="K7718" s="8"/>
      <c r="L7718" s="8"/>
      <c r="M7718" s="8"/>
      <c r="N7718" s="8"/>
      <c r="O7718" s="8"/>
      <c r="P7718" s="8"/>
      <c r="Q7718" s="8"/>
      <c r="R7718" s="8"/>
      <c r="S7718" s="8"/>
      <c r="T7718" s="8"/>
      <c r="U7718" s="8"/>
      <c r="V7718" s="8"/>
      <c r="W7718" s="8"/>
      <c r="X7718" s="8"/>
      <c r="Y7718" s="8"/>
      <c r="Z7718" s="8"/>
      <c r="AA7718" s="8"/>
      <c r="AB7718" s="8"/>
      <c r="AC7718" s="8"/>
      <c r="AD7718" s="8"/>
      <c r="AE7718" s="8"/>
      <c r="AF7718" s="8"/>
    </row>
    <row r="7756" spans="2:32" s="128" customFormat="1" ht="12.75" customHeight="1">
      <c r="B7756" s="8"/>
      <c r="D7756" s="8"/>
      <c r="E7756" s="8"/>
      <c r="F7756" s="8"/>
      <c r="G7756" s="8"/>
      <c r="H7756" s="8"/>
      <c r="I7756" s="8"/>
      <c r="J7756" s="8"/>
      <c r="K7756" s="8"/>
      <c r="L7756" s="8"/>
      <c r="M7756" s="8"/>
      <c r="N7756" s="8"/>
      <c r="O7756" s="8"/>
      <c r="P7756" s="8"/>
      <c r="Q7756" s="8"/>
      <c r="R7756" s="8"/>
      <c r="S7756" s="8"/>
      <c r="T7756" s="8"/>
      <c r="U7756" s="8"/>
      <c r="V7756" s="8"/>
      <c r="W7756" s="8"/>
      <c r="X7756" s="8"/>
      <c r="Y7756" s="8"/>
      <c r="Z7756" s="8"/>
      <c r="AA7756" s="8"/>
      <c r="AB7756" s="8"/>
      <c r="AC7756" s="8"/>
      <c r="AD7756" s="8"/>
      <c r="AE7756" s="8"/>
      <c r="AF7756" s="8"/>
    </row>
    <row r="7795" spans="2:32" s="128" customFormat="1" ht="24" customHeight="1">
      <c r="B7795" s="8"/>
      <c r="D7795" s="8"/>
      <c r="E7795" s="8"/>
      <c r="F7795" s="8"/>
      <c r="G7795" s="8"/>
      <c r="H7795" s="8"/>
      <c r="I7795" s="8"/>
      <c r="J7795" s="8"/>
      <c r="K7795" s="8"/>
      <c r="L7795" s="8"/>
      <c r="M7795" s="8"/>
      <c r="N7795" s="8"/>
      <c r="O7795" s="8"/>
      <c r="P7795" s="8"/>
      <c r="Q7795" s="8"/>
      <c r="R7795" s="8"/>
      <c r="S7795" s="8"/>
      <c r="T7795" s="8"/>
      <c r="U7795" s="8"/>
      <c r="V7795" s="8"/>
      <c r="W7795" s="8"/>
      <c r="X7795" s="8"/>
      <c r="Y7795" s="8"/>
      <c r="Z7795" s="8"/>
      <c r="AA7795" s="8"/>
      <c r="AB7795" s="8"/>
      <c r="AC7795" s="8"/>
      <c r="AD7795" s="8"/>
      <c r="AE7795" s="8"/>
      <c r="AF7795" s="8"/>
    </row>
    <row r="7797" spans="2:32" s="128" customFormat="1" ht="12.75" customHeight="1">
      <c r="B7797" s="8"/>
      <c r="D7797" s="8"/>
      <c r="E7797" s="8"/>
      <c r="F7797" s="8"/>
      <c r="G7797" s="8"/>
      <c r="H7797" s="8"/>
      <c r="I7797" s="8"/>
      <c r="J7797" s="8"/>
      <c r="K7797" s="8"/>
      <c r="L7797" s="8"/>
      <c r="M7797" s="8"/>
      <c r="N7797" s="8"/>
      <c r="O7797" s="8"/>
      <c r="P7797" s="8"/>
      <c r="Q7797" s="8"/>
      <c r="R7797" s="8"/>
      <c r="S7797" s="8"/>
      <c r="T7797" s="8"/>
      <c r="U7797" s="8"/>
      <c r="V7797" s="8"/>
      <c r="W7797" s="8"/>
      <c r="X7797" s="8"/>
      <c r="Y7797" s="8"/>
      <c r="Z7797" s="8"/>
      <c r="AA7797" s="8"/>
      <c r="AB7797" s="8"/>
      <c r="AC7797" s="8"/>
      <c r="AD7797" s="8"/>
      <c r="AE7797" s="8"/>
      <c r="AF7797" s="8"/>
    </row>
    <row r="7798" spans="2:32" s="128" customFormat="1" ht="23.25" customHeight="1">
      <c r="B7798" s="8"/>
      <c r="D7798" s="8"/>
      <c r="E7798" s="8"/>
      <c r="F7798" s="8"/>
      <c r="G7798" s="8"/>
      <c r="H7798" s="8"/>
      <c r="I7798" s="8"/>
      <c r="J7798" s="8"/>
      <c r="K7798" s="8"/>
      <c r="L7798" s="8"/>
      <c r="M7798" s="8"/>
      <c r="N7798" s="8"/>
      <c r="O7798" s="8"/>
      <c r="P7798" s="8"/>
      <c r="Q7798" s="8"/>
      <c r="R7798" s="8"/>
      <c r="S7798" s="8"/>
      <c r="T7798" s="8"/>
      <c r="U7798" s="8"/>
      <c r="V7798" s="8"/>
      <c r="W7798" s="8"/>
      <c r="X7798" s="8"/>
      <c r="Y7798" s="8"/>
      <c r="Z7798" s="8"/>
      <c r="AA7798" s="8"/>
      <c r="AB7798" s="8"/>
      <c r="AC7798" s="8"/>
      <c r="AD7798" s="8"/>
      <c r="AE7798" s="8"/>
      <c r="AF7798" s="8"/>
    </row>
    <row r="7801" spans="2:32" s="128" customFormat="1" ht="24.75" customHeight="1">
      <c r="B7801" s="8"/>
      <c r="D7801" s="8"/>
      <c r="E7801" s="8"/>
      <c r="F7801" s="8"/>
      <c r="G7801" s="8"/>
      <c r="H7801" s="8"/>
      <c r="I7801" s="8"/>
      <c r="J7801" s="8"/>
      <c r="K7801" s="8"/>
      <c r="L7801" s="8"/>
      <c r="M7801" s="8"/>
      <c r="N7801" s="8"/>
      <c r="O7801" s="8"/>
      <c r="P7801" s="8"/>
      <c r="Q7801" s="8"/>
      <c r="R7801" s="8"/>
      <c r="S7801" s="8"/>
      <c r="T7801" s="8"/>
      <c r="U7801" s="8"/>
      <c r="V7801" s="8"/>
      <c r="W7801" s="8"/>
      <c r="X7801" s="8"/>
      <c r="Y7801" s="8"/>
      <c r="Z7801" s="8"/>
      <c r="AA7801" s="8"/>
      <c r="AB7801" s="8"/>
      <c r="AC7801" s="8"/>
      <c r="AD7801" s="8"/>
      <c r="AE7801" s="8"/>
      <c r="AF7801" s="8"/>
    </row>
    <row r="7804" spans="2:32" s="128" customFormat="1" ht="21.75" customHeight="1">
      <c r="B7804" s="8"/>
      <c r="D7804" s="8"/>
      <c r="E7804" s="8"/>
      <c r="F7804" s="8"/>
      <c r="G7804" s="8"/>
      <c r="H7804" s="8"/>
      <c r="I7804" s="8"/>
      <c r="J7804" s="8"/>
      <c r="K7804" s="8"/>
      <c r="L7804" s="8"/>
      <c r="M7804" s="8"/>
      <c r="N7804" s="8"/>
      <c r="O7804" s="8"/>
      <c r="P7804" s="8"/>
      <c r="Q7804" s="8"/>
      <c r="R7804" s="8"/>
      <c r="S7804" s="8"/>
      <c r="T7804" s="8"/>
      <c r="U7804" s="8"/>
      <c r="V7804" s="8"/>
      <c r="W7804" s="8"/>
      <c r="X7804" s="8"/>
      <c r="Y7804" s="8"/>
      <c r="Z7804" s="8"/>
      <c r="AA7804" s="8"/>
      <c r="AB7804" s="8"/>
      <c r="AC7804" s="8"/>
      <c r="AD7804" s="8"/>
      <c r="AE7804" s="8"/>
      <c r="AF7804" s="8"/>
    </row>
    <row r="7839" spans="2:32" s="128" customFormat="1" ht="12.75" customHeight="1">
      <c r="B7839" s="8"/>
      <c r="D7839" s="8"/>
      <c r="E7839" s="8"/>
      <c r="F7839" s="8"/>
      <c r="G7839" s="8"/>
      <c r="H7839" s="8"/>
      <c r="I7839" s="8"/>
      <c r="J7839" s="8"/>
      <c r="K7839" s="8"/>
      <c r="L7839" s="8"/>
      <c r="M7839" s="8"/>
      <c r="N7839" s="8"/>
      <c r="O7839" s="8"/>
      <c r="P7839" s="8"/>
      <c r="Q7839" s="8"/>
      <c r="R7839" s="8"/>
      <c r="S7839" s="8"/>
      <c r="T7839" s="8"/>
      <c r="U7839" s="8"/>
      <c r="V7839" s="8"/>
      <c r="W7839" s="8"/>
      <c r="X7839" s="8"/>
      <c r="Y7839" s="8"/>
      <c r="Z7839" s="8"/>
      <c r="AA7839" s="8"/>
      <c r="AB7839" s="8"/>
      <c r="AC7839" s="8"/>
      <c r="AD7839" s="8"/>
      <c r="AE7839" s="8"/>
      <c r="AF7839" s="8"/>
    </row>
    <row r="7906" spans="2:32" s="128" customFormat="1" ht="12.75" customHeight="1">
      <c r="B7906" s="8"/>
      <c r="D7906" s="8"/>
      <c r="E7906" s="8"/>
      <c r="F7906" s="8"/>
      <c r="G7906" s="8"/>
      <c r="H7906" s="8"/>
      <c r="I7906" s="8"/>
      <c r="J7906" s="8"/>
      <c r="K7906" s="8"/>
      <c r="L7906" s="8"/>
      <c r="M7906" s="8"/>
      <c r="N7906" s="8"/>
      <c r="O7906" s="8"/>
      <c r="P7906" s="8"/>
      <c r="Q7906" s="8"/>
      <c r="R7906" s="8"/>
      <c r="S7906" s="8"/>
      <c r="T7906" s="8"/>
      <c r="U7906" s="8"/>
      <c r="V7906" s="8"/>
      <c r="W7906" s="8"/>
      <c r="X7906" s="8"/>
      <c r="Y7906" s="8"/>
      <c r="Z7906" s="8"/>
      <c r="AA7906" s="8"/>
      <c r="AB7906" s="8"/>
      <c r="AC7906" s="8"/>
      <c r="AD7906" s="8"/>
      <c r="AE7906" s="8"/>
      <c r="AF7906" s="8"/>
    </row>
    <row r="7909" spans="2:32" s="128" customFormat="1" ht="12.75" customHeight="1">
      <c r="B7909" s="8"/>
      <c r="D7909" s="8"/>
      <c r="E7909" s="8"/>
      <c r="F7909" s="8"/>
      <c r="G7909" s="8"/>
      <c r="H7909" s="8"/>
      <c r="I7909" s="8"/>
      <c r="J7909" s="8"/>
      <c r="K7909" s="8"/>
      <c r="L7909" s="8"/>
      <c r="M7909" s="8"/>
      <c r="N7909" s="8"/>
      <c r="O7909" s="8"/>
      <c r="P7909" s="8"/>
      <c r="Q7909" s="8"/>
      <c r="R7909" s="8"/>
      <c r="S7909" s="8"/>
      <c r="T7909" s="8"/>
      <c r="U7909" s="8"/>
      <c r="V7909" s="8"/>
      <c r="W7909" s="8"/>
      <c r="X7909" s="8"/>
      <c r="Y7909" s="8"/>
      <c r="Z7909" s="8"/>
      <c r="AA7909" s="8"/>
      <c r="AB7909" s="8"/>
      <c r="AC7909" s="8"/>
      <c r="AD7909" s="8"/>
      <c r="AE7909" s="8"/>
      <c r="AF7909" s="8"/>
    </row>
    <row r="7941" spans="2:32" s="128" customFormat="1" ht="18.75" customHeight="1">
      <c r="B7941" s="8"/>
      <c r="D7941" s="8"/>
      <c r="E7941" s="8"/>
      <c r="F7941" s="8"/>
      <c r="G7941" s="8"/>
      <c r="H7941" s="8"/>
      <c r="I7941" s="8"/>
      <c r="J7941" s="8"/>
      <c r="K7941" s="8"/>
      <c r="L7941" s="8"/>
      <c r="M7941" s="8"/>
      <c r="N7941" s="8"/>
      <c r="O7941" s="8"/>
      <c r="P7941" s="8"/>
      <c r="Q7941" s="8"/>
      <c r="R7941" s="8"/>
      <c r="S7941" s="8"/>
      <c r="T7941" s="8"/>
      <c r="U7941" s="8"/>
      <c r="V7941" s="8"/>
      <c r="W7941" s="8"/>
      <c r="X7941" s="8"/>
      <c r="Y7941" s="8"/>
      <c r="Z7941" s="8"/>
      <c r="AA7941" s="8"/>
      <c r="AB7941" s="8"/>
      <c r="AC7941" s="8"/>
      <c r="AD7941" s="8"/>
      <c r="AE7941" s="8"/>
      <c r="AF7941" s="8"/>
    </row>
    <row r="7974" spans="2:32" s="128" customFormat="1" ht="24" customHeight="1">
      <c r="B7974" s="8"/>
      <c r="D7974" s="8"/>
      <c r="E7974" s="8"/>
      <c r="F7974" s="8"/>
      <c r="G7974" s="8"/>
      <c r="H7974" s="8"/>
      <c r="I7974" s="8"/>
      <c r="J7974" s="8"/>
      <c r="K7974" s="8"/>
      <c r="L7974" s="8"/>
      <c r="M7974" s="8"/>
      <c r="N7974" s="8"/>
      <c r="O7974" s="8"/>
      <c r="P7974" s="8"/>
      <c r="Q7974" s="8"/>
      <c r="R7974" s="8"/>
      <c r="S7974" s="8"/>
      <c r="T7974" s="8"/>
      <c r="U7974" s="8"/>
      <c r="V7974" s="8"/>
      <c r="W7974" s="8"/>
      <c r="X7974" s="8"/>
      <c r="Y7974" s="8"/>
      <c r="Z7974" s="8"/>
      <c r="AA7974" s="8"/>
      <c r="AB7974" s="8"/>
      <c r="AC7974" s="8"/>
      <c r="AD7974" s="8"/>
      <c r="AE7974" s="8"/>
      <c r="AF7974" s="8"/>
    </row>
    <row r="7976" spans="2:32" s="128" customFormat="1" ht="12.75" customHeight="1">
      <c r="B7976" s="8"/>
      <c r="D7976" s="8"/>
      <c r="E7976" s="8"/>
      <c r="F7976" s="8"/>
      <c r="G7976" s="8"/>
      <c r="H7976" s="8"/>
      <c r="I7976" s="8"/>
      <c r="J7976" s="8"/>
      <c r="K7976" s="8"/>
      <c r="L7976" s="8"/>
      <c r="M7976" s="8"/>
      <c r="N7976" s="8"/>
      <c r="O7976" s="8"/>
      <c r="P7976" s="8"/>
      <c r="Q7976" s="8"/>
      <c r="R7976" s="8"/>
      <c r="S7976" s="8"/>
      <c r="T7976" s="8"/>
      <c r="U7976" s="8"/>
      <c r="V7976" s="8"/>
      <c r="W7976" s="8"/>
      <c r="X7976" s="8"/>
      <c r="Y7976" s="8"/>
      <c r="Z7976" s="8"/>
      <c r="AA7976" s="8"/>
      <c r="AB7976" s="8"/>
      <c r="AC7976" s="8"/>
      <c r="AD7976" s="8"/>
      <c r="AE7976" s="8"/>
      <c r="AF7976" s="8"/>
    </row>
    <row r="8008" spans="2:32" s="128" customFormat="1" ht="12.75" customHeight="1">
      <c r="B8008" s="8"/>
      <c r="D8008" s="8"/>
      <c r="E8008" s="8"/>
      <c r="F8008" s="8"/>
      <c r="G8008" s="8"/>
      <c r="H8008" s="8"/>
      <c r="I8008" s="8"/>
      <c r="J8008" s="8"/>
      <c r="K8008" s="8"/>
      <c r="L8008" s="8"/>
      <c r="M8008" s="8"/>
      <c r="N8008" s="8"/>
      <c r="O8008" s="8"/>
      <c r="P8008" s="8"/>
      <c r="Q8008" s="8"/>
      <c r="R8008" s="8"/>
      <c r="S8008" s="8"/>
      <c r="T8008" s="8"/>
      <c r="U8008" s="8"/>
      <c r="V8008" s="8"/>
      <c r="W8008" s="8"/>
      <c r="X8008" s="8"/>
      <c r="Y8008" s="8"/>
      <c r="Z8008" s="8"/>
      <c r="AA8008" s="8"/>
      <c r="AB8008" s="8"/>
      <c r="AC8008" s="8"/>
      <c r="AD8008" s="8"/>
      <c r="AE8008" s="8"/>
      <c r="AF8008" s="8"/>
    </row>
    <row r="8009" spans="2:32" s="128" customFormat="1" ht="26.25" customHeight="1">
      <c r="B8009" s="8"/>
      <c r="D8009" s="8"/>
      <c r="E8009" s="8"/>
      <c r="F8009" s="8"/>
      <c r="G8009" s="8"/>
      <c r="H8009" s="8"/>
      <c r="I8009" s="8"/>
      <c r="J8009" s="8"/>
      <c r="K8009" s="8"/>
      <c r="L8009" s="8"/>
      <c r="M8009" s="8"/>
      <c r="N8009" s="8"/>
      <c r="O8009" s="8"/>
      <c r="P8009" s="8"/>
      <c r="Q8009" s="8"/>
      <c r="R8009" s="8"/>
      <c r="S8009" s="8"/>
      <c r="T8009" s="8"/>
      <c r="U8009" s="8"/>
      <c r="V8009" s="8"/>
      <c r="W8009" s="8"/>
      <c r="X8009" s="8"/>
      <c r="Y8009" s="8"/>
      <c r="Z8009" s="8"/>
      <c r="AA8009" s="8"/>
      <c r="AB8009" s="8"/>
      <c r="AC8009" s="8"/>
      <c r="AD8009" s="8"/>
      <c r="AE8009" s="8"/>
      <c r="AF8009" s="8"/>
    </row>
    <row r="8011" spans="2:32" s="128" customFormat="1" ht="12.75" customHeight="1">
      <c r="B8011" s="8"/>
      <c r="D8011" s="8"/>
      <c r="E8011" s="8"/>
      <c r="F8011" s="8"/>
      <c r="G8011" s="8"/>
      <c r="H8011" s="8"/>
      <c r="I8011" s="8"/>
      <c r="J8011" s="8"/>
      <c r="K8011" s="8"/>
      <c r="L8011" s="8"/>
      <c r="M8011" s="8"/>
      <c r="N8011" s="8"/>
      <c r="O8011" s="8"/>
      <c r="P8011" s="8"/>
      <c r="Q8011" s="8"/>
      <c r="R8011" s="8"/>
      <c r="S8011" s="8"/>
      <c r="T8011" s="8"/>
      <c r="U8011" s="8"/>
      <c r="V8011" s="8"/>
      <c r="W8011" s="8"/>
      <c r="X8011" s="8"/>
      <c r="Y8011" s="8"/>
      <c r="Z8011" s="8"/>
      <c r="AA8011" s="8"/>
      <c r="AB8011" s="8"/>
      <c r="AC8011" s="8"/>
      <c r="AD8011" s="8"/>
      <c r="AE8011" s="8"/>
      <c r="AF8011" s="8"/>
    </row>
    <row r="8012" spans="2:32" s="128" customFormat="1" ht="24.75" customHeight="1">
      <c r="B8012" s="8"/>
      <c r="D8012" s="8"/>
      <c r="E8012" s="8"/>
      <c r="F8012" s="8"/>
      <c r="G8012" s="8"/>
      <c r="H8012" s="8"/>
      <c r="I8012" s="8"/>
      <c r="J8012" s="8"/>
      <c r="K8012" s="8"/>
      <c r="L8012" s="8"/>
      <c r="M8012" s="8"/>
      <c r="N8012" s="8"/>
      <c r="O8012" s="8"/>
      <c r="P8012" s="8"/>
      <c r="Q8012" s="8"/>
      <c r="R8012" s="8"/>
      <c r="S8012" s="8"/>
      <c r="T8012" s="8"/>
      <c r="U8012" s="8"/>
      <c r="V8012" s="8"/>
      <c r="W8012" s="8"/>
      <c r="X8012" s="8"/>
      <c r="Y8012" s="8"/>
      <c r="Z8012" s="8"/>
      <c r="AA8012" s="8"/>
      <c r="AB8012" s="8"/>
      <c r="AC8012" s="8"/>
      <c r="AD8012" s="8"/>
      <c r="AE8012" s="8"/>
      <c r="AF8012" s="8"/>
    </row>
    <row r="8014" spans="2:32" s="128" customFormat="1" ht="12.75" customHeight="1">
      <c r="B8014" s="8"/>
      <c r="D8014" s="8"/>
      <c r="E8014" s="8"/>
      <c r="F8014" s="8"/>
      <c r="G8014" s="8"/>
      <c r="H8014" s="8"/>
      <c r="I8014" s="8"/>
      <c r="J8014" s="8"/>
      <c r="K8014" s="8"/>
      <c r="L8014" s="8"/>
      <c r="M8014" s="8"/>
      <c r="N8014" s="8"/>
      <c r="O8014" s="8"/>
      <c r="P8014" s="8"/>
      <c r="Q8014" s="8"/>
      <c r="R8014" s="8"/>
      <c r="S8014" s="8"/>
      <c r="T8014" s="8"/>
      <c r="U8014" s="8"/>
      <c r="V8014" s="8"/>
      <c r="W8014" s="8"/>
      <c r="X8014" s="8"/>
      <c r="Y8014" s="8"/>
      <c r="Z8014" s="8"/>
      <c r="AA8014" s="8"/>
      <c r="AB8014" s="8"/>
      <c r="AC8014" s="8"/>
      <c r="AD8014" s="8"/>
      <c r="AE8014" s="8"/>
      <c r="AF8014" s="8"/>
    </row>
    <row r="8015" spans="2:32" s="128" customFormat="1" ht="24.75" customHeight="1">
      <c r="B8015" s="8"/>
      <c r="D8015" s="8"/>
      <c r="E8015" s="8"/>
      <c r="F8015" s="8"/>
      <c r="G8015" s="8"/>
      <c r="H8015" s="8"/>
      <c r="I8015" s="8"/>
      <c r="J8015" s="8"/>
      <c r="K8015" s="8"/>
      <c r="L8015" s="8"/>
      <c r="M8015" s="8"/>
      <c r="N8015" s="8"/>
      <c r="O8015" s="8"/>
      <c r="P8015" s="8"/>
      <c r="Q8015" s="8"/>
      <c r="R8015" s="8"/>
      <c r="S8015" s="8"/>
      <c r="T8015" s="8"/>
      <c r="U8015" s="8"/>
      <c r="V8015" s="8"/>
      <c r="W8015" s="8"/>
      <c r="X8015" s="8"/>
      <c r="Y8015" s="8"/>
      <c r="Z8015" s="8"/>
      <c r="AA8015" s="8"/>
      <c r="AB8015" s="8"/>
      <c r="AC8015" s="8"/>
      <c r="AD8015" s="8"/>
      <c r="AE8015" s="8"/>
      <c r="AF8015" s="8"/>
    </row>
    <row r="8017" spans="2:32" s="128" customFormat="1" ht="12.75" customHeight="1">
      <c r="B8017" s="8"/>
      <c r="D8017" s="8"/>
      <c r="E8017" s="8"/>
      <c r="F8017" s="8"/>
      <c r="G8017" s="8"/>
      <c r="H8017" s="8"/>
      <c r="I8017" s="8"/>
      <c r="J8017" s="8"/>
      <c r="K8017" s="8"/>
      <c r="L8017" s="8"/>
      <c r="M8017" s="8"/>
      <c r="N8017" s="8"/>
      <c r="O8017" s="8"/>
      <c r="P8017" s="8"/>
      <c r="Q8017" s="8"/>
      <c r="R8017" s="8"/>
      <c r="S8017" s="8"/>
      <c r="T8017" s="8"/>
      <c r="U8017" s="8"/>
      <c r="V8017" s="8"/>
      <c r="W8017" s="8"/>
      <c r="X8017" s="8"/>
      <c r="Y8017" s="8"/>
      <c r="Z8017" s="8"/>
      <c r="AA8017" s="8"/>
      <c r="AB8017" s="8"/>
      <c r="AC8017" s="8"/>
      <c r="AD8017" s="8"/>
      <c r="AE8017" s="8"/>
      <c r="AF8017" s="8"/>
    </row>
    <row r="8018" spans="2:32" s="128" customFormat="1" ht="27" customHeight="1">
      <c r="B8018" s="8"/>
      <c r="D8018" s="8"/>
      <c r="E8018" s="8"/>
      <c r="F8018" s="8"/>
      <c r="G8018" s="8"/>
      <c r="H8018" s="8"/>
      <c r="I8018" s="8"/>
      <c r="J8018" s="8"/>
      <c r="K8018" s="8"/>
      <c r="L8018" s="8"/>
      <c r="M8018" s="8"/>
      <c r="N8018" s="8"/>
      <c r="O8018" s="8"/>
      <c r="P8018" s="8"/>
      <c r="Q8018" s="8"/>
      <c r="R8018" s="8"/>
      <c r="S8018" s="8"/>
      <c r="T8018" s="8"/>
      <c r="U8018" s="8"/>
      <c r="V8018" s="8"/>
      <c r="W8018" s="8"/>
      <c r="X8018" s="8"/>
      <c r="Y8018" s="8"/>
      <c r="Z8018" s="8"/>
      <c r="AA8018" s="8"/>
      <c r="AB8018" s="8"/>
      <c r="AC8018" s="8"/>
      <c r="AD8018" s="8"/>
      <c r="AE8018" s="8"/>
      <c r="AF8018" s="8"/>
    </row>
    <row r="8053" spans="2:32" s="128" customFormat="1" ht="29.25" customHeight="1">
      <c r="B8053" s="8"/>
      <c r="D8053" s="8"/>
      <c r="E8053" s="8"/>
      <c r="F8053" s="8"/>
      <c r="G8053" s="8"/>
      <c r="H8053" s="8"/>
      <c r="I8053" s="8"/>
      <c r="J8053" s="8"/>
      <c r="K8053" s="8"/>
      <c r="L8053" s="8"/>
      <c r="M8053" s="8"/>
      <c r="N8053" s="8"/>
      <c r="O8053" s="8"/>
      <c r="P8053" s="8"/>
      <c r="Q8053" s="8"/>
      <c r="R8053" s="8"/>
      <c r="S8053" s="8"/>
      <c r="T8053" s="8"/>
      <c r="U8053" s="8"/>
      <c r="V8053" s="8"/>
      <c r="W8053" s="8"/>
      <c r="X8053" s="8"/>
      <c r="Y8053" s="8"/>
      <c r="Z8053" s="8"/>
      <c r="AA8053" s="8"/>
      <c r="AB8053" s="8"/>
      <c r="AC8053" s="8"/>
      <c r="AD8053" s="8"/>
      <c r="AE8053" s="8"/>
      <c r="AF8053" s="8"/>
    </row>
    <row r="8086" spans="2:32" s="128" customFormat="1" ht="31.5" customHeight="1">
      <c r="B8086" s="8"/>
      <c r="D8086" s="8"/>
      <c r="E8086" s="8"/>
      <c r="F8086" s="8"/>
      <c r="G8086" s="8"/>
      <c r="H8086" s="8"/>
      <c r="I8086" s="8"/>
      <c r="J8086" s="8"/>
      <c r="K8086" s="8"/>
      <c r="L8086" s="8"/>
      <c r="M8086" s="8"/>
      <c r="N8086" s="8"/>
      <c r="O8086" s="8"/>
      <c r="P8086" s="8"/>
      <c r="Q8086" s="8"/>
      <c r="R8086" s="8"/>
      <c r="S8086" s="8"/>
      <c r="T8086" s="8"/>
      <c r="U8086" s="8"/>
      <c r="V8086" s="8"/>
      <c r="W8086" s="8"/>
      <c r="X8086" s="8"/>
      <c r="Y8086" s="8"/>
      <c r="Z8086" s="8"/>
      <c r="AA8086" s="8"/>
      <c r="AB8086" s="8"/>
      <c r="AC8086" s="8"/>
      <c r="AD8086" s="8"/>
      <c r="AE8086" s="8"/>
      <c r="AF8086" s="8"/>
    </row>
    <row r="8120" spans="2:32" s="128" customFormat="1" ht="31.5" customHeight="1">
      <c r="B8120" s="8"/>
      <c r="D8120" s="8"/>
      <c r="E8120" s="8"/>
      <c r="F8120" s="8"/>
      <c r="G8120" s="8"/>
      <c r="H8120" s="8"/>
      <c r="I8120" s="8"/>
      <c r="J8120" s="8"/>
      <c r="K8120" s="8"/>
      <c r="L8120" s="8"/>
      <c r="M8120" s="8"/>
      <c r="N8120" s="8"/>
      <c r="O8120" s="8"/>
      <c r="P8120" s="8"/>
      <c r="Q8120" s="8"/>
      <c r="R8120" s="8"/>
      <c r="S8120" s="8"/>
      <c r="T8120" s="8"/>
      <c r="U8120" s="8"/>
      <c r="V8120" s="8"/>
      <c r="W8120" s="8"/>
      <c r="X8120" s="8"/>
      <c r="Y8120" s="8"/>
      <c r="Z8120" s="8"/>
      <c r="AA8120" s="8"/>
      <c r="AB8120" s="8"/>
      <c r="AC8120" s="8"/>
      <c r="AD8120" s="8"/>
      <c r="AE8120" s="8"/>
      <c r="AF8120" s="8"/>
    </row>
    <row r="8154" spans="2:32" s="128" customFormat="1" ht="30.75" customHeight="1">
      <c r="B8154" s="8"/>
      <c r="D8154" s="8"/>
      <c r="E8154" s="8"/>
      <c r="F8154" s="8"/>
      <c r="G8154" s="8"/>
      <c r="H8154" s="8"/>
      <c r="I8154" s="8"/>
      <c r="J8154" s="8"/>
      <c r="K8154" s="8"/>
      <c r="L8154" s="8"/>
      <c r="M8154" s="8"/>
      <c r="N8154" s="8"/>
      <c r="O8154" s="8"/>
      <c r="P8154" s="8"/>
      <c r="Q8154" s="8"/>
      <c r="R8154" s="8"/>
      <c r="S8154" s="8"/>
      <c r="T8154" s="8"/>
      <c r="U8154" s="8"/>
      <c r="V8154" s="8"/>
      <c r="W8154" s="8"/>
      <c r="X8154" s="8"/>
      <c r="Y8154" s="8"/>
      <c r="Z8154" s="8"/>
      <c r="AA8154" s="8"/>
      <c r="AB8154" s="8"/>
      <c r="AC8154" s="8"/>
      <c r="AD8154" s="8"/>
      <c r="AE8154" s="8"/>
      <c r="AF8154" s="8"/>
    </row>
    <row r="8188" spans="2:32" s="128" customFormat="1" ht="31.5" customHeight="1">
      <c r="B8188" s="8"/>
      <c r="D8188" s="8"/>
      <c r="E8188" s="8"/>
      <c r="F8188" s="8"/>
      <c r="G8188" s="8"/>
      <c r="H8188" s="8"/>
      <c r="I8188" s="8"/>
      <c r="J8188" s="8"/>
      <c r="K8188" s="8"/>
      <c r="L8188" s="8"/>
      <c r="M8188" s="8"/>
      <c r="N8188" s="8"/>
      <c r="O8188" s="8"/>
      <c r="P8188" s="8"/>
      <c r="Q8188" s="8"/>
      <c r="R8188" s="8"/>
      <c r="S8188" s="8"/>
      <c r="T8188" s="8"/>
      <c r="U8188" s="8"/>
      <c r="V8188" s="8"/>
      <c r="W8188" s="8"/>
      <c r="X8188" s="8"/>
      <c r="Y8188" s="8"/>
      <c r="Z8188" s="8"/>
      <c r="AA8188" s="8"/>
      <c r="AB8188" s="8"/>
      <c r="AC8188" s="8"/>
      <c r="AD8188" s="8"/>
      <c r="AE8188" s="8"/>
      <c r="AF8188" s="8"/>
    </row>
    <row r="8221" spans="2:32" s="128" customFormat="1" ht="23.25" customHeight="1">
      <c r="B8221" s="8"/>
      <c r="D8221" s="8"/>
      <c r="E8221" s="8"/>
      <c r="F8221" s="8"/>
      <c r="G8221" s="8"/>
      <c r="H8221" s="8"/>
      <c r="I8221" s="8"/>
      <c r="J8221" s="8"/>
      <c r="K8221" s="8"/>
      <c r="L8221" s="8"/>
      <c r="M8221" s="8"/>
      <c r="N8221" s="8"/>
      <c r="O8221" s="8"/>
      <c r="P8221" s="8"/>
      <c r="Q8221" s="8"/>
      <c r="R8221" s="8"/>
      <c r="S8221" s="8"/>
      <c r="T8221" s="8"/>
      <c r="U8221" s="8"/>
      <c r="V8221" s="8"/>
      <c r="W8221" s="8"/>
      <c r="X8221" s="8"/>
      <c r="Y8221" s="8"/>
      <c r="Z8221" s="8"/>
      <c r="AA8221" s="8"/>
      <c r="AB8221" s="8"/>
      <c r="AC8221" s="8"/>
      <c r="AD8221" s="8"/>
      <c r="AE8221" s="8"/>
      <c r="AF8221" s="8"/>
    </row>
    <row r="8252" spans="2:32" s="128" customFormat="1" ht="12.75" customHeight="1">
      <c r="B8252" s="8"/>
      <c r="D8252" s="8"/>
      <c r="E8252" s="8"/>
      <c r="F8252" s="8"/>
      <c r="G8252" s="8"/>
      <c r="H8252" s="8"/>
      <c r="I8252" s="8"/>
      <c r="J8252" s="8"/>
      <c r="K8252" s="8"/>
      <c r="L8252" s="8"/>
      <c r="M8252" s="8"/>
      <c r="N8252" s="8"/>
      <c r="O8252" s="8"/>
      <c r="P8252" s="8"/>
      <c r="Q8252" s="8"/>
      <c r="R8252" s="8"/>
      <c r="S8252" s="8"/>
      <c r="T8252" s="8"/>
      <c r="U8252" s="8"/>
      <c r="V8252" s="8"/>
      <c r="W8252" s="8"/>
      <c r="X8252" s="8"/>
      <c r="Y8252" s="8"/>
      <c r="Z8252" s="8"/>
      <c r="AA8252" s="8"/>
      <c r="AB8252" s="8"/>
      <c r="AC8252" s="8"/>
      <c r="AD8252" s="8"/>
      <c r="AE8252" s="8"/>
      <c r="AF8252" s="8"/>
    </row>
    <row r="8253" spans="2:32" s="128" customFormat="1" ht="27.75" customHeight="1">
      <c r="B8253" s="8"/>
      <c r="D8253" s="8"/>
      <c r="E8253" s="8"/>
      <c r="F8253" s="8"/>
      <c r="G8253" s="8"/>
      <c r="H8253" s="8"/>
      <c r="I8253" s="8"/>
      <c r="J8253" s="8"/>
      <c r="K8253" s="8"/>
      <c r="L8253" s="8"/>
      <c r="M8253" s="8"/>
      <c r="N8253" s="8"/>
      <c r="O8253" s="8"/>
      <c r="P8253" s="8"/>
      <c r="Q8253" s="8"/>
      <c r="R8253" s="8"/>
      <c r="S8253" s="8"/>
      <c r="T8253" s="8"/>
      <c r="U8253" s="8"/>
      <c r="V8253" s="8"/>
      <c r="W8253" s="8"/>
      <c r="X8253" s="8"/>
      <c r="Y8253" s="8"/>
      <c r="Z8253" s="8"/>
      <c r="AA8253" s="8"/>
      <c r="AB8253" s="8"/>
      <c r="AC8253" s="8"/>
      <c r="AD8253" s="8"/>
      <c r="AE8253" s="8"/>
      <c r="AF8253" s="8"/>
    </row>
    <row r="8287" spans="2:32" s="128" customFormat="1" ht="18.75" customHeight="1">
      <c r="B8287" s="8"/>
      <c r="D8287" s="8"/>
      <c r="E8287" s="8"/>
      <c r="F8287" s="8"/>
      <c r="G8287" s="8"/>
      <c r="H8287" s="8"/>
      <c r="I8287" s="8"/>
      <c r="J8287" s="8"/>
      <c r="K8287" s="8"/>
      <c r="L8287" s="8"/>
      <c r="M8287" s="8"/>
      <c r="N8287" s="8"/>
      <c r="O8287" s="8"/>
      <c r="P8287" s="8"/>
      <c r="Q8287" s="8"/>
      <c r="R8287" s="8"/>
      <c r="S8287" s="8"/>
      <c r="T8287" s="8"/>
      <c r="U8287" s="8"/>
      <c r="V8287" s="8"/>
      <c r="W8287" s="8"/>
      <c r="X8287" s="8"/>
      <c r="Y8287" s="8"/>
      <c r="Z8287" s="8"/>
      <c r="AA8287" s="8"/>
      <c r="AB8287" s="8"/>
      <c r="AC8287" s="8"/>
      <c r="AD8287" s="8"/>
      <c r="AE8287" s="8"/>
      <c r="AF8287" s="8"/>
    </row>
    <row r="8318" spans="2:32" s="128" customFormat="1" ht="36" customHeight="1">
      <c r="B8318" s="8"/>
      <c r="D8318" s="8"/>
      <c r="E8318" s="8"/>
      <c r="F8318" s="8"/>
      <c r="G8318" s="8"/>
      <c r="H8318" s="8"/>
      <c r="I8318" s="8"/>
      <c r="J8318" s="8"/>
      <c r="K8318" s="8"/>
      <c r="L8318" s="8"/>
      <c r="M8318" s="8"/>
      <c r="N8318" s="8"/>
      <c r="O8318" s="8"/>
      <c r="P8318" s="8"/>
      <c r="Q8318" s="8"/>
      <c r="R8318" s="8"/>
      <c r="S8318" s="8"/>
      <c r="T8318" s="8"/>
      <c r="U8318" s="8"/>
      <c r="V8318" s="8"/>
      <c r="W8318" s="8"/>
      <c r="X8318" s="8"/>
      <c r="Y8318" s="8"/>
      <c r="Z8318" s="8"/>
      <c r="AA8318" s="8"/>
      <c r="AB8318" s="8"/>
      <c r="AC8318" s="8"/>
      <c r="AD8318" s="8"/>
      <c r="AE8318" s="8"/>
      <c r="AF8318" s="8"/>
    </row>
    <row r="8350" spans="2:32" s="128" customFormat="1" ht="36" customHeight="1">
      <c r="B8350" s="8"/>
      <c r="D8350" s="8"/>
      <c r="E8350" s="8"/>
      <c r="F8350" s="8"/>
      <c r="G8350" s="8"/>
      <c r="H8350" s="8"/>
      <c r="I8350" s="8"/>
      <c r="J8350" s="8"/>
      <c r="K8350" s="8"/>
      <c r="L8350" s="8"/>
      <c r="M8350" s="8"/>
      <c r="N8350" s="8"/>
      <c r="O8350" s="8"/>
      <c r="P8350" s="8"/>
      <c r="Q8350" s="8"/>
      <c r="R8350" s="8"/>
      <c r="S8350" s="8"/>
      <c r="T8350" s="8"/>
      <c r="U8350" s="8"/>
      <c r="V8350" s="8"/>
      <c r="W8350" s="8"/>
      <c r="X8350" s="8"/>
      <c r="Y8350" s="8"/>
      <c r="Z8350" s="8"/>
      <c r="AA8350" s="8"/>
      <c r="AB8350" s="8"/>
      <c r="AC8350" s="8"/>
      <c r="AD8350" s="8"/>
      <c r="AE8350" s="8"/>
      <c r="AF8350" s="8"/>
    </row>
    <row r="8385" spans="2:32" s="128" customFormat="1" ht="24.75" customHeight="1">
      <c r="B8385" s="8"/>
      <c r="D8385" s="8"/>
      <c r="E8385" s="8"/>
      <c r="F8385" s="8"/>
      <c r="G8385" s="8"/>
      <c r="H8385" s="8"/>
      <c r="I8385" s="8"/>
      <c r="J8385" s="8"/>
      <c r="K8385" s="8"/>
      <c r="L8385" s="8"/>
      <c r="M8385" s="8"/>
      <c r="N8385" s="8"/>
      <c r="O8385" s="8"/>
      <c r="P8385" s="8"/>
      <c r="Q8385" s="8"/>
      <c r="R8385" s="8"/>
      <c r="S8385" s="8"/>
      <c r="T8385" s="8"/>
      <c r="U8385" s="8"/>
      <c r="V8385" s="8"/>
      <c r="W8385" s="8"/>
      <c r="X8385" s="8"/>
      <c r="Y8385" s="8"/>
      <c r="Z8385" s="8"/>
      <c r="AA8385" s="8"/>
      <c r="AB8385" s="8"/>
      <c r="AC8385" s="8"/>
      <c r="AD8385" s="8"/>
      <c r="AE8385" s="8"/>
      <c r="AF8385" s="8"/>
    </row>
    <row r="8412" spans="2:32" s="128" customFormat="1" ht="24" customHeight="1">
      <c r="B8412" s="8"/>
      <c r="D8412" s="8"/>
      <c r="E8412" s="8"/>
      <c r="F8412" s="8"/>
      <c r="G8412" s="8"/>
      <c r="H8412" s="8"/>
      <c r="I8412" s="8"/>
      <c r="J8412" s="8"/>
      <c r="K8412" s="8"/>
      <c r="L8412" s="8"/>
      <c r="M8412" s="8"/>
      <c r="N8412" s="8"/>
      <c r="O8412" s="8"/>
      <c r="P8412" s="8"/>
      <c r="Q8412" s="8"/>
      <c r="R8412" s="8"/>
      <c r="S8412" s="8"/>
      <c r="T8412" s="8"/>
      <c r="U8412" s="8"/>
      <c r="V8412" s="8"/>
      <c r="W8412" s="8"/>
      <c r="X8412" s="8"/>
      <c r="Y8412" s="8"/>
      <c r="Z8412" s="8"/>
      <c r="AA8412" s="8"/>
      <c r="AB8412" s="8"/>
      <c r="AC8412" s="8"/>
      <c r="AD8412" s="8"/>
      <c r="AE8412" s="8"/>
      <c r="AF8412" s="8"/>
    </row>
    <row r="8417" spans="2:32" s="128" customFormat="1" ht="31.5" customHeight="1">
      <c r="B8417" s="8"/>
      <c r="D8417" s="8"/>
      <c r="E8417" s="8"/>
      <c r="F8417" s="8"/>
      <c r="G8417" s="8"/>
      <c r="H8417" s="8"/>
      <c r="I8417" s="8"/>
      <c r="J8417" s="8"/>
      <c r="K8417" s="8"/>
      <c r="L8417" s="8"/>
      <c r="M8417" s="8"/>
      <c r="N8417" s="8"/>
      <c r="O8417" s="8"/>
      <c r="P8417" s="8"/>
      <c r="Q8417" s="8"/>
      <c r="R8417" s="8"/>
      <c r="S8417" s="8"/>
      <c r="T8417" s="8"/>
      <c r="U8417" s="8"/>
      <c r="V8417" s="8"/>
      <c r="W8417" s="8"/>
      <c r="X8417" s="8"/>
      <c r="Y8417" s="8"/>
      <c r="Z8417" s="8"/>
      <c r="AA8417" s="8"/>
      <c r="AB8417" s="8"/>
      <c r="AC8417" s="8"/>
      <c r="AD8417" s="8"/>
      <c r="AE8417" s="8"/>
      <c r="AF8417" s="8"/>
    </row>
    <row r="8450" spans="2:32" s="128" customFormat="1" ht="27" customHeight="1">
      <c r="B8450" s="8"/>
      <c r="D8450" s="8"/>
      <c r="E8450" s="8"/>
      <c r="F8450" s="8"/>
      <c r="G8450" s="8"/>
      <c r="H8450" s="8"/>
      <c r="I8450" s="8"/>
      <c r="J8450" s="8"/>
      <c r="K8450" s="8"/>
      <c r="L8450" s="8"/>
      <c r="M8450" s="8"/>
      <c r="N8450" s="8"/>
      <c r="O8450" s="8"/>
      <c r="P8450" s="8"/>
      <c r="Q8450" s="8"/>
      <c r="R8450" s="8"/>
      <c r="S8450" s="8"/>
      <c r="T8450" s="8"/>
      <c r="U8450" s="8"/>
      <c r="V8450" s="8"/>
      <c r="W8450" s="8"/>
      <c r="X8450" s="8"/>
      <c r="Y8450" s="8"/>
      <c r="Z8450" s="8"/>
      <c r="AA8450" s="8"/>
      <c r="AB8450" s="8"/>
      <c r="AC8450" s="8"/>
      <c r="AD8450" s="8"/>
      <c r="AE8450" s="8"/>
      <c r="AF8450" s="8"/>
    </row>
    <row r="8482" spans="2:32" s="128" customFormat="1" ht="12.75" customHeight="1">
      <c r="B8482" s="8"/>
      <c r="D8482" s="8"/>
      <c r="E8482" s="8"/>
      <c r="F8482" s="8"/>
      <c r="G8482" s="8"/>
      <c r="H8482" s="8"/>
      <c r="I8482" s="8"/>
      <c r="J8482" s="8"/>
      <c r="K8482" s="8"/>
      <c r="L8482" s="8"/>
      <c r="M8482" s="8"/>
      <c r="N8482" s="8"/>
      <c r="O8482" s="8"/>
      <c r="P8482" s="8"/>
      <c r="Q8482" s="8"/>
      <c r="R8482" s="8"/>
      <c r="S8482" s="8"/>
      <c r="T8482" s="8"/>
      <c r="U8482" s="8"/>
      <c r="V8482" s="8"/>
      <c r="W8482" s="8"/>
      <c r="X8482" s="8"/>
      <c r="Y8482" s="8"/>
      <c r="Z8482" s="8"/>
      <c r="AA8482" s="8"/>
      <c r="AB8482" s="8"/>
      <c r="AC8482" s="8"/>
      <c r="AD8482" s="8"/>
      <c r="AE8482" s="8"/>
      <c r="AF8482" s="8"/>
    </row>
    <row r="8483" spans="2:32" s="128" customFormat="1" ht="26.25" customHeight="1">
      <c r="B8483" s="8"/>
      <c r="D8483" s="8"/>
      <c r="E8483" s="8"/>
      <c r="F8483" s="8"/>
      <c r="G8483" s="8"/>
      <c r="H8483" s="8"/>
      <c r="I8483" s="8"/>
      <c r="J8483" s="8"/>
      <c r="K8483" s="8"/>
      <c r="L8483" s="8"/>
      <c r="M8483" s="8"/>
      <c r="N8483" s="8"/>
      <c r="O8483" s="8"/>
      <c r="P8483" s="8"/>
      <c r="Q8483" s="8"/>
      <c r="R8483" s="8"/>
      <c r="S8483" s="8"/>
      <c r="T8483" s="8"/>
      <c r="U8483" s="8"/>
      <c r="V8483" s="8"/>
      <c r="W8483" s="8"/>
      <c r="X8483" s="8"/>
      <c r="Y8483" s="8"/>
      <c r="Z8483" s="8"/>
      <c r="AA8483" s="8"/>
      <c r="AB8483" s="8"/>
      <c r="AC8483" s="8"/>
      <c r="AD8483" s="8"/>
      <c r="AE8483" s="8"/>
      <c r="AF8483" s="8"/>
    </row>
    <row r="8515" spans="2:32" s="128" customFormat="1" ht="19.5" customHeight="1">
      <c r="B8515" s="8"/>
      <c r="D8515" s="8"/>
      <c r="E8515" s="8"/>
      <c r="F8515" s="8"/>
      <c r="G8515" s="8"/>
      <c r="H8515" s="8"/>
      <c r="I8515" s="8"/>
      <c r="J8515" s="8"/>
      <c r="K8515" s="8"/>
      <c r="L8515" s="8"/>
      <c r="M8515" s="8"/>
      <c r="N8515" s="8"/>
      <c r="O8515" s="8"/>
      <c r="P8515" s="8"/>
      <c r="Q8515" s="8"/>
      <c r="R8515" s="8"/>
      <c r="S8515" s="8"/>
      <c r="T8515" s="8"/>
      <c r="U8515" s="8"/>
      <c r="V8515" s="8"/>
      <c r="W8515" s="8"/>
      <c r="X8515" s="8"/>
      <c r="Y8515" s="8"/>
      <c r="Z8515" s="8"/>
      <c r="AA8515" s="8"/>
      <c r="AB8515" s="8"/>
      <c r="AC8515" s="8"/>
      <c r="AD8515" s="8"/>
      <c r="AE8515" s="8"/>
      <c r="AF8515" s="8"/>
    </row>
    <row r="8583" spans="2:32" s="128" customFormat="1" ht="24.75" customHeight="1">
      <c r="B8583" s="8"/>
      <c r="D8583" s="8"/>
      <c r="E8583" s="8"/>
      <c r="F8583" s="8"/>
      <c r="G8583" s="8"/>
      <c r="H8583" s="8"/>
      <c r="I8583" s="8"/>
      <c r="J8583" s="8"/>
      <c r="K8583" s="8"/>
      <c r="L8583" s="8"/>
      <c r="M8583" s="8"/>
      <c r="N8583" s="8"/>
      <c r="O8583" s="8"/>
      <c r="P8583" s="8"/>
      <c r="Q8583" s="8"/>
      <c r="R8583" s="8"/>
      <c r="S8583" s="8"/>
      <c r="T8583" s="8"/>
      <c r="U8583" s="8"/>
      <c r="V8583" s="8"/>
      <c r="W8583" s="8"/>
      <c r="X8583" s="8"/>
      <c r="Y8583" s="8"/>
      <c r="Z8583" s="8"/>
      <c r="AA8583" s="8"/>
      <c r="AB8583" s="8"/>
      <c r="AC8583" s="8"/>
      <c r="AD8583" s="8"/>
      <c r="AE8583" s="8"/>
      <c r="AF8583" s="8"/>
    </row>
    <row r="8585" spans="2:32" s="128" customFormat="1" ht="12.75" customHeight="1">
      <c r="B8585" s="8"/>
      <c r="D8585" s="8"/>
      <c r="E8585" s="8"/>
      <c r="F8585" s="8"/>
      <c r="G8585" s="8"/>
      <c r="H8585" s="8"/>
      <c r="I8585" s="8"/>
      <c r="J8585" s="8"/>
      <c r="K8585" s="8"/>
      <c r="L8585" s="8"/>
      <c r="M8585" s="8"/>
      <c r="N8585" s="8"/>
      <c r="O8585" s="8"/>
      <c r="P8585" s="8"/>
      <c r="Q8585" s="8"/>
      <c r="R8585" s="8"/>
      <c r="S8585" s="8"/>
      <c r="T8585" s="8"/>
      <c r="U8585" s="8"/>
      <c r="V8585" s="8"/>
      <c r="W8585" s="8"/>
      <c r="X8585" s="8"/>
      <c r="Y8585" s="8"/>
      <c r="Z8585" s="8"/>
      <c r="AA8585" s="8"/>
      <c r="AB8585" s="8"/>
      <c r="AC8585" s="8"/>
      <c r="AD8585" s="8"/>
      <c r="AE8585" s="8"/>
      <c r="AF8585" s="8"/>
    </row>
    <row r="8586" spans="2:32" s="128" customFormat="1" ht="27" customHeight="1">
      <c r="B8586" s="8"/>
      <c r="D8586" s="8"/>
      <c r="E8586" s="8"/>
      <c r="F8586" s="8"/>
      <c r="G8586" s="8"/>
      <c r="H8586" s="8"/>
      <c r="I8586" s="8"/>
      <c r="J8586" s="8"/>
      <c r="K8586" s="8"/>
      <c r="L8586" s="8"/>
      <c r="M8586" s="8"/>
      <c r="N8586" s="8"/>
      <c r="O8586" s="8"/>
      <c r="P8586" s="8"/>
      <c r="Q8586" s="8"/>
      <c r="R8586" s="8"/>
      <c r="S8586" s="8"/>
      <c r="T8586" s="8"/>
      <c r="U8586" s="8"/>
      <c r="V8586" s="8"/>
      <c r="W8586" s="8"/>
      <c r="X8586" s="8"/>
      <c r="Y8586" s="8"/>
      <c r="Z8586" s="8"/>
      <c r="AA8586" s="8"/>
      <c r="AB8586" s="8"/>
      <c r="AC8586" s="8"/>
      <c r="AD8586" s="8"/>
      <c r="AE8586" s="8"/>
      <c r="AF8586" s="8"/>
    </row>
    <row r="8588" spans="2:32" s="128" customFormat="1" ht="12.75" customHeight="1">
      <c r="B8588" s="8"/>
      <c r="D8588" s="8"/>
      <c r="E8588" s="8"/>
      <c r="F8588" s="8"/>
      <c r="G8588" s="8"/>
      <c r="H8588" s="8"/>
      <c r="I8588" s="8"/>
      <c r="J8588" s="8"/>
      <c r="K8588" s="8"/>
      <c r="L8588" s="8"/>
      <c r="M8588" s="8"/>
      <c r="N8588" s="8"/>
      <c r="O8588" s="8"/>
      <c r="P8588" s="8"/>
      <c r="Q8588" s="8"/>
      <c r="R8588" s="8"/>
      <c r="S8588" s="8"/>
      <c r="T8588" s="8"/>
      <c r="U8588" s="8"/>
      <c r="V8588" s="8"/>
      <c r="W8588" s="8"/>
      <c r="X8588" s="8"/>
      <c r="Y8588" s="8"/>
      <c r="Z8588" s="8"/>
      <c r="AA8588" s="8"/>
      <c r="AB8588" s="8"/>
      <c r="AC8588" s="8"/>
      <c r="AD8588" s="8"/>
      <c r="AE8588" s="8"/>
      <c r="AF8588" s="8"/>
    </row>
    <row r="8589" spans="2:32" s="128" customFormat="1" ht="25.5" customHeight="1">
      <c r="B8589" s="8"/>
      <c r="D8589" s="8"/>
      <c r="E8589" s="8"/>
      <c r="F8589" s="8"/>
      <c r="G8589" s="8"/>
      <c r="H8589" s="8"/>
      <c r="I8589" s="8"/>
      <c r="J8589" s="8"/>
      <c r="K8589" s="8"/>
      <c r="L8589" s="8"/>
      <c r="M8589" s="8"/>
      <c r="N8589" s="8"/>
      <c r="O8589" s="8"/>
      <c r="P8589" s="8"/>
      <c r="Q8589" s="8"/>
      <c r="R8589" s="8"/>
      <c r="S8589" s="8"/>
      <c r="T8589" s="8"/>
      <c r="U8589" s="8"/>
      <c r="V8589" s="8"/>
      <c r="W8589" s="8"/>
      <c r="X8589" s="8"/>
      <c r="Y8589" s="8"/>
      <c r="Z8589" s="8"/>
      <c r="AA8589" s="8"/>
      <c r="AB8589" s="8"/>
      <c r="AC8589" s="8"/>
      <c r="AD8589" s="8"/>
      <c r="AE8589" s="8"/>
      <c r="AF8589" s="8"/>
    </row>
    <row r="8591" spans="2:32" s="128" customFormat="1" ht="12.75" customHeight="1">
      <c r="B8591" s="8"/>
      <c r="D8591" s="8"/>
      <c r="E8591" s="8"/>
      <c r="F8591" s="8"/>
      <c r="G8591" s="8"/>
      <c r="H8591" s="8"/>
      <c r="I8591" s="8"/>
      <c r="J8591" s="8"/>
      <c r="K8591" s="8"/>
      <c r="L8591" s="8"/>
      <c r="M8591" s="8"/>
      <c r="N8591" s="8"/>
      <c r="O8591" s="8"/>
      <c r="P8591" s="8"/>
      <c r="Q8591" s="8"/>
      <c r="R8591" s="8"/>
      <c r="S8591" s="8"/>
      <c r="T8591" s="8"/>
      <c r="U8591" s="8"/>
      <c r="V8591" s="8"/>
      <c r="W8591" s="8"/>
      <c r="X8591" s="8"/>
      <c r="Y8591" s="8"/>
      <c r="Z8591" s="8"/>
      <c r="AA8591" s="8"/>
      <c r="AB8591" s="8"/>
      <c r="AC8591" s="8"/>
      <c r="AD8591" s="8"/>
      <c r="AE8591" s="8"/>
      <c r="AF8591" s="8"/>
    </row>
    <row r="8592" spans="2:32" s="128" customFormat="1" ht="27.75" customHeight="1">
      <c r="B8592" s="8"/>
      <c r="D8592" s="8"/>
      <c r="E8592" s="8"/>
      <c r="F8592" s="8"/>
      <c r="G8592" s="8"/>
      <c r="H8592" s="8"/>
      <c r="I8592" s="8"/>
      <c r="J8592" s="8"/>
      <c r="K8592" s="8"/>
      <c r="L8592" s="8"/>
      <c r="M8592" s="8"/>
      <c r="N8592" s="8"/>
      <c r="O8592" s="8"/>
      <c r="P8592" s="8"/>
      <c r="Q8592" s="8"/>
      <c r="R8592" s="8"/>
      <c r="S8592" s="8"/>
      <c r="T8592" s="8"/>
      <c r="U8592" s="8"/>
      <c r="V8592" s="8"/>
      <c r="W8592" s="8"/>
      <c r="X8592" s="8"/>
      <c r="Y8592" s="8"/>
      <c r="Z8592" s="8"/>
      <c r="AA8592" s="8"/>
      <c r="AB8592" s="8"/>
      <c r="AC8592" s="8"/>
      <c r="AD8592" s="8"/>
      <c r="AE8592" s="8"/>
      <c r="AF8592" s="8"/>
    </row>
    <row r="8625" spans="2:32" s="128" customFormat="1" ht="25.5" customHeight="1">
      <c r="B8625" s="8"/>
      <c r="D8625" s="8"/>
      <c r="E8625" s="8"/>
      <c r="F8625" s="8"/>
      <c r="G8625" s="8"/>
      <c r="H8625" s="8"/>
      <c r="I8625" s="8"/>
      <c r="J8625" s="8"/>
      <c r="K8625" s="8"/>
      <c r="L8625" s="8"/>
      <c r="M8625" s="8"/>
      <c r="N8625" s="8"/>
      <c r="O8625" s="8"/>
      <c r="P8625" s="8"/>
      <c r="Q8625" s="8"/>
      <c r="R8625" s="8"/>
      <c r="S8625" s="8"/>
      <c r="T8625" s="8"/>
      <c r="U8625" s="8"/>
      <c r="V8625" s="8"/>
      <c r="W8625" s="8"/>
      <c r="X8625" s="8"/>
      <c r="Y8625" s="8"/>
      <c r="Z8625" s="8"/>
      <c r="AA8625" s="8"/>
      <c r="AB8625" s="8"/>
      <c r="AC8625" s="8"/>
      <c r="AD8625" s="8"/>
      <c r="AE8625" s="8"/>
      <c r="AF8625" s="8"/>
    </row>
    <row r="8628" spans="2:32" s="128" customFormat="1" ht="24" customHeight="1">
      <c r="B8628" s="8"/>
      <c r="D8628" s="8"/>
      <c r="E8628" s="8"/>
      <c r="F8628" s="8"/>
      <c r="G8628" s="8"/>
      <c r="H8628" s="8"/>
      <c r="I8628" s="8"/>
      <c r="J8628" s="8"/>
      <c r="K8628" s="8"/>
      <c r="L8628" s="8"/>
      <c r="M8628" s="8"/>
      <c r="N8628" s="8"/>
      <c r="O8628" s="8"/>
      <c r="P8628" s="8"/>
      <c r="Q8628" s="8"/>
      <c r="R8628" s="8"/>
      <c r="S8628" s="8"/>
      <c r="T8628" s="8"/>
      <c r="U8628" s="8"/>
      <c r="V8628" s="8"/>
      <c r="W8628" s="8"/>
      <c r="X8628" s="8"/>
      <c r="Y8628" s="8"/>
      <c r="Z8628" s="8"/>
      <c r="AA8628" s="8"/>
      <c r="AB8628" s="8"/>
      <c r="AC8628" s="8"/>
      <c r="AD8628" s="8"/>
      <c r="AE8628" s="8"/>
      <c r="AF8628" s="8"/>
    </row>
    <row r="8631" spans="2:32" s="128" customFormat="1" ht="24.75" customHeight="1">
      <c r="B8631" s="8"/>
      <c r="D8631" s="8"/>
      <c r="E8631" s="8"/>
      <c r="F8631" s="8"/>
      <c r="G8631" s="8"/>
      <c r="H8631" s="8"/>
      <c r="I8631" s="8"/>
      <c r="J8631" s="8"/>
      <c r="K8631" s="8"/>
      <c r="L8631" s="8"/>
      <c r="M8631" s="8"/>
      <c r="N8631" s="8"/>
      <c r="O8631" s="8"/>
      <c r="P8631" s="8"/>
      <c r="Q8631" s="8"/>
      <c r="R8631" s="8"/>
      <c r="S8631" s="8"/>
      <c r="T8631" s="8"/>
      <c r="U8631" s="8"/>
      <c r="V8631" s="8"/>
      <c r="W8631" s="8"/>
      <c r="X8631" s="8"/>
      <c r="Y8631" s="8"/>
      <c r="Z8631" s="8"/>
      <c r="AA8631" s="8"/>
      <c r="AB8631" s="8"/>
      <c r="AC8631" s="8"/>
      <c r="AD8631" s="8"/>
      <c r="AE8631" s="8"/>
      <c r="AF8631" s="8"/>
    </row>
    <row r="8634" spans="2:32" s="128" customFormat="1" ht="24" customHeight="1">
      <c r="B8634" s="8"/>
      <c r="D8634" s="8"/>
      <c r="E8634" s="8"/>
      <c r="F8634" s="8"/>
      <c r="G8634" s="8"/>
      <c r="H8634" s="8"/>
      <c r="I8634" s="8"/>
      <c r="J8634" s="8"/>
      <c r="K8634" s="8"/>
      <c r="L8634" s="8"/>
      <c r="M8634" s="8"/>
      <c r="N8634" s="8"/>
      <c r="O8634" s="8"/>
      <c r="P8634" s="8"/>
      <c r="Q8634" s="8"/>
      <c r="R8634" s="8"/>
      <c r="S8634" s="8"/>
      <c r="T8634" s="8"/>
      <c r="U8634" s="8"/>
      <c r="V8634" s="8"/>
      <c r="W8634" s="8"/>
      <c r="X8634" s="8"/>
      <c r="Y8634" s="8"/>
      <c r="Z8634" s="8"/>
      <c r="AA8634" s="8"/>
      <c r="AB8634" s="8"/>
      <c r="AC8634" s="8"/>
      <c r="AD8634" s="8"/>
      <c r="AE8634" s="8"/>
      <c r="AF8634" s="8"/>
    </row>
    <row r="8666" spans="2:32" s="128" customFormat="1" ht="37.5" customHeight="1">
      <c r="B8666" s="8"/>
      <c r="D8666" s="8"/>
      <c r="E8666" s="8"/>
      <c r="F8666" s="8"/>
      <c r="G8666" s="8"/>
      <c r="H8666" s="8"/>
      <c r="I8666" s="8"/>
      <c r="J8666" s="8"/>
      <c r="K8666" s="8"/>
      <c r="L8666" s="8"/>
      <c r="M8666" s="8"/>
      <c r="N8666" s="8"/>
      <c r="O8666" s="8"/>
      <c r="P8666" s="8"/>
      <c r="Q8666" s="8"/>
      <c r="R8666" s="8"/>
      <c r="S8666" s="8"/>
      <c r="T8666" s="8"/>
      <c r="U8666" s="8"/>
      <c r="V8666" s="8"/>
      <c r="W8666" s="8"/>
      <c r="X8666" s="8"/>
      <c r="Y8666" s="8"/>
      <c r="Z8666" s="8"/>
      <c r="AA8666" s="8"/>
      <c r="AB8666" s="8"/>
      <c r="AC8666" s="8"/>
      <c r="AD8666" s="8"/>
      <c r="AE8666" s="8"/>
      <c r="AF8666" s="8"/>
    </row>
    <row r="8709" spans="2:32" s="128" customFormat="1" ht="12.75" customHeight="1">
      <c r="B8709" s="8"/>
      <c r="D8709" s="8"/>
      <c r="E8709" s="8"/>
      <c r="F8709" s="8"/>
      <c r="G8709" s="8"/>
      <c r="H8709" s="8"/>
      <c r="I8709" s="8"/>
      <c r="J8709" s="8"/>
      <c r="K8709" s="8"/>
      <c r="L8709" s="8"/>
      <c r="M8709" s="8"/>
      <c r="N8709" s="8"/>
      <c r="O8709" s="8"/>
      <c r="P8709" s="8"/>
      <c r="Q8709" s="8"/>
      <c r="R8709" s="8"/>
      <c r="S8709" s="8"/>
      <c r="T8709" s="8"/>
      <c r="U8709" s="8"/>
      <c r="V8709" s="8"/>
      <c r="W8709" s="8"/>
      <c r="X8709" s="8"/>
      <c r="Y8709" s="8"/>
      <c r="Z8709" s="8"/>
      <c r="AA8709" s="8"/>
      <c r="AB8709" s="8"/>
      <c r="AC8709" s="8"/>
      <c r="AD8709" s="8"/>
      <c r="AE8709" s="8"/>
      <c r="AF8709" s="8"/>
    </row>
    <row r="8710" spans="2:32" s="128" customFormat="1" ht="39" customHeight="1">
      <c r="B8710" s="8"/>
      <c r="D8710" s="8"/>
      <c r="E8710" s="8"/>
      <c r="F8710" s="8"/>
      <c r="G8710" s="8"/>
      <c r="H8710" s="8"/>
      <c r="I8710" s="8"/>
      <c r="J8710" s="8"/>
      <c r="K8710" s="8"/>
      <c r="L8710" s="8"/>
      <c r="M8710" s="8"/>
      <c r="N8710" s="8"/>
      <c r="O8710" s="8"/>
      <c r="P8710" s="8"/>
      <c r="Q8710" s="8"/>
      <c r="R8710" s="8"/>
      <c r="S8710" s="8"/>
      <c r="T8710" s="8"/>
      <c r="U8710" s="8"/>
      <c r="V8710" s="8"/>
      <c r="W8710" s="8"/>
      <c r="X8710" s="8"/>
      <c r="Y8710" s="8"/>
      <c r="Z8710" s="8"/>
      <c r="AA8710" s="8"/>
      <c r="AB8710" s="8"/>
      <c r="AC8710" s="8"/>
      <c r="AD8710" s="8"/>
      <c r="AE8710" s="8"/>
      <c r="AF8710" s="8"/>
    </row>
    <row r="8752" spans="2:32" s="128" customFormat="1" ht="12.75" customHeight="1">
      <c r="B8752" s="8"/>
      <c r="D8752" s="8"/>
      <c r="E8752" s="8"/>
      <c r="F8752" s="8"/>
      <c r="G8752" s="8"/>
      <c r="H8752" s="8"/>
      <c r="I8752" s="8"/>
      <c r="J8752" s="8"/>
      <c r="K8752" s="8"/>
      <c r="L8752" s="8"/>
      <c r="M8752" s="8"/>
      <c r="N8752" s="8"/>
      <c r="O8752" s="8"/>
      <c r="P8752" s="8"/>
      <c r="Q8752" s="8"/>
      <c r="R8752" s="8"/>
      <c r="S8752" s="8"/>
      <c r="T8752" s="8"/>
      <c r="U8752" s="8"/>
      <c r="V8752" s="8"/>
      <c r="W8752" s="8"/>
      <c r="X8752" s="8"/>
      <c r="Y8752" s="8"/>
      <c r="Z8752" s="8"/>
      <c r="AA8752" s="8"/>
      <c r="AB8752" s="8"/>
      <c r="AC8752" s="8"/>
      <c r="AD8752" s="8"/>
      <c r="AE8752" s="8"/>
      <c r="AF8752" s="8"/>
    </row>
    <row r="8753" spans="2:32" s="128" customFormat="1" ht="15.75" customHeight="1">
      <c r="B8753" s="8"/>
      <c r="D8753" s="8"/>
      <c r="E8753" s="8"/>
      <c r="F8753" s="8"/>
      <c r="G8753" s="8"/>
      <c r="H8753" s="8"/>
      <c r="I8753" s="8"/>
      <c r="J8753" s="8"/>
      <c r="K8753" s="8"/>
      <c r="L8753" s="8"/>
      <c r="M8753" s="8"/>
      <c r="N8753" s="8"/>
      <c r="O8753" s="8"/>
      <c r="P8753" s="8"/>
      <c r="Q8753" s="8"/>
      <c r="R8753" s="8"/>
      <c r="S8753" s="8"/>
      <c r="T8753" s="8"/>
      <c r="U8753" s="8"/>
      <c r="V8753" s="8"/>
      <c r="W8753" s="8"/>
      <c r="X8753" s="8"/>
      <c r="Y8753" s="8"/>
      <c r="Z8753" s="8"/>
      <c r="AA8753" s="8"/>
      <c r="AB8753" s="8"/>
      <c r="AC8753" s="8"/>
      <c r="AD8753" s="8"/>
      <c r="AE8753" s="8"/>
      <c r="AF8753" s="8"/>
    </row>
    <row r="8756" spans="2:32" s="128" customFormat="1" ht="16.5" customHeight="1">
      <c r="B8756" s="8"/>
      <c r="D8756" s="8"/>
      <c r="E8756" s="8"/>
      <c r="F8756" s="8"/>
      <c r="G8756" s="8"/>
      <c r="H8756" s="8"/>
      <c r="I8756" s="8"/>
      <c r="J8756" s="8"/>
      <c r="K8756" s="8"/>
      <c r="L8756" s="8"/>
      <c r="M8756" s="8"/>
      <c r="N8756" s="8"/>
      <c r="O8756" s="8"/>
      <c r="P8756" s="8"/>
      <c r="Q8756" s="8"/>
      <c r="R8756" s="8"/>
      <c r="S8756" s="8"/>
      <c r="T8756" s="8"/>
      <c r="U8756" s="8"/>
      <c r="V8756" s="8"/>
      <c r="W8756" s="8"/>
      <c r="X8756" s="8"/>
      <c r="Y8756" s="8"/>
      <c r="Z8756" s="8"/>
      <c r="AA8756" s="8"/>
      <c r="AB8756" s="8"/>
      <c r="AC8756" s="8"/>
      <c r="AD8756" s="8"/>
      <c r="AE8756" s="8"/>
      <c r="AF8756" s="8"/>
    </row>
    <row r="8788" spans="2:32" s="128" customFormat="1" ht="12.75" customHeight="1">
      <c r="B8788" s="8"/>
      <c r="D8788" s="8"/>
      <c r="E8788" s="8"/>
      <c r="F8788" s="8"/>
      <c r="G8788" s="8"/>
      <c r="H8788" s="8"/>
      <c r="I8788" s="8"/>
      <c r="J8788" s="8"/>
      <c r="K8788" s="8"/>
      <c r="L8788" s="8"/>
      <c r="M8788" s="8"/>
      <c r="N8788" s="8"/>
      <c r="O8788" s="8"/>
      <c r="P8788" s="8"/>
      <c r="Q8788" s="8"/>
      <c r="R8788" s="8"/>
      <c r="S8788" s="8"/>
      <c r="T8788" s="8"/>
      <c r="U8788" s="8"/>
      <c r="V8788" s="8"/>
      <c r="W8788" s="8"/>
      <c r="X8788" s="8"/>
      <c r="Y8788" s="8"/>
      <c r="Z8788" s="8"/>
      <c r="AA8788" s="8"/>
      <c r="AB8788" s="8"/>
      <c r="AC8788" s="8"/>
      <c r="AD8788" s="8"/>
      <c r="AE8788" s="8"/>
      <c r="AF8788" s="8"/>
    </row>
    <row r="8867" spans="2:32" s="128" customFormat="1" ht="12.75" customHeight="1">
      <c r="B8867" s="8"/>
      <c r="D8867" s="8"/>
      <c r="E8867" s="8"/>
      <c r="F8867" s="8"/>
      <c r="G8867" s="8"/>
      <c r="H8867" s="8"/>
      <c r="I8867" s="8"/>
      <c r="J8867" s="8"/>
      <c r="K8867" s="8"/>
      <c r="L8867" s="8"/>
      <c r="M8867" s="8"/>
      <c r="N8867" s="8"/>
      <c r="O8867" s="8"/>
      <c r="P8867" s="8"/>
      <c r="Q8867" s="8"/>
      <c r="R8867" s="8"/>
      <c r="S8867" s="8"/>
      <c r="T8867" s="8"/>
      <c r="U8867" s="8"/>
      <c r="V8867" s="8"/>
      <c r="W8867" s="8"/>
      <c r="X8867" s="8"/>
      <c r="Y8867" s="8"/>
      <c r="Z8867" s="8"/>
      <c r="AA8867" s="8"/>
      <c r="AB8867" s="8"/>
      <c r="AC8867" s="8"/>
      <c r="AD8867" s="8"/>
      <c r="AE8867" s="8"/>
      <c r="AF8867" s="8"/>
    </row>
    <row r="8868" spans="2:32" s="128" customFormat="1" ht="42.75" customHeight="1">
      <c r="B8868" s="8"/>
      <c r="D8868" s="8"/>
      <c r="E8868" s="8"/>
      <c r="F8868" s="8"/>
      <c r="G8868" s="8"/>
      <c r="H8868" s="8"/>
      <c r="I8868" s="8"/>
      <c r="J8868" s="8"/>
      <c r="K8868" s="8"/>
      <c r="L8868" s="8"/>
      <c r="M8868" s="8"/>
      <c r="N8868" s="8"/>
      <c r="O8868" s="8"/>
      <c r="P8868" s="8"/>
      <c r="Q8868" s="8"/>
      <c r="R8868" s="8"/>
      <c r="S8868" s="8"/>
      <c r="T8868" s="8"/>
      <c r="U8868" s="8"/>
      <c r="V8868" s="8"/>
      <c r="W8868" s="8"/>
      <c r="X8868" s="8"/>
      <c r="Y8868" s="8"/>
      <c r="Z8868" s="8"/>
      <c r="AA8868" s="8"/>
      <c r="AB8868" s="8"/>
      <c r="AC8868" s="8"/>
      <c r="AD8868" s="8"/>
      <c r="AE8868" s="8"/>
      <c r="AF8868" s="8"/>
    </row>
    <row r="8870" spans="2:32" s="128" customFormat="1" ht="12.75" customHeight="1">
      <c r="B8870" s="8"/>
      <c r="D8870" s="8"/>
      <c r="E8870" s="8"/>
      <c r="F8870" s="8"/>
      <c r="G8870" s="8"/>
      <c r="H8870" s="8"/>
      <c r="I8870" s="8"/>
      <c r="J8870" s="8"/>
      <c r="K8870" s="8"/>
      <c r="L8870" s="8"/>
      <c r="M8870" s="8"/>
      <c r="N8870" s="8"/>
      <c r="O8870" s="8"/>
      <c r="P8870" s="8"/>
      <c r="Q8870" s="8"/>
      <c r="R8870" s="8"/>
      <c r="S8870" s="8"/>
      <c r="T8870" s="8"/>
      <c r="U8870" s="8"/>
      <c r="V8870" s="8"/>
      <c r="W8870" s="8"/>
      <c r="X8870" s="8"/>
      <c r="Y8870" s="8"/>
      <c r="Z8870" s="8"/>
      <c r="AA8870" s="8"/>
      <c r="AB8870" s="8"/>
      <c r="AC8870" s="8"/>
      <c r="AD8870" s="8"/>
      <c r="AE8870" s="8"/>
      <c r="AF8870" s="8"/>
    </row>
    <row r="8871" spans="2:32" s="128" customFormat="1" ht="51" customHeight="1">
      <c r="B8871" s="8"/>
      <c r="D8871" s="8"/>
      <c r="E8871" s="8"/>
      <c r="F8871" s="8"/>
      <c r="G8871" s="8"/>
      <c r="H8871" s="8"/>
      <c r="I8871" s="8"/>
      <c r="J8871" s="8"/>
      <c r="K8871" s="8"/>
      <c r="L8871" s="8"/>
      <c r="M8871" s="8"/>
      <c r="N8871" s="8"/>
      <c r="O8871" s="8"/>
      <c r="P8871" s="8"/>
      <c r="Q8871" s="8"/>
      <c r="R8871" s="8"/>
      <c r="S8871" s="8"/>
      <c r="T8871" s="8"/>
      <c r="U8871" s="8"/>
      <c r="V8871" s="8"/>
      <c r="W8871" s="8"/>
      <c r="X8871" s="8"/>
      <c r="Y8871" s="8"/>
      <c r="Z8871" s="8"/>
      <c r="AA8871" s="8"/>
      <c r="AB8871" s="8"/>
      <c r="AC8871" s="8"/>
      <c r="AD8871" s="8"/>
      <c r="AE8871" s="8"/>
      <c r="AF8871" s="8"/>
    </row>
    <row r="8874" spans="2:32" s="128" customFormat="1" ht="48" customHeight="1">
      <c r="B8874" s="8"/>
      <c r="D8874" s="8"/>
      <c r="E8874" s="8"/>
      <c r="F8874" s="8"/>
      <c r="G8874" s="8"/>
      <c r="H8874" s="8"/>
      <c r="I8874" s="8"/>
      <c r="J8874" s="8"/>
      <c r="K8874" s="8"/>
      <c r="L8874" s="8"/>
      <c r="M8874" s="8"/>
      <c r="N8874" s="8"/>
      <c r="O8874" s="8"/>
      <c r="P8874" s="8"/>
      <c r="Q8874" s="8"/>
      <c r="R8874" s="8"/>
      <c r="S8874" s="8"/>
      <c r="T8874" s="8"/>
      <c r="U8874" s="8"/>
      <c r="V8874" s="8"/>
      <c r="W8874" s="8"/>
      <c r="X8874" s="8"/>
      <c r="Y8874" s="8"/>
      <c r="Z8874" s="8"/>
      <c r="AA8874" s="8"/>
      <c r="AB8874" s="8"/>
      <c r="AC8874" s="8"/>
      <c r="AD8874" s="8"/>
      <c r="AE8874" s="8"/>
      <c r="AF8874" s="8"/>
    </row>
    <row r="8907" spans="2:32" s="128" customFormat="1" ht="44.25" customHeight="1">
      <c r="B8907" s="8"/>
      <c r="D8907" s="8"/>
      <c r="E8907" s="8"/>
      <c r="F8907" s="8"/>
      <c r="G8907" s="8"/>
      <c r="H8907" s="8"/>
      <c r="I8907" s="8"/>
      <c r="J8907" s="8"/>
      <c r="K8907" s="8"/>
      <c r="L8907" s="8"/>
      <c r="M8907" s="8"/>
      <c r="N8907" s="8"/>
      <c r="O8907" s="8"/>
      <c r="P8907" s="8"/>
      <c r="Q8907" s="8"/>
      <c r="R8907" s="8"/>
      <c r="S8907" s="8"/>
      <c r="T8907" s="8"/>
      <c r="U8907" s="8"/>
      <c r="V8907" s="8"/>
      <c r="W8907" s="8"/>
      <c r="X8907" s="8"/>
      <c r="Y8907" s="8"/>
      <c r="Z8907" s="8"/>
      <c r="AA8907" s="8"/>
      <c r="AB8907" s="8"/>
      <c r="AC8907" s="8"/>
      <c r="AD8907" s="8"/>
      <c r="AE8907" s="8"/>
      <c r="AF8907" s="8"/>
    </row>
    <row r="8910" spans="2:32" s="128" customFormat="1" ht="43.5" customHeight="1">
      <c r="B8910" s="8"/>
      <c r="D8910" s="8"/>
      <c r="E8910" s="8"/>
      <c r="F8910" s="8"/>
      <c r="G8910" s="8"/>
      <c r="H8910" s="8"/>
      <c r="I8910" s="8"/>
      <c r="J8910" s="8"/>
      <c r="K8910" s="8"/>
      <c r="L8910" s="8"/>
      <c r="M8910" s="8"/>
      <c r="N8910" s="8"/>
      <c r="O8910" s="8"/>
      <c r="P8910" s="8"/>
      <c r="Q8910" s="8"/>
      <c r="R8910" s="8"/>
      <c r="S8910" s="8"/>
      <c r="T8910" s="8"/>
      <c r="U8910" s="8"/>
      <c r="V8910" s="8"/>
      <c r="W8910" s="8"/>
      <c r="X8910" s="8"/>
      <c r="Y8910" s="8"/>
      <c r="Z8910" s="8"/>
      <c r="AA8910" s="8"/>
      <c r="AB8910" s="8"/>
      <c r="AC8910" s="8"/>
      <c r="AD8910" s="8"/>
      <c r="AE8910" s="8"/>
      <c r="AF8910" s="8"/>
    </row>
    <row r="8913" spans="2:32" s="128" customFormat="1" ht="45.75" customHeight="1">
      <c r="B8913" s="8"/>
      <c r="D8913" s="8"/>
      <c r="E8913" s="8"/>
      <c r="F8913" s="8"/>
      <c r="G8913" s="8"/>
      <c r="H8913" s="8"/>
      <c r="I8913" s="8"/>
      <c r="J8913" s="8"/>
      <c r="K8913" s="8"/>
      <c r="L8913" s="8"/>
      <c r="M8913" s="8"/>
      <c r="N8913" s="8"/>
      <c r="O8913" s="8"/>
      <c r="P8913" s="8"/>
      <c r="Q8913" s="8"/>
      <c r="R8913" s="8"/>
      <c r="S8913" s="8"/>
      <c r="T8913" s="8"/>
      <c r="U8913" s="8"/>
      <c r="V8913" s="8"/>
      <c r="W8913" s="8"/>
      <c r="X8913" s="8"/>
      <c r="Y8913" s="8"/>
      <c r="Z8913" s="8"/>
      <c r="AA8913" s="8"/>
      <c r="AB8913" s="8"/>
      <c r="AC8913" s="8"/>
      <c r="AD8913" s="8"/>
      <c r="AE8913" s="8"/>
      <c r="AF8913" s="8"/>
    </row>
    <row r="8943" spans="2:32" s="128" customFormat="1" ht="15.75" customHeight="1">
      <c r="B8943" s="8"/>
      <c r="D8943" s="8"/>
      <c r="E8943" s="8"/>
      <c r="F8943" s="8"/>
      <c r="G8943" s="8"/>
      <c r="H8943" s="8"/>
      <c r="I8943" s="8"/>
      <c r="J8943" s="8"/>
      <c r="K8943" s="8"/>
      <c r="L8943" s="8"/>
      <c r="M8943" s="8"/>
      <c r="N8943" s="8"/>
      <c r="O8943" s="8"/>
      <c r="P8943" s="8"/>
      <c r="Q8943" s="8"/>
      <c r="R8943" s="8"/>
      <c r="S8943" s="8"/>
      <c r="T8943" s="8"/>
      <c r="U8943" s="8"/>
      <c r="V8943" s="8"/>
      <c r="W8943" s="8"/>
      <c r="X8943" s="8"/>
      <c r="Y8943" s="8"/>
      <c r="Z8943" s="8"/>
      <c r="AA8943" s="8"/>
      <c r="AB8943" s="8"/>
      <c r="AC8943" s="8"/>
      <c r="AD8943" s="8"/>
      <c r="AE8943" s="8"/>
      <c r="AF8943" s="8"/>
    </row>
    <row r="8983" spans="2:32" s="128" customFormat="1" ht="12.75" customHeight="1">
      <c r="B8983" s="8"/>
      <c r="D8983" s="8"/>
      <c r="E8983" s="8"/>
      <c r="F8983" s="8"/>
      <c r="G8983" s="8"/>
      <c r="H8983" s="8"/>
      <c r="I8983" s="8"/>
      <c r="J8983" s="8"/>
      <c r="K8983" s="8"/>
      <c r="L8983" s="8"/>
      <c r="M8983" s="8"/>
      <c r="N8983" s="8"/>
      <c r="O8983" s="8"/>
      <c r="P8983" s="8"/>
      <c r="Q8983" s="8"/>
      <c r="R8983" s="8"/>
      <c r="S8983" s="8"/>
      <c r="T8983" s="8"/>
      <c r="U8983" s="8"/>
      <c r="V8983" s="8"/>
      <c r="W8983" s="8"/>
      <c r="X8983" s="8"/>
      <c r="Y8983" s="8"/>
      <c r="Z8983" s="8"/>
      <c r="AA8983" s="8"/>
      <c r="AB8983" s="8"/>
      <c r="AC8983" s="8"/>
      <c r="AD8983" s="8"/>
      <c r="AE8983" s="8"/>
      <c r="AF8983" s="8"/>
    </row>
    <row r="8986" spans="2:32" s="128" customFormat="1" ht="12.75" customHeight="1">
      <c r="B8986" s="8"/>
      <c r="D8986" s="8"/>
      <c r="E8986" s="8"/>
      <c r="F8986" s="8"/>
      <c r="G8986" s="8"/>
      <c r="H8986" s="8"/>
      <c r="I8986" s="8"/>
      <c r="J8986" s="8"/>
      <c r="K8986" s="8"/>
      <c r="L8986" s="8"/>
      <c r="M8986" s="8"/>
      <c r="N8986" s="8"/>
      <c r="O8986" s="8"/>
      <c r="P8986" s="8"/>
      <c r="Q8986" s="8"/>
      <c r="R8986" s="8"/>
      <c r="S8986" s="8"/>
      <c r="T8986" s="8"/>
      <c r="U8986" s="8"/>
      <c r="V8986" s="8"/>
      <c r="W8986" s="8"/>
      <c r="X8986" s="8"/>
      <c r="Y8986" s="8"/>
      <c r="Z8986" s="8"/>
      <c r="AA8986" s="8"/>
      <c r="AB8986" s="8"/>
      <c r="AC8986" s="8"/>
      <c r="AD8986" s="8"/>
      <c r="AE8986" s="8"/>
      <c r="AF8986" s="8"/>
    </row>
    <row r="9056" spans="2:32" s="128" customFormat="1" ht="12.75" customHeight="1">
      <c r="B9056" s="8"/>
      <c r="D9056" s="8"/>
      <c r="E9056" s="8"/>
      <c r="F9056" s="8"/>
      <c r="G9056" s="8"/>
      <c r="H9056" s="8"/>
      <c r="I9056" s="8"/>
      <c r="J9056" s="8"/>
      <c r="K9056" s="8"/>
      <c r="L9056" s="8"/>
      <c r="M9056" s="8"/>
      <c r="N9056" s="8"/>
      <c r="O9056" s="8"/>
      <c r="P9056" s="8"/>
      <c r="Q9056" s="8"/>
      <c r="R9056" s="8"/>
      <c r="S9056" s="8"/>
      <c r="T9056" s="8"/>
      <c r="U9056" s="8"/>
      <c r="V9056" s="8"/>
      <c r="W9056" s="8"/>
      <c r="X9056" s="8"/>
      <c r="Y9056" s="8"/>
      <c r="Z9056" s="8"/>
      <c r="AA9056" s="8"/>
      <c r="AB9056" s="8"/>
      <c r="AC9056" s="8"/>
      <c r="AD9056" s="8"/>
      <c r="AE9056" s="8"/>
      <c r="AF9056" s="8"/>
    </row>
    <row r="9091" spans="2:32" s="128" customFormat="1" ht="12.75" customHeight="1">
      <c r="B9091" s="8"/>
      <c r="D9091" s="8"/>
      <c r="E9091" s="8"/>
      <c r="F9091" s="8"/>
      <c r="G9091" s="8"/>
      <c r="H9091" s="8"/>
      <c r="I9091" s="8"/>
      <c r="J9091" s="8"/>
      <c r="K9091" s="8"/>
      <c r="L9091" s="8"/>
      <c r="M9091" s="8"/>
      <c r="N9091" s="8"/>
      <c r="O9091" s="8"/>
      <c r="P9091" s="8"/>
      <c r="Q9091" s="8"/>
      <c r="R9091" s="8"/>
      <c r="S9091" s="8"/>
      <c r="T9091" s="8"/>
      <c r="U9091" s="8"/>
      <c r="V9091" s="8"/>
      <c r="W9091" s="8"/>
      <c r="X9091" s="8"/>
      <c r="Y9091" s="8"/>
      <c r="Z9091" s="8"/>
      <c r="AA9091" s="8"/>
      <c r="AB9091" s="8"/>
      <c r="AC9091" s="8"/>
      <c r="AD9091" s="8"/>
      <c r="AE9091" s="8"/>
      <c r="AF9091" s="8"/>
    </row>
    <row r="9092" spans="2:32" s="128" customFormat="1" ht="25.5" customHeight="1">
      <c r="B9092" s="8"/>
      <c r="D9092" s="8"/>
      <c r="E9092" s="8"/>
      <c r="F9092" s="8"/>
      <c r="G9092" s="8"/>
      <c r="H9092" s="8"/>
      <c r="I9092" s="8"/>
      <c r="J9092" s="8"/>
      <c r="K9092" s="8"/>
      <c r="L9092" s="8"/>
      <c r="M9092" s="8"/>
      <c r="N9092" s="8"/>
      <c r="O9092" s="8"/>
      <c r="P9092" s="8"/>
      <c r="Q9092" s="8"/>
      <c r="R9092" s="8"/>
      <c r="S9092" s="8"/>
      <c r="T9092" s="8"/>
      <c r="U9092" s="8"/>
      <c r="V9092" s="8"/>
      <c r="W9092" s="8"/>
      <c r="X9092" s="8"/>
      <c r="Y9092" s="8"/>
      <c r="Z9092" s="8"/>
      <c r="AA9092" s="8"/>
      <c r="AB9092" s="8"/>
      <c r="AC9092" s="8"/>
      <c r="AD9092" s="8"/>
      <c r="AE9092" s="8"/>
      <c r="AF9092" s="8"/>
    </row>
    <row r="9095" spans="2:32" s="128" customFormat="1" ht="26.25" customHeight="1">
      <c r="B9095" s="8"/>
      <c r="D9095" s="8"/>
      <c r="E9095" s="8"/>
      <c r="F9095" s="8"/>
      <c r="G9095" s="8"/>
      <c r="H9095" s="8"/>
      <c r="I9095" s="8"/>
      <c r="J9095" s="8"/>
      <c r="K9095" s="8"/>
      <c r="L9095" s="8"/>
      <c r="M9095" s="8"/>
      <c r="N9095" s="8"/>
      <c r="O9095" s="8"/>
      <c r="P9095" s="8"/>
      <c r="Q9095" s="8"/>
      <c r="R9095" s="8"/>
      <c r="S9095" s="8"/>
      <c r="T9095" s="8"/>
      <c r="U9095" s="8"/>
      <c r="V9095" s="8"/>
      <c r="W9095" s="8"/>
      <c r="X9095" s="8"/>
      <c r="Y9095" s="8"/>
      <c r="Z9095" s="8"/>
      <c r="AA9095" s="8"/>
      <c r="AB9095" s="8"/>
      <c r="AC9095" s="8"/>
      <c r="AD9095" s="8"/>
      <c r="AE9095" s="8"/>
      <c r="AF9095" s="8"/>
    </row>
    <row r="9129" spans="2:32" s="128" customFormat="1" ht="12.75" customHeight="1">
      <c r="B9129" s="8"/>
      <c r="D9129" s="8"/>
      <c r="E9129" s="8"/>
      <c r="F9129" s="8"/>
      <c r="G9129" s="8"/>
      <c r="H9129" s="8"/>
      <c r="I9129" s="8"/>
      <c r="J9129" s="8"/>
      <c r="K9129" s="8"/>
      <c r="L9129" s="8"/>
      <c r="M9129" s="8"/>
      <c r="N9129" s="8"/>
      <c r="O9129" s="8"/>
      <c r="P9129" s="8"/>
      <c r="Q9129" s="8"/>
      <c r="R9129" s="8"/>
      <c r="S9129" s="8"/>
      <c r="T9129" s="8"/>
      <c r="U9129" s="8"/>
      <c r="V9129" s="8"/>
      <c r="W9129" s="8"/>
      <c r="X9129" s="8"/>
      <c r="Y9129" s="8"/>
      <c r="Z9129" s="8"/>
      <c r="AA9129" s="8"/>
      <c r="AB9129" s="8"/>
      <c r="AC9129" s="8"/>
      <c r="AD9129" s="8"/>
      <c r="AE9129" s="8"/>
      <c r="AF9129" s="8"/>
    </row>
    <row r="9132" spans="2:32" s="128" customFormat="1" ht="12.75" customHeight="1">
      <c r="B9132" s="8"/>
      <c r="D9132" s="8"/>
      <c r="E9132" s="8"/>
      <c r="F9132" s="8"/>
      <c r="G9132" s="8"/>
      <c r="H9132" s="8"/>
      <c r="I9132" s="8"/>
      <c r="J9132" s="8"/>
      <c r="K9132" s="8"/>
      <c r="L9132" s="8"/>
      <c r="M9132" s="8"/>
      <c r="N9132" s="8"/>
      <c r="O9132" s="8"/>
      <c r="P9132" s="8"/>
      <c r="Q9132" s="8"/>
      <c r="R9132" s="8"/>
      <c r="S9132" s="8"/>
      <c r="T9132" s="8"/>
      <c r="U9132" s="8"/>
      <c r="V9132" s="8"/>
      <c r="W9132" s="8"/>
      <c r="X9132" s="8"/>
      <c r="Y9132" s="8"/>
      <c r="Z9132" s="8"/>
      <c r="AA9132" s="8"/>
      <c r="AB9132" s="8"/>
      <c r="AC9132" s="8"/>
      <c r="AD9132" s="8"/>
      <c r="AE9132" s="8"/>
      <c r="AF9132" s="8"/>
    </row>
    <row r="9208" spans="2:32" s="128" customFormat="1" ht="12.75" customHeight="1">
      <c r="B9208" s="8"/>
      <c r="D9208" s="8"/>
      <c r="E9208" s="8"/>
      <c r="F9208" s="8"/>
      <c r="G9208" s="8"/>
      <c r="H9208" s="8"/>
      <c r="I9208" s="8"/>
      <c r="J9208" s="8"/>
      <c r="K9208" s="8"/>
      <c r="L9208" s="8"/>
      <c r="M9208" s="8"/>
      <c r="N9208" s="8"/>
      <c r="O9208" s="8"/>
      <c r="P9208" s="8"/>
      <c r="Q9208" s="8"/>
      <c r="R9208" s="8"/>
      <c r="S9208" s="8"/>
      <c r="T9208" s="8"/>
      <c r="U9208" s="8"/>
      <c r="V9208" s="8"/>
      <c r="W9208" s="8"/>
      <c r="X9208" s="8"/>
      <c r="Y9208" s="8"/>
      <c r="Z9208" s="8"/>
      <c r="AA9208" s="8"/>
      <c r="AB9208" s="8"/>
      <c r="AC9208" s="8"/>
      <c r="AD9208" s="8"/>
      <c r="AE9208" s="8"/>
      <c r="AF9208" s="8"/>
    </row>
    <row r="9209" spans="2:32" s="128" customFormat="1" ht="19.5" customHeight="1">
      <c r="B9209" s="8"/>
      <c r="D9209" s="8"/>
      <c r="E9209" s="8"/>
      <c r="F9209" s="8"/>
      <c r="G9209" s="8"/>
      <c r="H9209" s="8"/>
      <c r="I9209" s="8"/>
      <c r="J9209" s="8"/>
      <c r="K9209" s="8"/>
      <c r="L9209" s="8"/>
      <c r="M9209" s="8"/>
      <c r="N9209" s="8"/>
      <c r="O9209" s="8"/>
      <c r="P9209" s="8"/>
      <c r="Q9209" s="8"/>
      <c r="R9209" s="8"/>
      <c r="S9209" s="8"/>
      <c r="T9209" s="8"/>
      <c r="U9209" s="8"/>
      <c r="V9209" s="8"/>
      <c r="W9209" s="8"/>
      <c r="X9209" s="8"/>
      <c r="Y9209" s="8"/>
      <c r="Z9209" s="8"/>
      <c r="AA9209" s="8"/>
      <c r="AB9209" s="8"/>
      <c r="AC9209" s="8"/>
      <c r="AD9209" s="8"/>
      <c r="AE9209" s="8"/>
      <c r="AF9209" s="8"/>
    </row>
    <row r="9211" spans="2:32" s="128" customFormat="1" ht="12.75" customHeight="1">
      <c r="B9211" s="8"/>
      <c r="D9211" s="8"/>
      <c r="E9211" s="8"/>
      <c r="F9211" s="8"/>
      <c r="G9211" s="8"/>
      <c r="H9211" s="8"/>
      <c r="I9211" s="8"/>
      <c r="J9211" s="8"/>
      <c r="K9211" s="8"/>
      <c r="L9211" s="8"/>
      <c r="M9211" s="8"/>
      <c r="N9211" s="8"/>
      <c r="O9211" s="8"/>
      <c r="P9211" s="8"/>
      <c r="Q9211" s="8"/>
      <c r="R9211" s="8"/>
      <c r="S9211" s="8"/>
      <c r="T9211" s="8"/>
      <c r="U9211" s="8"/>
      <c r="V9211" s="8"/>
      <c r="W9211" s="8"/>
      <c r="X9211" s="8"/>
      <c r="Y9211" s="8"/>
      <c r="Z9211" s="8"/>
      <c r="AA9211" s="8"/>
      <c r="AB9211" s="8"/>
      <c r="AC9211" s="8"/>
      <c r="AD9211" s="8"/>
      <c r="AE9211" s="8"/>
      <c r="AF9211" s="8"/>
    </row>
    <row r="9212" spans="2:32" s="128" customFormat="1" ht="17.25" customHeight="1">
      <c r="B9212" s="8"/>
      <c r="D9212" s="8"/>
      <c r="E9212" s="8"/>
      <c r="F9212" s="8"/>
      <c r="G9212" s="8"/>
      <c r="H9212" s="8"/>
      <c r="I9212" s="8"/>
      <c r="J9212" s="8"/>
      <c r="K9212" s="8"/>
      <c r="L9212" s="8"/>
      <c r="M9212" s="8"/>
      <c r="N9212" s="8"/>
      <c r="O9212" s="8"/>
      <c r="P9212" s="8"/>
      <c r="Q9212" s="8"/>
      <c r="R9212" s="8"/>
      <c r="S9212" s="8"/>
      <c r="T9212" s="8"/>
      <c r="U9212" s="8"/>
      <c r="V9212" s="8"/>
      <c r="W9212" s="8"/>
      <c r="X9212" s="8"/>
      <c r="Y9212" s="8"/>
      <c r="Z9212" s="8"/>
      <c r="AA9212" s="8"/>
      <c r="AB9212" s="8"/>
      <c r="AC9212" s="8"/>
      <c r="AD9212" s="8"/>
      <c r="AE9212" s="8"/>
      <c r="AF9212" s="8"/>
    </row>
    <row r="9214" spans="2:32" s="128" customFormat="1" ht="12.75" customHeight="1">
      <c r="B9214" s="8"/>
      <c r="D9214" s="8"/>
      <c r="E9214" s="8"/>
      <c r="F9214" s="8"/>
      <c r="G9214" s="8"/>
      <c r="H9214" s="8"/>
      <c r="I9214" s="8"/>
      <c r="J9214" s="8"/>
      <c r="K9214" s="8"/>
      <c r="L9214" s="8"/>
      <c r="M9214" s="8"/>
      <c r="N9214" s="8"/>
      <c r="O9214" s="8"/>
      <c r="P9214" s="8"/>
      <c r="Q9214" s="8"/>
      <c r="R9214" s="8"/>
      <c r="S9214" s="8"/>
      <c r="T9214" s="8"/>
      <c r="U9214" s="8"/>
      <c r="V9214" s="8"/>
      <c r="W9214" s="8"/>
      <c r="X9214" s="8"/>
      <c r="Y9214" s="8"/>
      <c r="Z9214" s="8"/>
      <c r="AA9214" s="8"/>
      <c r="AB9214" s="8"/>
      <c r="AC9214" s="8"/>
      <c r="AD9214" s="8"/>
      <c r="AE9214" s="8"/>
      <c r="AF9214" s="8"/>
    </row>
    <row r="9215" spans="2:32" s="128" customFormat="1" ht="18.75" customHeight="1">
      <c r="B9215" s="8"/>
      <c r="D9215" s="8"/>
      <c r="E9215" s="8"/>
      <c r="F9215" s="8"/>
      <c r="G9215" s="8"/>
      <c r="H9215" s="8"/>
      <c r="I9215" s="8"/>
      <c r="J9215" s="8"/>
      <c r="K9215" s="8"/>
      <c r="L9215" s="8"/>
      <c r="M9215" s="8"/>
      <c r="N9215" s="8"/>
      <c r="O9215" s="8"/>
      <c r="P9215" s="8"/>
      <c r="Q9215" s="8"/>
      <c r="R9215" s="8"/>
      <c r="S9215" s="8"/>
      <c r="T9215" s="8"/>
      <c r="U9215" s="8"/>
      <c r="V9215" s="8"/>
      <c r="W9215" s="8"/>
      <c r="X9215" s="8"/>
      <c r="Y9215" s="8"/>
      <c r="Z9215" s="8"/>
      <c r="AA9215" s="8"/>
      <c r="AB9215" s="8"/>
      <c r="AC9215" s="8"/>
      <c r="AD9215" s="8"/>
      <c r="AE9215" s="8"/>
      <c r="AF9215" s="8"/>
    </row>
    <row r="9217" spans="2:32" s="128" customFormat="1" ht="12.75" customHeight="1">
      <c r="B9217" s="8"/>
      <c r="D9217" s="8"/>
      <c r="E9217" s="8"/>
      <c r="F9217" s="8"/>
      <c r="G9217" s="8"/>
      <c r="H9217" s="8"/>
      <c r="I9217" s="8"/>
      <c r="J9217" s="8"/>
      <c r="K9217" s="8"/>
      <c r="L9217" s="8"/>
      <c r="M9217" s="8"/>
      <c r="N9217" s="8"/>
      <c r="O9217" s="8"/>
      <c r="P9217" s="8"/>
      <c r="Q9217" s="8"/>
      <c r="R9217" s="8"/>
      <c r="S9217" s="8"/>
      <c r="T9217" s="8"/>
      <c r="U9217" s="8"/>
      <c r="V9217" s="8"/>
      <c r="W9217" s="8"/>
      <c r="X9217" s="8"/>
      <c r="Y9217" s="8"/>
      <c r="Z9217" s="8"/>
      <c r="AA9217" s="8"/>
      <c r="AB9217" s="8"/>
      <c r="AC9217" s="8"/>
      <c r="AD9217" s="8"/>
      <c r="AE9217" s="8"/>
      <c r="AF9217" s="8"/>
    </row>
    <row r="9218" spans="2:32" s="128" customFormat="1" ht="17.25" customHeight="1">
      <c r="B9218" s="8"/>
      <c r="D9218" s="8"/>
      <c r="E9218" s="8"/>
      <c r="F9218" s="8"/>
      <c r="G9218" s="8"/>
      <c r="H9218" s="8"/>
      <c r="I9218" s="8"/>
      <c r="J9218" s="8"/>
      <c r="K9218" s="8"/>
      <c r="L9218" s="8"/>
      <c r="M9218" s="8"/>
      <c r="N9218" s="8"/>
      <c r="O9218" s="8"/>
      <c r="P9218" s="8"/>
      <c r="Q9218" s="8"/>
      <c r="R9218" s="8"/>
      <c r="S9218" s="8"/>
      <c r="T9218" s="8"/>
      <c r="U9218" s="8"/>
      <c r="V9218" s="8"/>
      <c r="W9218" s="8"/>
      <c r="X9218" s="8"/>
      <c r="Y9218" s="8"/>
      <c r="Z9218" s="8"/>
      <c r="AA9218" s="8"/>
      <c r="AB9218" s="8"/>
      <c r="AC9218" s="8"/>
      <c r="AD9218" s="8"/>
      <c r="AE9218" s="8"/>
      <c r="AF9218" s="8"/>
    </row>
    <row r="9252" spans="2:32" s="128" customFormat="1" ht="22.5" customHeight="1">
      <c r="B9252" s="8"/>
      <c r="D9252" s="8"/>
      <c r="E9252" s="8"/>
      <c r="F9252" s="8"/>
      <c r="G9252" s="8"/>
      <c r="H9252" s="8"/>
      <c r="I9252" s="8"/>
      <c r="J9252" s="8"/>
      <c r="K9252" s="8"/>
      <c r="L9252" s="8"/>
      <c r="M9252" s="8"/>
      <c r="N9252" s="8"/>
      <c r="O9252" s="8"/>
      <c r="P9252" s="8"/>
      <c r="Q9252" s="8"/>
      <c r="R9252" s="8"/>
      <c r="S9252" s="8"/>
      <c r="T9252" s="8"/>
      <c r="U9252" s="8"/>
      <c r="V9252" s="8"/>
      <c r="W9252" s="8"/>
      <c r="X9252" s="8"/>
      <c r="Y9252" s="8"/>
      <c r="Z9252" s="8"/>
      <c r="AA9252" s="8"/>
      <c r="AB9252" s="8"/>
      <c r="AC9252" s="8"/>
      <c r="AD9252" s="8"/>
      <c r="AE9252" s="8"/>
      <c r="AF9252" s="8"/>
    </row>
    <row r="9254" spans="2:32" s="128" customFormat="1" ht="12.75" customHeight="1">
      <c r="B9254" s="8"/>
      <c r="D9254" s="8"/>
      <c r="E9254" s="8"/>
      <c r="F9254" s="8"/>
      <c r="G9254" s="8"/>
      <c r="H9254" s="8"/>
      <c r="I9254" s="8"/>
      <c r="J9254" s="8"/>
      <c r="K9254" s="8"/>
      <c r="L9254" s="8"/>
      <c r="M9254" s="8"/>
      <c r="N9254" s="8"/>
      <c r="O9254" s="8"/>
      <c r="P9254" s="8"/>
      <c r="Q9254" s="8"/>
      <c r="R9254" s="8"/>
      <c r="S9254" s="8"/>
      <c r="T9254" s="8"/>
      <c r="U9254" s="8"/>
      <c r="V9254" s="8"/>
      <c r="W9254" s="8"/>
      <c r="X9254" s="8"/>
      <c r="Y9254" s="8"/>
      <c r="Z9254" s="8"/>
      <c r="AA9254" s="8"/>
      <c r="AB9254" s="8"/>
      <c r="AC9254" s="8"/>
      <c r="AD9254" s="8"/>
      <c r="AE9254" s="8"/>
      <c r="AF9254" s="8"/>
    </row>
    <row r="9255" spans="2:32" s="128" customFormat="1" ht="27.75" customHeight="1">
      <c r="B9255" s="8"/>
      <c r="D9255" s="8"/>
      <c r="E9255" s="8"/>
      <c r="F9255" s="8"/>
      <c r="G9255" s="8"/>
      <c r="H9255" s="8"/>
      <c r="I9255" s="8"/>
      <c r="J9255" s="8"/>
      <c r="K9255" s="8"/>
      <c r="L9255" s="8"/>
      <c r="M9255" s="8"/>
      <c r="N9255" s="8"/>
      <c r="O9255" s="8"/>
      <c r="P9255" s="8"/>
      <c r="Q9255" s="8"/>
      <c r="R9255" s="8"/>
      <c r="S9255" s="8"/>
      <c r="T9255" s="8"/>
      <c r="U9255" s="8"/>
      <c r="V9255" s="8"/>
      <c r="W9255" s="8"/>
      <c r="X9255" s="8"/>
      <c r="Y9255" s="8"/>
      <c r="Z9255" s="8"/>
      <c r="AA9255" s="8"/>
      <c r="AB9255" s="8"/>
      <c r="AC9255" s="8"/>
      <c r="AD9255" s="8"/>
      <c r="AE9255" s="8"/>
      <c r="AF9255" s="8"/>
    </row>
    <row r="9257" spans="2:32" s="128" customFormat="1" ht="12.75" customHeight="1">
      <c r="B9257" s="8"/>
      <c r="D9257" s="8"/>
      <c r="E9257" s="8"/>
      <c r="F9257" s="8"/>
      <c r="G9257" s="8"/>
      <c r="H9257" s="8"/>
      <c r="I9257" s="8"/>
      <c r="J9257" s="8"/>
      <c r="K9257" s="8"/>
      <c r="L9257" s="8"/>
      <c r="M9257" s="8"/>
      <c r="N9257" s="8"/>
      <c r="O9257" s="8"/>
      <c r="P9257" s="8"/>
      <c r="Q9257" s="8"/>
      <c r="R9257" s="8"/>
      <c r="S9257" s="8"/>
      <c r="T9257" s="8"/>
      <c r="U9257" s="8"/>
      <c r="V9257" s="8"/>
      <c r="W9257" s="8"/>
      <c r="X9257" s="8"/>
      <c r="Y9257" s="8"/>
      <c r="Z9257" s="8"/>
      <c r="AA9257" s="8"/>
      <c r="AB9257" s="8"/>
      <c r="AC9257" s="8"/>
      <c r="AD9257" s="8"/>
      <c r="AE9257" s="8"/>
      <c r="AF9257" s="8"/>
    </row>
    <row r="9258" spans="2:32" s="128" customFormat="1" ht="27" customHeight="1">
      <c r="B9258" s="8"/>
      <c r="D9258" s="8"/>
      <c r="E9258" s="8"/>
      <c r="F9258" s="8"/>
      <c r="G9258" s="8"/>
      <c r="H9258" s="8"/>
      <c r="I9258" s="8"/>
      <c r="J9258" s="8"/>
      <c r="K9258" s="8"/>
      <c r="L9258" s="8"/>
      <c r="M9258" s="8"/>
      <c r="N9258" s="8"/>
      <c r="O9258" s="8"/>
      <c r="P9258" s="8"/>
      <c r="Q9258" s="8"/>
      <c r="R9258" s="8"/>
      <c r="S9258" s="8"/>
      <c r="T9258" s="8"/>
      <c r="U9258" s="8"/>
      <c r="V9258" s="8"/>
      <c r="W9258" s="8"/>
      <c r="X9258" s="8"/>
      <c r="Y9258" s="8"/>
      <c r="Z9258" s="8"/>
      <c r="AA9258" s="8"/>
      <c r="AB9258" s="8"/>
      <c r="AC9258" s="8"/>
      <c r="AD9258" s="8"/>
      <c r="AE9258" s="8"/>
      <c r="AF9258" s="8"/>
    </row>
    <row r="9260" spans="2:32" s="128" customFormat="1" ht="12.75" customHeight="1">
      <c r="B9260" s="8"/>
      <c r="D9260" s="8"/>
      <c r="E9260" s="8"/>
      <c r="F9260" s="8"/>
      <c r="G9260" s="8"/>
      <c r="H9260" s="8"/>
      <c r="I9260" s="8"/>
      <c r="J9260" s="8"/>
      <c r="K9260" s="8"/>
      <c r="L9260" s="8"/>
      <c r="M9260" s="8"/>
      <c r="N9260" s="8"/>
      <c r="O9260" s="8"/>
      <c r="P9260" s="8"/>
      <c r="Q9260" s="8"/>
      <c r="R9260" s="8"/>
      <c r="S9260" s="8"/>
      <c r="T9260" s="8"/>
      <c r="U9260" s="8"/>
      <c r="V9260" s="8"/>
      <c r="W9260" s="8"/>
      <c r="X9260" s="8"/>
      <c r="Y9260" s="8"/>
      <c r="Z9260" s="8"/>
      <c r="AA9260" s="8"/>
      <c r="AB9260" s="8"/>
      <c r="AC9260" s="8"/>
      <c r="AD9260" s="8"/>
      <c r="AE9260" s="8"/>
      <c r="AF9260" s="8"/>
    </row>
    <row r="9261" spans="2:32" s="128" customFormat="1" ht="24.75" customHeight="1">
      <c r="B9261" s="8"/>
      <c r="D9261" s="8"/>
      <c r="E9261" s="8"/>
      <c r="F9261" s="8"/>
      <c r="G9261" s="8"/>
      <c r="H9261" s="8"/>
      <c r="I9261" s="8"/>
      <c r="J9261" s="8"/>
      <c r="K9261" s="8"/>
      <c r="L9261" s="8"/>
      <c r="M9261" s="8"/>
      <c r="N9261" s="8"/>
      <c r="O9261" s="8"/>
      <c r="P9261" s="8"/>
      <c r="Q9261" s="8"/>
      <c r="R9261" s="8"/>
      <c r="S9261" s="8"/>
      <c r="T9261" s="8"/>
      <c r="U9261" s="8"/>
      <c r="V9261" s="8"/>
      <c r="W9261" s="8"/>
      <c r="X9261" s="8"/>
      <c r="Y9261" s="8"/>
      <c r="Z9261" s="8"/>
      <c r="AA9261" s="8"/>
      <c r="AB9261" s="8"/>
      <c r="AC9261" s="8"/>
      <c r="AD9261" s="8"/>
      <c r="AE9261" s="8"/>
      <c r="AF9261" s="8"/>
    </row>
    <row r="9293" spans="2:32" s="128" customFormat="1" ht="17.25" customHeight="1">
      <c r="B9293" s="8"/>
      <c r="D9293" s="8"/>
      <c r="E9293" s="8"/>
      <c r="F9293" s="8"/>
      <c r="G9293" s="8"/>
      <c r="H9293" s="8"/>
      <c r="I9293" s="8"/>
      <c r="J9293" s="8"/>
      <c r="K9293" s="8"/>
      <c r="L9293" s="8"/>
      <c r="M9293" s="8"/>
      <c r="N9293" s="8"/>
      <c r="O9293" s="8"/>
      <c r="P9293" s="8"/>
      <c r="Q9293" s="8"/>
      <c r="R9293" s="8"/>
      <c r="S9293" s="8"/>
      <c r="T9293" s="8"/>
      <c r="U9293" s="8"/>
      <c r="V9293" s="8"/>
      <c r="W9293" s="8"/>
      <c r="X9293" s="8"/>
      <c r="Y9293" s="8"/>
      <c r="Z9293" s="8"/>
      <c r="AA9293" s="8"/>
      <c r="AB9293" s="8"/>
      <c r="AC9293" s="8"/>
      <c r="AD9293" s="8"/>
      <c r="AE9293" s="8"/>
      <c r="AF9293" s="8"/>
    </row>
    <row r="9332" spans="2:32" s="128" customFormat="1" ht="27.75" customHeight="1">
      <c r="B9332" s="8"/>
      <c r="D9332" s="8"/>
      <c r="E9332" s="8"/>
      <c r="F9332" s="8"/>
      <c r="G9332" s="8"/>
      <c r="H9332" s="8"/>
      <c r="I9332" s="8"/>
      <c r="J9332" s="8"/>
      <c r="K9332" s="8"/>
      <c r="L9332" s="8"/>
      <c r="M9332" s="8"/>
      <c r="N9332" s="8"/>
      <c r="O9332" s="8"/>
      <c r="P9332" s="8"/>
      <c r="Q9332" s="8"/>
      <c r="R9332" s="8"/>
      <c r="S9332" s="8"/>
      <c r="T9332" s="8"/>
      <c r="U9332" s="8"/>
      <c r="V9332" s="8"/>
      <c r="W9332" s="8"/>
      <c r="X9332" s="8"/>
      <c r="Y9332" s="8"/>
      <c r="Z9332" s="8"/>
      <c r="AA9332" s="8"/>
      <c r="AB9332" s="8"/>
      <c r="AC9332" s="8"/>
      <c r="AD9332" s="8"/>
      <c r="AE9332" s="8"/>
      <c r="AF9332" s="8"/>
    </row>
    <row r="9453" spans="2:32" s="128" customFormat="1" ht="21" customHeight="1">
      <c r="B9453" s="8"/>
      <c r="D9453" s="8"/>
      <c r="E9453" s="8"/>
      <c r="F9453" s="8"/>
      <c r="G9453" s="8"/>
      <c r="H9453" s="8"/>
      <c r="I9453" s="8"/>
      <c r="J9453" s="8"/>
      <c r="K9453" s="8"/>
      <c r="L9453" s="8"/>
      <c r="M9453" s="8"/>
      <c r="N9453" s="8"/>
      <c r="O9453" s="8"/>
      <c r="P9453" s="8"/>
      <c r="Q9453" s="8"/>
      <c r="R9453" s="8"/>
      <c r="S9453" s="8"/>
      <c r="T9453" s="8"/>
      <c r="U9453" s="8"/>
      <c r="V9453" s="8"/>
      <c r="W9453" s="8"/>
      <c r="X9453" s="8"/>
      <c r="Y9453" s="8"/>
      <c r="Z9453" s="8"/>
      <c r="AA9453" s="8"/>
      <c r="AB9453" s="8"/>
      <c r="AC9453" s="8"/>
      <c r="AD9453" s="8"/>
      <c r="AE9453" s="8"/>
      <c r="AF9453" s="8"/>
    </row>
    <row r="9455" spans="2:32" s="128" customFormat="1" ht="12.75" customHeight="1">
      <c r="B9455" s="8"/>
      <c r="D9455" s="8"/>
      <c r="E9455" s="8"/>
      <c r="F9455" s="8"/>
      <c r="G9455" s="8"/>
      <c r="H9455" s="8"/>
      <c r="I9455" s="8"/>
      <c r="J9455" s="8"/>
      <c r="K9455" s="8"/>
      <c r="L9455" s="8"/>
      <c r="M9455" s="8"/>
      <c r="N9455" s="8"/>
      <c r="O9455" s="8"/>
      <c r="P9455" s="8"/>
      <c r="Q9455" s="8"/>
      <c r="R9455" s="8"/>
      <c r="S9455" s="8"/>
      <c r="T9455" s="8"/>
      <c r="U9455" s="8"/>
      <c r="V9455" s="8"/>
      <c r="W9455" s="8"/>
      <c r="X9455" s="8"/>
      <c r="Y9455" s="8"/>
      <c r="Z9455" s="8"/>
      <c r="AA9455" s="8"/>
      <c r="AB9455" s="8"/>
      <c r="AC9455" s="8"/>
      <c r="AD9455" s="8"/>
      <c r="AE9455" s="8"/>
      <c r="AF9455" s="8"/>
    </row>
    <row r="9456" spans="2:32" s="128" customFormat="1" ht="24" customHeight="1">
      <c r="B9456" s="8"/>
      <c r="D9456" s="8"/>
      <c r="E9456" s="8"/>
      <c r="F9456" s="8"/>
      <c r="G9456" s="8"/>
      <c r="H9456" s="8"/>
      <c r="I9456" s="8"/>
      <c r="J9456" s="8"/>
      <c r="K9456" s="8"/>
      <c r="L9456" s="8"/>
      <c r="M9456" s="8"/>
      <c r="N9456" s="8"/>
      <c r="O9456" s="8"/>
      <c r="P9456" s="8"/>
      <c r="Q9456" s="8"/>
      <c r="R9456" s="8"/>
      <c r="S9456" s="8"/>
      <c r="T9456" s="8"/>
      <c r="U9456" s="8"/>
      <c r="V9456" s="8"/>
      <c r="W9456" s="8"/>
      <c r="X9456" s="8"/>
      <c r="Y9456" s="8"/>
      <c r="Z9456" s="8"/>
      <c r="AA9456" s="8"/>
      <c r="AB9456" s="8"/>
      <c r="AC9456" s="8"/>
      <c r="AD9456" s="8"/>
      <c r="AE9456" s="8"/>
      <c r="AF9456" s="8"/>
    </row>
    <row r="9458" spans="2:32" s="128" customFormat="1" ht="12.75" customHeight="1">
      <c r="B9458" s="8"/>
      <c r="D9458" s="8"/>
      <c r="E9458" s="8"/>
      <c r="F9458" s="8"/>
      <c r="G9458" s="8"/>
      <c r="H9458" s="8"/>
      <c r="I9458" s="8"/>
      <c r="J9458" s="8"/>
      <c r="K9458" s="8"/>
      <c r="L9458" s="8"/>
      <c r="M9458" s="8"/>
      <c r="N9458" s="8"/>
      <c r="O9458" s="8"/>
      <c r="P9458" s="8"/>
      <c r="Q9458" s="8"/>
      <c r="R9458" s="8"/>
      <c r="S9458" s="8"/>
      <c r="T9458" s="8"/>
      <c r="U9458" s="8"/>
      <c r="V9458" s="8"/>
      <c r="W9458" s="8"/>
      <c r="X9458" s="8"/>
      <c r="Y9458" s="8"/>
      <c r="Z9458" s="8"/>
      <c r="AA9458" s="8"/>
      <c r="AB9458" s="8"/>
      <c r="AC9458" s="8"/>
      <c r="AD9458" s="8"/>
      <c r="AE9458" s="8"/>
      <c r="AF9458" s="8"/>
    </row>
    <row r="9459" spans="2:32" s="128" customFormat="1" ht="21" customHeight="1">
      <c r="B9459" s="8"/>
      <c r="D9459" s="8"/>
      <c r="E9459" s="8"/>
      <c r="F9459" s="8"/>
      <c r="G9459" s="8"/>
      <c r="H9459" s="8"/>
      <c r="I9459" s="8"/>
      <c r="J9459" s="8"/>
      <c r="K9459" s="8"/>
      <c r="L9459" s="8"/>
      <c r="M9459" s="8"/>
      <c r="N9459" s="8"/>
      <c r="O9459" s="8"/>
      <c r="P9459" s="8"/>
      <c r="Q9459" s="8"/>
      <c r="R9459" s="8"/>
      <c r="S9459" s="8"/>
      <c r="T9459" s="8"/>
      <c r="U9459" s="8"/>
      <c r="V9459" s="8"/>
      <c r="W9459" s="8"/>
      <c r="X9459" s="8"/>
      <c r="Y9459" s="8"/>
      <c r="Z9459" s="8"/>
      <c r="AA9459" s="8"/>
      <c r="AB9459" s="8"/>
      <c r="AC9459" s="8"/>
      <c r="AD9459" s="8"/>
      <c r="AE9459" s="8"/>
      <c r="AF9459" s="8"/>
    </row>
    <row r="9461" spans="2:32" s="128" customFormat="1" ht="12.75" customHeight="1">
      <c r="B9461" s="8"/>
      <c r="D9461" s="8"/>
      <c r="E9461" s="8"/>
      <c r="F9461" s="8"/>
      <c r="G9461" s="8"/>
      <c r="H9461" s="8"/>
      <c r="I9461" s="8"/>
      <c r="J9461" s="8"/>
      <c r="K9461" s="8"/>
      <c r="L9461" s="8"/>
      <c r="M9461" s="8"/>
      <c r="N9461" s="8"/>
      <c r="O9461" s="8"/>
      <c r="P9461" s="8"/>
      <c r="Q9461" s="8"/>
      <c r="R9461" s="8"/>
      <c r="S9461" s="8"/>
      <c r="T9461" s="8"/>
      <c r="U9461" s="8"/>
      <c r="V9461" s="8"/>
      <c r="W9461" s="8"/>
      <c r="X9461" s="8"/>
      <c r="Y9461" s="8"/>
      <c r="Z9461" s="8"/>
      <c r="AA9461" s="8"/>
      <c r="AB9461" s="8"/>
      <c r="AC9461" s="8"/>
      <c r="AD9461" s="8"/>
      <c r="AE9461" s="8"/>
      <c r="AF9461" s="8"/>
    </row>
    <row r="9462" spans="2:32" s="128" customFormat="1" ht="25.5" customHeight="1">
      <c r="B9462" s="8"/>
      <c r="D9462" s="8"/>
      <c r="E9462" s="8"/>
      <c r="F9462" s="8"/>
      <c r="G9462" s="8"/>
      <c r="H9462" s="8"/>
      <c r="I9462" s="8"/>
      <c r="J9462" s="8"/>
      <c r="K9462" s="8"/>
      <c r="L9462" s="8"/>
      <c r="M9462" s="8"/>
      <c r="N9462" s="8"/>
      <c r="O9462" s="8"/>
      <c r="P9462" s="8"/>
      <c r="Q9462" s="8"/>
      <c r="R9462" s="8"/>
      <c r="S9462" s="8"/>
      <c r="T9462" s="8"/>
      <c r="U9462" s="8"/>
      <c r="V9462" s="8"/>
      <c r="W9462" s="8"/>
      <c r="X9462" s="8"/>
      <c r="Y9462" s="8"/>
      <c r="Z9462" s="8"/>
      <c r="AA9462" s="8"/>
      <c r="AB9462" s="8"/>
      <c r="AC9462" s="8"/>
      <c r="AD9462" s="8"/>
      <c r="AE9462" s="8"/>
      <c r="AF9462" s="8"/>
    </row>
    <row r="9538" spans="2:32" s="128" customFormat="1" ht="12.75" customHeight="1">
      <c r="B9538" s="8"/>
      <c r="D9538" s="8"/>
      <c r="E9538" s="8"/>
      <c r="F9538" s="8"/>
      <c r="G9538" s="8"/>
      <c r="H9538" s="8"/>
      <c r="I9538" s="8"/>
      <c r="J9538" s="8"/>
      <c r="K9538" s="8"/>
      <c r="L9538" s="8"/>
      <c r="M9538" s="8"/>
      <c r="N9538" s="8"/>
      <c r="O9538" s="8"/>
      <c r="P9538" s="8"/>
      <c r="Q9538" s="8"/>
      <c r="R9538" s="8"/>
      <c r="S9538" s="8"/>
      <c r="T9538" s="8"/>
      <c r="U9538" s="8"/>
      <c r="V9538" s="8"/>
      <c r="W9538" s="8"/>
      <c r="X9538" s="8"/>
      <c r="Y9538" s="8"/>
      <c r="Z9538" s="8"/>
      <c r="AA9538" s="8"/>
      <c r="AB9538" s="8"/>
      <c r="AC9538" s="8"/>
      <c r="AD9538" s="8"/>
      <c r="AE9538" s="8"/>
      <c r="AF9538" s="8"/>
    </row>
    <row r="9539" spans="2:32" s="128" customFormat="1" ht="24" customHeight="1">
      <c r="B9539" s="8"/>
      <c r="D9539" s="8"/>
      <c r="E9539" s="8"/>
      <c r="F9539" s="8"/>
      <c r="G9539" s="8"/>
      <c r="H9539" s="8"/>
      <c r="I9539" s="8"/>
      <c r="J9539" s="8"/>
      <c r="K9539" s="8"/>
      <c r="L9539" s="8"/>
      <c r="M9539" s="8"/>
      <c r="N9539" s="8"/>
      <c r="O9539" s="8"/>
      <c r="P9539" s="8"/>
      <c r="Q9539" s="8"/>
      <c r="R9539" s="8"/>
      <c r="S9539" s="8"/>
      <c r="T9539" s="8"/>
      <c r="U9539" s="8"/>
      <c r="V9539" s="8"/>
      <c r="W9539" s="8"/>
      <c r="X9539" s="8"/>
      <c r="Y9539" s="8"/>
      <c r="Z9539" s="8"/>
      <c r="AA9539" s="8"/>
      <c r="AB9539" s="8"/>
      <c r="AC9539" s="8"/>
      <c r="AD9539" s="8"/>
      <c r="AE9539" s="8"/>
      <c r="AF9539" s="8"/>
    </row>
    <row r="9542" spans="2:32" s="128" customFormat="1" ht="23.25" customHeight="1">
      <c r="B9542" s="8"/>
      <c r="D9542" s="8"/>
      <c r="E9542" s="8"/>
      <c r="F9542" s="8"/>
      <c r="G9542" s="8"/>
      <c r="H9542" s="8"/>
      <c r="I9542" s="8"/>
      <c r="J9542" s="8"/>
      <c r="K9542" s="8"/>
      <c r="L9542" s="8"/>
      <c r="M9542" s="8"/>
      <c r="N9542" s="8"/>
      <c r="O9542" s="8"/>
      <c r="P9542" s="8"/>
      <c r="Q9542" s="8"/>
      <c r="R9542" s="8"/>
      <c r="S9542" s="8"/>
      <c r="T9542" s="8"/>
      <c r="U9542" s="8"/>
      <c r="V9542" s="8"/>
      <c r="W9542" s="8"/>
      <c r="X9542" s="8"/>
      <c r="Y9542" s="8"/>
      <c r="Z9542" s="8"/>
      <c r="AA9542" s="8"/>
      <c r="AB9542" s="8"/>
      <c r="AC9542" s="8"/>
      <c r="AD9542" s="8"/>
      <c r="AE9542" s="8"/>
      <c r="AF9542" s="8"/>
    </row>
    <row r="9581" spans="2:32" s="128" customFormat="1" ht="12.75" customHeight="1">
      <c r="B9581" s="8"/>
      <c r="D9581" s="8"/>
      <c r="E9581" s="8"/>
      <c r="F9581" s="8"/>
      <c r="G9581" s="8"/>
      <c r="H9581" s="8"/>
      <c r="I9581" s="8"/>
      <c r="J9581" s="8"/>
      <c r="K9581" s="8"/>
      <c r="L9581" s="8"/>
      <c r="M9581" s="8"/>
      <c r="N9581" s="8"/>
      <c r="O9581" s="8"/>
      <c r="P9581" s="8"/>
      <c r="Q9581" s="8"/>
      <c r="R9581" s="8"/>
      <c r="S9581" s="8"/>
      <c r="T9581" s="8"/>
      <c r="U9581" s="8"/>
      <c r="V9581" s="8"/>
      <c r="W9581" s="8"/>
      <c r="X9581" s="8"/>
      <c r="Y9581" s="8"/>
      <c r="Z9581" s="8"/>
      <c r="AA9581" s="8"/>
      <c r="AB9581" s="8"/>
      <c r="AC9581" s="8"/>
      <c r="AD9581" s="8"/>
      <c r="AE9581" s="8"/>
      <c r="AF9581" s="8"/>
    </row>
    <row r="9582" spans="2:32" s="128" customFormat="1" ht="26.25" customHeight="1">
      <c r="B9582" s="8"/>
      <c r="D9582" s="8"/>
      <c r="E9582" s="8"/>
      <c r="F9582" s="8"/>
      <c r="G9582" s="8"/>
      <c r="H9582" s="8"/>
      <c r="I9582" s="8"/>
      <c r="J9582" s="8"/>
      <c r="K9582" s="8"/>
      <c r="L9582" s="8"/>
      <c r="M9582" s="8"/>
      <c r="N9582" s="8"/>
      <c r="O9582" s="8"/>
      <c r="P9582" s="8"/>
      <c r="Q9582" s="8"/>
      <c r="R9582" s="8"/>
      <c r="S9582" s="8"/>
      <c r="T9582" s="8"/>
      <c r="U9582" s="8"/>
      <c r="V9582" s="8"/>
      <c r="W9582" s="8"/>
      <c r="X9582" s="8"/>
      <c r="Y9582" s="8"/>
      <c r="Z9582" s="8"/>
      <c r="AA9582" s="8"/>
      <c r="AB9582" s="8"/>
      <c r="AC9582" s="8"/>
      <c r="AD9582" s="8"/>
      <c r="AE9582" s="8"/>
      <c r="AF9582" s="8"/>
    </row>
    <row r="9584" spans="2:32" s="128" customFormat="1" ht="12.75" customHeight="1">
      <c r="B9584" s="8"/>
      <c r="D9584" s="8"/>
      <c r="E9584" s="8"/>
      <c r="F9584" s="8"/>
      <c r="G9584" s="8"/>
      <c r="H9584" s="8"/>
      <c r="I9584" s="8"/>
      <c r="J9584" s="8"/>
      <c r="K9584" s="8"/>
      <c r="L9584" s="8"/>
      <c r="M9584" s="8"/>
      <c r="N9584" s="8"/>
      <c r="O9584" s="8"/>
      <c r="P9584" s="8"/>
      <c r="Q9584" s="8"/>
      <c r="R9584" s="8"/>
      <c r="S9584" s="8"/>
      <c r="T9584" s="8"/>
      <c r="U9584" s="8"/>
      <c r="V9584" s="8"/>
      <c r="W9584" s="8"/>
      <c r="X9584" s="8"/>
      <c r="Y9584" s="8"/>
      <c r="Z9584" s="8"/>
      <c r="AA9584" s="8"/>
      <c r="AB9584" s="8"/>
      <c r="AC9584" s="8"/>
      <c r="AD9584" s="8"/>
      <c r="AE9584" s="8"/>
      <c r="AF9584" s="8"/>
    </row>
    <row r="9585" spans="2:32" s="128" customFormat="1" ht="23.25" customHeight="1">
      <c r="B9585" s="8"/>
      <c r="D9585" s="8"/>
      <c r="E9585" s="8"/>
      <c r="F9585" s="8"/>
      <c r="G9585" s="8"/>
      <c r="H9585" s="8"/>
      <c r="I9585" s="8"/>
      <c r="J9585" s="8"/>
      <c r="K9585" s="8"/>
      <c r="L9585" s="8"/>
      <c r="M9585" s="8"/>
      <c r="N9585" s="8"/>
      <c r="O9585" s="8"/>
      <c r="P9585" s="8"/>
      <c r="Q9585" s="8"/>
      <c r="R9585" s="8"/>
      <c r="S9585" s="8"/>
      <c r="T9585" s="8"/>
      <c r="U9585" s="8"/>
      <c r="V9585" s="8"/>
      <c r="W9585" s="8"/>
      <c r="X9585" s="8"/>
      <c r="Y9585" s="8"/>
      <c r="Z9585" s="8"/>
      <c r="AA9585" s="8"/>
      <c r="AB9585" s="8"/>
      <c r="AC9585" s="8"/>
      <c r="AD9585" s="8"/>
      <c r="AE9585" s="8"/>
      <c r="AF9585" s="8"/>
    </row>
    <row r="9587" spans="2:32" s="128" customFormat="1" ht="12.75" customHeight="1">
      <c r="B9587" s="8"/>
      <c r="D9587" s="8"/>
      <c r="E9587" s="8"/>
      <c r="F9587" s="8"/>
      <c r="G9587" s="8"/>
      <c r="H9587" s="8"/>
      <c r="I9587" s="8"/>
      <c r="J9587" s="8"/>
      <c r="K9587" s="8"/>
      <c r="L9587" s="8"/>
      <c r="M9587" s="8"/>
      <c r="N9587" s="8"/>
      <c r="O9587" s="8"/>
      <c r="P9587" s="8"/>
      <c r="Q9587" s="8"/>
      <c r="R9587" s="8"/>
      <c r="S9587" s="8"/>
      <c r="T9587" s="8"/>
      <c r="U9587" s="8"/>
      <c r="V9587" s="8"/>
      <c r="W9587" s="8"/>
      <c r="X9587" s="8"/>
      <c r="Y9587" s="8"/>
      <c r="Z9587" s="8"/>
      <c r="AA9587" s="8"/>
      <c r="AB9587" s="8"/>
      <c r="AC9587" s="8"/>
      <c r="AD9587" s="8"/>
      <c r="AE9587" s="8"/>
      <c r="AF9587" s="8"/>
    </row>
    <row r="9588" spans="2:32" s="128" customFormat="1" ht="26.25" customHeight="1">
      <c r="B9588" s="8"/>
      <c r="D9588" s="8"/>
      <c r="E9588" s="8"/>
      <c r="F9588" s="8"/>
      <c r="G9588" s="8"/>
      <c r="H9588" s="8"/>
      <c r="I9588" s="8"/>
      <c r="J9588" s="8"/>
      <c r="K9588" s="8"/>
      <c r="L9588" s="8"/>
      <c r="M9588" s="8"/>
      <c r="N9588" s="8"/>
      <c r="O9588" s="8"/>
      <c r="P9588" s="8"/>
      <c r="Q9588" s="8"/>
      <c r="R9588" s="8"/>
      <c r="S9588" s="8"/>
      <c r="T9588" s="8"/>
      <c r="U9588" s="8"/>
      <c r="V9588" s="8"/>
      <c r="W9588" s="8"/>
      <c r="X9588" s="8"/>
      <c r="Y9588" s="8"/>
      <c r="Z9588" s="8"/>
      <c r="AA9588" s="8"/>
      <c r="AB9588" s="8"/>
      <c r="AC9588" s="8"/>
      <c r="AD9588" s="8"/>
      <c r="AE9588" s="8"/>
      <c r="AF9588" s="8"/>
    </row>
    <row r="9591" spans="2:32" s="128" customFormat="1" ht="27.75" customHeight="1">
      <c r="B9591" s="8"/>
      <c r="D9591" s="8"/>
      <c r="E9591" s="8"/>
      <c r="F9591" s="8"/>
      <c r="G9591" s="8"/>
      <c r="H9591" s="8"/>
      <c r="I9591" s="8"/>
      <c r="J9591" s="8"/>
      <c r="K9591" s="8"/>
      <c r="L9591" s="8"/>
      <c r="M9591" s="8"/>
      <c r="N9591" s="8"/>
      <c r="O9591" s="8"/>
      <c r="P9591" s="8"/>
      <c r="Q9591" s="8"/>
      <c r="R9591" s="8"/>
      <c r="S9591" s="8"/>
      <c r="T9591" s="8"/>
      <c r="U9591" s="8"/>
      <c r="V9591" s="8"/>
      <c r="W9591" s="8"/>
      <c r="X9591" s="8"/>
      <c r="Y9591" s="8"/>
      <c r="Z9591" s="8"/>
      <c r="AA9591" s="8"/>
      <c r="AB9591" s="8"/>
      <c r="AC9591" s="8"/>
      <c r="AD9591" s="8"/>
      <c r="AE9591" s="8"/>
      <c r="AF9591" s="8"/>
    </row>
    <row r="9594" spans="2:32" s="128" customFormat="1" ht="24" customHeight="1">
      <c r="B9594" s="8"/>
      <c r="D9594" s="8"/>
      <c r="E9594" s="8"/>
      <c r="F9594" s="8"/>
      <c r="G9594" s="8"/>
      <c r="H9594" s="8"/>
      <c r="I9594" s="8"/>
      <c r="J9594" s="8"/>
      <c r="K9594" s="8"/>
      <c r="L9594" s="8"/>
      <c r="M9594" s="8"/>
      <c r="N9594" s="8"/>
      <c r="O9594" s="8"/>
      <c r="P9594" s="8"/>
      <c r="Q9594" s="8"/>
      <c r="R9594" s="8"/>
      <c r="S9594" s="8"/>
      <c r="T9594" s="8"/>
      <c r="U9594" s="8"/>
      <c r="V9594" s="8"/>
      <c r="W9594" s="8"/>
      <c r="X9594" s="8"/>
      <c r="Y9594" s="8"/>
      <c r="Z9594" s="8"/>
      <c r="AA9594" s="8"/>
      <c r="AB9594" s="8"/>
      <c r="AC9594" s="8"/>
      <c r="AD9594" s="8"/>
      <c r="AE9594" s="8"/>
      <c r="AF9594" s="8"/>
    </row>
    <row r="9597" spans="2:32" s="128" customFormat="1" ht="42.75" customHeight="1">
      <c r="B9597" s="8"/>
      <c r="D9597" s="8"/>
      <c r="E9597" s="8"/>
      <c r="F9597" s="8"/>
      <c r="G9597" s="8"/>
      <c r="H9597" s="8"/>
      <c r="I9597" s="8"/>
      <c r="J9597" s="8"/>
      <c r="K9597" s="8"/>
      <c r="L9597" s="8"/>
      <c r="M9597" s="8"/>
      <c r="N9597" s="8"/>
      <c r="O9597" s="8"/>
      <c r="P9597" s="8"/>
      <c r="Q9597" s="8"/>
      <c r="R9597" s="8"/>
      <c r="S9597" s="8"/>
      <c r="T9597" s="8"/>
      <c r="U9597" s="8"/>
      <c r="V9597" s="8"/>
      <c r="W9597" s="8"/>
      <c r="X9597" s="8"/>
      <c r="Y9597" s="8"/>
      <c r="Z9597" s="8"/>
      <c r="AA9597" s="8"/>
      <c r="AB9597" s="8"/>
      <c r="AC9597" s="8"/>
      <c r="AD9597" s="8"/>
      <c r="AE9597" s="8"/>
      <c r="AF9597" s="8"/>
    </row>
    <row r="9629" spans="2:32" s="128" customFormat="1" ht="24" customHeight="1">
      <c r="B9629" s="8"/>
      <c r="D9629" s="8"/>
      <c r="E9629" s="8"/>
      <c r="F9629" s="8"/>
      <c r="G9629" s="8"/>
      <c r="H9629" s="8"/>
      <c r="I9629" s="8"/>
      <c r="J9629" s="8"/>
      <c r="K9629" s="8"/>
      <c r="L9629" s="8"/>
      <c r="M9629" s="8"/>
      <c r="N9629" s="8"/>
      <c r="O9629" s="8"/>
      <c r="P9629" s="8"/>
      <c r="Q9629" s="8"/>
      <c r="R9629" s="8"/>
      <c r="S9629" s="8"/>
      <c r="T9629" s="8"/>
      <c r="U9629" s="8"/>
      <c r="V9629" s="8"/>
      <c r="W9629" s="8"/>
      <c r="X9629" s="8"/>
      <c r="Y9629" s="8"/>
      <c r="Z9629" s="8"/>
      <c r="AA9629" s="8"/>
      <c r="AB9629" s="8"/>
      <c r="AC9629" s="8"/>
      <c r="AD9629" s="8"/>
      <c r="AE9629" s="8"/>
      <c r="AF9629" s="8"/>
    </row>
    <row r="9632" spans="2:32" s="128" customFormat="1" ht="23.25" customHeight="1">
      <c r="B9632" s="8"/>
      <c r="D9632" s="8"/>
      <c r="E9632" s="8"/>
      <c r="F9632" s="8"/>
      <c r="G9632" s="8"/>
      <c r="H9632" s="8"/>
      <c r="I9632" s="8"/>
      <c r="J9632" s="8"/>
      <c r="K9632" s="8"/>
      <c r="L9632" s="8"/>
      <c r="M9632" s="8"/>
      <c r="N9632" s="8"/>
      <c r="O9632" s="8"/>
      <c r="P9632" s="8"/>
      <c r="Q9632" s="8"/>
      <c r="R9632" s="8"/>
      <c r="S9632" s="8"/>
      <c r="T9632" s="8"/>
      <c r="U9632" s="8"/>
      <c r="V9632" s="8"/>
      <c r="W9632" s="8"/>
      <c r="X9632" s="8"/>
      <c r="Y9632" s="8"/>
      <c r="Z9632" s="8"/>
      <c r="AA9632" s="8"/>
      <c r="AB9632" s="8"/>
      <c r="AC9632" s="8"/>
      <c r="AD9632" s="8"/>
      <c r="AE9632" s="8"/>
      <c r="AF9632" s="8"/>
    </row>
    <row r="9635" spans="2:32" s="128" customFormat="1" ht="24.75" customHeight="1">
      <c r="B9635" s="8"/>
      <c r="D9635" s="8"/>
      <c r="E9635" s="8"/>
      <c r="F9635" s="8"/>
      <c r="G9635" s="8"/>
      <c r="H9635" s="8"/>
      <c r="I9635" s="8"/>
      <c r="J9635" s="8"/>
      <c r="K9635" s="8"/>
      <c r="L9635" s="8"/>
      <c r="M9635" s="8"/>
      <c r="N9635" s="8"/>
      <c r="O9635" s="8"/>
      <c r="P9635" s="8"/>
      <c r="Q9635" s="8"/>
      <c r="R9635" s="8"/>
      <c r="S9635" s="8"/>
      <c r="T9635" s="8"/>
      <c r="U9635" s="8"/>
      <c r="V9635" s="8"/>
      <c r="W9635" s="8"/>
      <c r="X9635" s="8"/>
      <c r="Y9635" s="8"/>
      <c r="Z9635" s="8"/>
      <c r="AA9635" s="8"/>
      <c r="AB9635" s="8"/>
      <c r="AC9635" s="8"/>
      <c r="AD9635" s="8"/>
      <c r="AE9635" s="8"/>
      <c r="AF9635" s="8"/>
    </row>
    <row r="9638" spans="2:32" s="128" customFormat="1" ht="23.25" customHeight="1">
      <c r="B9638" s="8"/>
      <c r="D9638" s="8"/>
      <c r="E9638" s="8"/>
      <c r="F9638" s="8"/>
      <c r="G9638" s="8"/>
      <c r="H9638" s="8"/>
      <c r="I9638" s="8"/>
      <c r="J9638" s="8"/>
      <c r="K9638" s="8"/>
      <c r="L9638" s="8"/>
      <c r="M9638" s="8"/>
      <c r="N9638" s="8"/>
      <c r="O9638" s="8"/>
      <c r="P9638" s="8"/>
      <c r="Q9638" s="8"/>
      <c r="R9638" s="8"/>
      <c r="S9638" s="8"/>
      <c r="T9638" s="8"/>
      <c r="U9638" s="8"/>
      <c r="V9638" s="8"/>
      <c r="W9638" s="8"/>
      <c r="X9638" s="8"/>
      <c r="Y9638" s="8"/>
      <c r="Z9638" s="8"/>
      <c r="AA9638" s="8"/>
      <c r="AB9638" s="8"/>
      <c r="AC9638" s="8"/>
      <c r="AD9638" s="8"/>
      <c r="AE9638" s="8"/>
      <c r="AF9638" s="8"/>
    </row>
    <row r="9641" spans="2:32" s="128" customFormat="1" ht="24.75" customHeight="1">
      <c r="B9641" s="8"/>
      <c r="D9641" s="8"/>
      <c r="E9641" s="8"/>
      <c r="F9641" s="8"/>
      <c r="G9641" s="8"/>
      <c r="H9641" s="8"/>
      <c r="I9641" s="8"/>
      <c r="J9641" s="8"/>
      <c r="K9641" s="8"/>
      <c r="L9641" s="8"/>
      <c r="M9641" s="8"/>
      <c r="N9641" s="8"/>
      <c r="O9641" s="8"/>
      <c r="P9641" s="8"/>
      <c r="Q9641" s="8"/>
      <c r="R9641" s="8"/>
      <c r="S9641" s="8"/>
      <c r="T9641" s="8"/>
      <c r="U9641" s="8"/>
      <c r="V9641" s="8"/>
      <c r="W9641" s="8"/>
      <c r="X9641" s="8"/>
      <c r="Y9641" s="8"/>
      <c r="Z9641" s="8"/>
      <c r="AA9641" s="8"/>
      <c r="AB9641" s="8"/>
      <c r="AC9641" s="8"/>
      <c r="AD9641" s="8"/>
      <c r="AE9641" s="8"/>
      <c r="AF9641" s="8"/>
    </row>
    <row r="9673" spans="2:32" s="128" customFormat="1" ht="12.75" customHeight="1">
      <c r="B9673" s="8"/>
      <c r="D9673" s="8"/>
      <c r="E9673" s="8"/>
      <c r="F9673" s="8"/>
      <c r="G9673" s="8"/>
      <c r="H9673" s="8"/>
      <c r="I9673" s="8"/>
      <c r="J9673" s="8"/>
      <c r="K9673" s="8"/>
      <c r="L9673" s="8"/>
      <c r="M9673" s="8"/>
      <c r="N9673" s="8"/>
      <c r="O9673" s="8"/>
      <c r="P9673" s="8"/>
      <c r="Q9673" s="8"/>
      <c r="R9673" s="8"/>
      <c r="S9673" s="8"/>
      <c r="T9673" s="8"/>
      <c r="U9673" s="8"/>
      <c r="V9673" s="8"/>
      <c r="W9673" s="8"/>
      <c r="X9673" s="8"/>
      <c r="Y9673" s="8"/>
      <c r="Z9673" s="8"/>
      <c r="AA9673" s="8"/>
      <c r="AB9673" s="8"/>
      <c r="AC9673" s="8"/>
      <c r="AD9673" s="8"/>
      <c r="AE9673" s="8"/>
      <c r="AF9673" s="8"/>
    </row>
    <row r="9674" spans="2:32" s="128" customFormat="1" ht="25.5" customHeight="1">
      <c r="B9674" s="8"/>
      <c r="D9674" s="8"/>
      <c r="E9674" s="8"/>
      <c r="F9674" s="8"/>
      <c r="G9674" s="8"/>
      <c r="H9674" s="8"/>
      <c r="I9674" s="8"/>
      <c r="J9674" s="8"/>
      <c r="K9674" s="8"/>
      <c r="L9674" s="8"/>
      <c r="M9674" s="8"/>
      <c r="N9674" s="8"/>
      <c r="O9674" s="8"/>
      <c r="P9674" s="8"/>
      <c r="Q9674" s="8"/>
      <c r="R9674" s="8"/>
      <c r="S9674" s="8"/>
      <c r="T9674" s="8"/>
      <c r="U9674" s="8"/>
      <c r="V9674" s="8"/>
      <c r="W9674" s="8"/>
      <c r="X9674" s="8"/>
      <c r="Y9674" s="8"/>
      <c r="Z9674" s="8"/>
      <c r="AA9674" s="8"/>
      <c r="AB9674" s="8"/>
      <c r="AC9674" s="8"/>
      <c r="AD9674" s="8"/>
      <c r="AE9674" s="8"/>
      <c r="AF9674" s="8"/>
    </row>
    <row r="9756" spans="2:32" s="128" customFormat="1" ht="12.75" customHeight="1">
      <c r="B9756" s="8"/>
      <c r="D9756" s="8"/>
      <c r="E9756" s="8"/>
      <c r="F9756" s="8"/>
      <c r="G9756" s="8"/>
      <c r="H9756" s="8"/>
      <c r="I9756" s="8"/>
      <c r="J9756" s="8"/>
      <c r="K9756" s="8"/>
      <c r="L9756" s="8"/>
      <c r="M9756" s="8"/>
      <c r="N9756" s="8"/>
      <c r="O9756" s="8"/>
      <c r="P9756" s="8"/>
      <c r="Q9756" s="8"/>
      <c r="R9756" s="8"/>
      <c r="S9756" s="8"/>
      <c r="T9756" s="8"/>
      <c r="U9756" s="8"/>
      <c r="V9756" s="8"/>
      <c r="W9756" s="8"/>
      <c r="X9756" s="8"/>
      <c r="Y9756" s="8"/>
      <c r="Z9756" s="8"/>
      <c r="AA9756" s="8"/>
      <c r="AB9756" s="8"/>
      <c r="AC9756" s="8"/>
      <c r="AD9756" s="8"/>
      <c r="AE9756" s="8"/>
      <c r="AF9756" s="8"/>
    </row>
    <row r="9757" spans="2:32" s="128" customFormat="1" ht="17.25" customHeight="1">
      <c r="B9757" s="8"/>
      <c r="D9757" s="8"/>
      <c r="E9757" s="8"/>
      <c r="F9757" s="8"/>
      <c r="G9757" s="8"/>
      <c r="H9757" s="8"/>
      <c r="I9757" s="8"/>
      <c r="J9757" s="8"/>
      <c r="K9757" s="8"/>
      <c r="L9757" s="8"/>
      <c r="M9757" s="8"/>
      <c r="N9757" s="8"/>
      <c r="O9757" s="8"/>
      <c r="P9757" s="8"/>
      <c r="Q9757" s="8"/>
      <c r="R9757" s="8"/>
      <c r="S9757" s="8"/>
      <c r="T9757" s="8"/>
      <c r="U9757" s="8"/>
      <c r="V9757" s="8"/>
      <c r="W9757" s="8"/>
      <c r="X9757" s="8"/>
      <c r="Y9757" s="8"/>
      <c r="Z9757" s="8"/>
      <c r="AA9757" s="8"/>
      <c r="AB9757" s="8"/>
      <c r="AC9757" s="8"/>
      <c r="AD9757" s="8"/>
      <c r="AE9757" s="8"/>
      <c r="AF9757" s="8"/>
    </row>
    <row r="9800" spans="2:32" s="128" customFormat="1" ht="28.5" customHeight="1">
      <c r="B9800" s="8"/>
      <c r="D9800" s="8"/>
      <c r="E9800" s="8"/>
      <c r="F9800" s="8"/>
      <c r="G9800" s="8"/>
      <c r="H9800" s="8"/>
      <c r="I9800" s="8"/>
      <c r="J9800" s="8"/>
      <c r="K9800" s="8"/>
      <c r="L9800" s="8"/>
      <c r="M9800" s="8"/>
      <c r="N9800" s="8"/>
      <c r="O9800" s="8"/>
      <c r="P9800" s="8"/>
      <c r="Q9800" s="8"/>
      <c r="R9800" s="8"/>
      <c r="S9800" s="8"/>
      <c r="T9800" s="8"/>
      <c r="U9800" s="8"/>
      <c r="V9800" s="8"/>
      <c r="W9800" s="8"/>
      <c r="X9800" s="8"/>
      <c r="Y9800" s="8"/>
      <c r="Z9800" s="8"/>
      <c r="AA9800" s="8"/>
      <c r="AB9800" s="8"/>
      <c r="AC9800" s="8"/>
      <c r="AD9800" s="8"/>
      <c r="AE9800" s="8"/>
      <c r="AF9800" s="8"/>
    </row>
    <row r="9802" spans="2:32" s="128" customFormat="1" ht="12.75" customHeight="1">
      <c r="B9802" s="8"/>
      <c r="D9802" s="8"/>
      <c r="E9802" s="8"/>
      <c r="F9802" s="8"/>
      <c r="G9802" s="8"/>
      <c r="H9802" s="8"/>
      <c r="I9802" s="8"/>
      <c r="J9802" s="8"/>
      <c r="K9802" s="8"/>
      <c r="L9802" s="8"/>
      <c r="M9802" s="8"/>
      <c r="N9802" s="8"/>
      <c r="O9802" s="8"/>
      <c r="P9802" s="8"/>
      <c r="Q9802" s="8"/>
      <c r="R9802" s="8"/>
      <c r="S9802" s="8"/>
      <c r="T9802" s="8"/>
      <c r="U9802" s="8"/>
      <c r="V9802" s="8"/>
      <c r="W9802" s="8"/>
      <c r="X9802" s="8"/>
      <c r="Y9802" s="8"/>
      <c r="Z9802" s="8"/>
      <c r="AA9802" s="8"/>
      <c r="AB9802" s="8"/>
      <c r="AC9802" s="8"/>
      <c r="AD9802" s="8"/>
      <c r="AE9802" s="8"/>
      <c r="AF9802" s="8"/>
    </row>
    <row r="9803" spans="2:32" s="128" customFormat="1" ht="27" customHeight="1">
      <c r="B9803" s="8"/>
      <c r="D9803" s="8"/>
      <c r="E9803" s="8"/>
      <c r="F9803" s="8"/>
      <c r="G9803" s="8"/>
      <c r="H9803" s="8"/>
      <c r="I9803" s="8"/>
      <c r="J9803" s="8"/>
      <c r="K9803" s="8"/>
      <c r="L9803" s="8"/>
      <c r="M9803" s="8"/>
      <c r="N9803" s="8"/>
      <c r="O9803" s="8"/>
      <c r="P9803" s="8"/>
      <c r="Q9803" s="8"/>
      <c r="R9803" s="8"/>
      <c r="S9803" s="8"/>
      <c r="T9803" s="8"/>
      <c r="U9803" s="8"/>
      <c r="V9803" s="8"/>
      <c r="W9803" s="8"/>
      <c r="X9803" s="8"/>
      <c r="Y9803" s="8"/>
      <c r="Z9803" s="8"/>
      <c r="AA9803" s="8"/>
      <c r="AB9803" s="8"/>
      <c r="AC9803" s="8"/>
      <c r="AD9803" s="8"/>
      <c r="AE9803" s="8"/>
      <c r="AF9803" s="8"/>
    </row>
    <row r="9805" spans="2:32" s="128" customFormat="1" ht="12.75" customHeight="1">
      <c r="B9805" s="8"/>
      <c r="D9805" s="8"/>
      <c r="E9805" s="8"/>
      <c r="F9805" s="8"/>
      <c r="G9805" s="8"/>
      <c r="H9805" s="8"/>
      <c r="I9805" s="8"/>
      <c r="J9805" s="8"/>
      <c r="K9805" s="8"/>
      <c r="L9805" s="8"/>
      <c r="M9805" s="8"/>
      <c r="N9805" s="8"/>
      <c r="O9805" s="8"/>
      <c r="P9805" s="8"/>
      <c r="Q9805" s="8"/>
      <c r="R9805" s="8"/>
      <c r="S9805" s="8"/>
      <c r="T9805" s="8"/>
      <c r="U9805" s="8"/>
      <c r="V9805" s="8"/>
      <c r="W9805" s="8"/>
      <c r="X9805" s="8"/>
      <c r="Y9805" s="8"/>
      <c r="Z9805" s="8"/>
      <c r="AA9805" s="8"/>
      <c r="AB9805" s="8"/>
      <c r="AC9805" s="8"/>
      <c r="AD9805" s="8"/>
      <c r="AE9805" s="8"/>
      <c r="AF9805" s="8"/>
    </row>
    <row r="9806" spans="2:32" s="128" customFormat="1" ht="27" customHeight="1">
      <c r="B9806" s="8"/>
      <c r="D9806" s="8"/>
      <c r="E9806" s="8"/>
      <c r="F9806" s="8"/>
      <c r="G9806" s="8"/>
      <c r="H9806" s="8"/>
      <c r="I9806" s="8"/>
      <c r="J9806" s="8"/>
      <c r="K9806" s="8"/>
      <c r="L9806" s="8"/>
      <c r="M9806" s="8"/>
      <c r="N9806" s="8"/>
      <c r="O9806" s="8"/>
      <c r="P9806" s="8"/>
      <c r="Q9806" s="8"/>
      <c r="R9806" s="8"/>
      <c r="S9806" s="8"/>
      <c r="T9806" s="8"/>
      <c r="U9806" s="8"/>
      <c r="V9806" s="8"/>
      <c r="W9806" s="8"/>
      <c r="X9806" s="8"/>
      <c r="Y9806" s="8"/>
      <c r="Z9806" s="8"/>
      <c r="AA9806" s="8"/>
      <c r="AB9806" s="8"/>
      <c r="AC9806" s="8"/>
      <c r="AD9806" s="8"/>
      <c r="AE9806" s="8"/>
      <c r="AF9806" s="8"/>
    </row>
    <row r="9808" spans="2:32" s="128" customFormat="1" ht="12.75" customHeight="1">
      <c r="B9808" s="8"/>
      <c r="D9808" s="8"/>
      <c r="E9808" s="8"/>
      <c r="F9808" s="8"/>
      <c r="G9808" s="8"/>
      <c r="H9808" s="8"/>
      <c r="I9808" s="8"/>
      <c r="J9808" s="8"/>
      <c r="K9808" s="8"/>
      <c r="L9808" s="8"/>
      <c r="M9808" s="8"/>
      <c r="N9808" s="8"/>
      <c r="O9808" s="8"/>
      <c r="P9808" s="8"/>
      <c r="Q9808" s="8"/>
      <c r="R9808" s="8"/>
      <c r="S9808" s="8"/>
      <c r="T9808" s="8"/>
      <c r="U9808" s="8"/>
      <c r="V9808" s="8"/>
      <c r="W9808" s="8"/>
      <c r="X9808" s="8"/>
      <c r="Y9808" s="8"/>
      <c r="Z9808" s="8"/>
      <c r="AA9808" s="8"/>
      <c r="AB9808" s="8"/>
      <c r="AC9808" s="8"/>
      <c r="AD9808" s="8"/>
      <c r="AE9808" s="8"/>
      <c r="AF9808" s="8"/>
    </row>
    <row r="9809" spans="2:32" s="128" customFormat="1" ht="26.25" customHeight="1">
      <c r="B9809" s="8"/>
      <c r="D9809" s="8"/>
      <c r="E9809" s="8"/>
      <c r="F9809" s="8"/>
      <c r="G9809" s="8"/>
      <c r="H9809" s="8"/>
      <c r="I9809" s="8"/>
      <c r="J9809" s="8"/>
      <c r="K9809" s="8"/>
      <c r="L9809" s="8"/>
      <c r="M9809" s="8"/>
      <c r="N9809" s="8"/>
      <c r="O9809" s="8"/>
      <c r="P9809" s="8"/>
      <c r="Q9809" s="8"/>
      <c r="R9809" s="8"/>
      <c r="S9809" s="8"/>
      <c r="T9809" s="8"/>
      <c r="U9809" s="8"/>
      <c r="V9809" s="8"/>
      <c r="W9809" s="8"/>
      <c r="X9809" s="8"/>
      <c r="Y9809" s="8"/>
      <c r="Z9809" s="8"/>
      <c r="AA9809" s="8"/>
      <c r="AB9809" s="8"/>
      <c r="AC9809" s="8"/>
      <c r="AD9809" s="8"/>
      <c r="AE9809" s="8"/>
      <c r="AF9809" s="8"/>
    </row>
    <row r="9841" spans="2:32" s="128" customFormat="1" ht="27.75" customHeight="1">
      <c r="B9841" s="8"/>
      <c r="D9841" s="8"/>
      <c r="E9841" s="8"/>
      <c r="F9841" s="8"/>
      <c r="G9841" s="8"/>
      <c r="H9841" s="8"/>
      <c r="I9841" s="8"/>
      <c r="J9841" s="8"/>
      <c r="K9841" s="8"/>
      <c r="L9841" s="8"/>
      <c r="M9841" s="8"/>
      <c r="N9841" s="8"/>
      <c r="O9841" s="8"/>
      <c r="P9841" s="8"/>
      <c r="Q9841" s="8"/>
      <c r="R9841" s="8"/>
      <c r="S9841" s="8"/>
      <c r="T9841" s="8"/>
      <c r="U9841" s="8"/>
      <c r="V9841" s="8"/>
      <c r="W9841" s="8"/>
      <c r="X9841" s="8"/>
      <c r="Y9841" s="8"/>
      <c r="Z9841" s="8"/>
      <c r="AA9841" s="8"/>
      <c r="AB9841" s="8"/>
      <c r="AC9841" s="8"/>
      <c r="AD9841" s="8"/>
      <c r="AE9841" s="8"/>
      <c r="AF9841" s="8"/>
    </row>
    <row r="9843" spans="2:32" s="128" customFormat="1" ht="12.75" customHeight="1">
      <c r="B9843" s="8"/>
      <c r="D9843" s="8"/>
      <c r="E9843" s="8"/>
      <c r="F9843" s="8"/>
      <c r="G9843" s="8"/>
      <c r="H9843" s="8"/>
      <c r="I9843" s="8"/>
      <c r="J9843" s="8"/>
      <c r="K9843" s="8"/>
      <c r="L9843" s="8"/>
      <c r="M9843" s="8"/>
      <c r="N9843" s="8"/>
      <c r="O9843" s="8"/>
      <c r="P9843" s="8"/>
      <c r="Q9843" s="8"/>
      <c r="R9843" s="8"/>
      <c r="S9843" s="8"/>
      <c r="T9843" s="8"/>
      <c r="U9843" s="8"/>
      <c r="V9843" s="8"/>
      <c r="W9843" s="8"/>
      <c r="X9843" s="8"/>
      <c r="Y9843" s="8"/>
      <c r="Z9843" s="8"/>
      <c r="AA9843" s="8"/>
      <c r="AB9843" s="8"/>
      <c r="AC9843" s="8"/>
      <c r="AD9843" s="8"/>
      <c r="AE9843" s="8"/>
      <c r="AF9843" s="8"/>
    </row>
    <row r="9844" spans="2:32" s="128" customFormat="1" ht="25.5" customHeight="1">
      <c r="B9844" s="8"/>
      <c r="D9844" s="8"/>
      <c r="E9844" s="8"/>
      <c r="F9844" s="8"/>
      <c r="G9844" s="8"/>
      <c r="H9844" s="8"/>
      <c r="I9844" s="8"/>
      <c r="J9844" s="8"/>
      <c r="K9844" s="8"/>
      <c r="L9844" s="8"/>
      <c r="M9844" s="8"/>
      <c r="N9844" s="8"/>
      <c r="O9844" s="8"/>
      <c r="P9844" s="8"/>
      <c r="Q9844" s="8"/>
      <c r="R9844" s="8"/>
      <c r="S9844" s="8"/>
      <c r="T9844" s="8"/>
      <c r="U9844" s="8"/>
      <c r="V9844" s="8"/>
      <c r="W9844" s="8"/>
      <c r="X9844" s="8"/>
      <c r="Y9844" s="8"/>
      <c r="Z9844" s="8"/>
      <c r="AA9844" s="8"/>
      <c r="AB9844" s="8"/>
      <c r="AC9844" s="8"/>
      <c r="AD9844" s="8"/>
      <c r="AE9844" s="8"/>
      <c r="AF9844" s="8"/>
    </row>
    <row r="9846" spans="2:32" s="128" customFormat="1" ht="12.75" customHeight="1">
      <c r="B9846" s="8"/>
      <c r="D9846" s="8"/>
      <c r="E9846" s="8"/>
      <c r="F9846" s="8"/>
      <c r="G9846" s="8"/>
      <c r="H9846" s="8"/>
      <c r="I9846" s="8"/>
      <c r="J9846" s="8"/>
      <c r="K9846" s="8"/>
      <c r="L9846" s="8"/>
      <c r="M9846" s="8"/>
      <c r="N9846" s="8"/>
      <c r="O9846" s="8"/>
      <c r="P9846" s="8"/>
      <c r="Q9846" s="8"/>
      <c r="R9846" s="8"/>
      <c r="S9846" s="8"/>
      <c r="T9846" s="8"/>
      <c r="U9846" s="8"/>
      <c r="V9846" s="8"/>
      <c r="W9846" s="8"/>
      <c r="X9846" s="8"/>
      <c r="Y9846" s="8"/>
      <c r="Z9846" s="8"/>
      <c r="AA9846" s="8"/>
      <c r="AB9846" s="8"/>
      <c r="AC9846" s="8"/>
      <c r="AD9846" s="8"/>
      <c r="AE9846" s="8"/>
      <c r="AF9846" s="8"/>
    </row>
    <row r="9847" spans="2:32" s="128" customFormat="1" ht="24.75" customHeight="1">
      <c r="B9847" s="8"/>
      <c r="D9847" s="8"/>
      <c r="E9847" s="8"/>
      <c r="F9847" s="8"/>
      <c r="G9847" s="8"/>
      <c r="H9847" s="8"/>
      <c r="I9847" s="8"/>
      <c r="J9847" s="8"/>
      <c r="K9847" s="8"/>
      <c r="L9847" s="8"/>
      <c r="M9847" s="8"/>
      <c r="N9847" s="8"/>
      <c r="O9847" s="8"/>
      <c r="P9847" s="8"/>
      <c r="Q9847" s="8"/>
      <c r="R9847" s="8"/>
      <c r="S9847" s="8"/>
      <c r="T9847" s="8"/>
      <c r="U9847" s="8"/>
      <c r="V9847" s="8"/>
      <c r="W9847" s="8"/>
      <c r="X9847" s="8"/>
      <c r="Y9847" s="8"/>
      <c r="Z9847" s="8"/>
      <c r="AA9847" s="8"/>
      <c r="AB9847" s="8"/>
      <c r="AC9847" s="8"/>
      <c r="AD9847" s="8"/>
      <c r="AE9847" s="8"/>
      <c r="AF9847" s="8"/>
    </row>
  </sheetData>
  <mergeCells count="2921">
    <mergeCell ref="A3550:A3551"/>
    <mergeCell ref="B3550:B3551"/>
    <mergeCell ref="C3550:C3551"/>
    <mergeCell ref="D3550:D3551"/>
    <mergeCell ref="E3550:E3551"/>
    <mergeCell ref="G3550:G3551"/>
    <mergeCell ref="H3550:H3551"/>
    <mergeCell ref="I3550:I3551"/>
    <mergeCell ref="A3544:A3545"/>
    <mergeCell ref="B3544:B3545"/>
    <mergeCell ref="C3544:C3545"/>
    <mergeCell ref="D3544:D3545"/>
    <mergeCell ref="E3544:E3545"/>
    <mergeCell ref="F3544:F3545"/>
    <mergeCell ref="G3544:G3545"/>
    <mergeCell ref="H3544:H3545"/>
    <mergeCell ref="I3544:I3545"/>
    <mergeCell ref="A3547:A3548"/>
    <mergeCell ref="B3547:B3548"/>
    <mergeCell ref="C3547:C3548"/>
    <mergeCell ref="D3547:D3548"/>
    <mergeCell ref="E3547:E3548"/>
    <mergeCell ref="F3547:F3548"/>
    <mergeCell ref="G3547:G3548"/>
    <mergeCell ref="H3547:H3548"/>
    <mergeCell ref="I3547:I3548"/>
    <mergeCell ref="A3533:K3533"/>
    <mergeCell ref="A3534:K3534"/>
    <mergeCell ref="A3535:K3535"/>
    <mergeCell ref="B3537:C3537"/>
    <mergeCell ref="E3537:E3538"/>
    <mergeCell ref="F3537:F3538"/>
    <mergeCell ref="G3537:I3537"/>
    <mergeCell ref="K3537:K3538"/>
    <mergeCell ref="G3538:H3538"/>
    <mergeCell ref="A3541:A3542"/>
    <mergeCell ref="B3541:B3542"/>
    <mergeCell ref="C3541:C3542"/>
    <mergeCell ref="D3541:D3542"/>
    <mergeCell ref="E3541:E3542"/>
    <mergeCell ref="F3541:F3542"/>
    <mergeCell ref="G3541:G3542"/>
    <mergeCell ref="H3541:H3542"/>
    <mergeCell ref="I3541:I3542"/>
    <mergeCell ref="A3496:A3497"/>
    <mergeCell ref="B3496:B3497"/>
    <mergeCell ref="C3496:C3497"/>
    <mergeCell ref="D3496:D3497"/>
    <mergeCell ref="E3496:E3497"/>
    <mergeCell ref="G3496:G3497"/>
    <mergeCell ref="H3496:H3497"/>
    <mergeCell ref="I3496:I3497"/>
    <mergeCell ref="A3499:A3500"/>
    <mergeCell ref="B3499:B3500"/>
    <mergeCell ref="C3499:C3500"/>
    <mergeCell ref="D3499:D3500"/>
    <mergeCell ref="E3499:E3500"/>
    <mergeCell ref="G3499:G3500"/>
    <mergeCell ref="H3499:H3500"/>
    <mergeCell ref="I3499:I3500"/>
    <mergeCell ref="A3502:A3503"/>
    <mergeCell ref="B3502:B3503"/>
    <mergeCell ref="C3502:C3503"/>
    <mergeCell ref="D3502:D3503"/>
    <mergeCell ref="E3502:E3503"/>
    <mergeCell ref="G3502:G3503"/>
    <mergeCell ref="H3502:H3503"/>
    <mergeCell ref="I3502:I3503"/>
    <mergeCell ref="F3496:F3497"/>
    <mergeCell ref="F3499:F3500"/>
    <mergeCell ref="A3485:K3485"/>
    <mergeCell ref="A3486:K3486"/>
    <mergeCell ref="A3487:K3487"/>
    <mergeCell ref="B3489:C3489"/>
    <mergeCell ref="E3489:E3490"/>
    <mergeCell ref="F3489:F3490"/>
    <mergeCell ref="G3489:I3489"/>
    <mergeCell ref="K3489:K3490"/>
    <mergeCell ref="G3490:H3490"/>
    <mergeCell ref="A3493:A3494"/>
    <mergeCell ref="B3493:B3494"/>
    <mergeCell ref="C3493:C3494"/>
    <mergeCell ref="D3493:D3494"/>
    <mergeCell ref="E3493:E3494"/>
    <mergeCell ref="G3493:G3494"/>
    <mergeCell ref="H3493:H3494"/>
    <mergeCell ref="I3493:I3494"/>
    <mergeCell ref="F3493:F3494"/>
    <mergeCell ref="K3188:K3189"/>
    <mergeCell ref="K3233:K3234"/>
    <mergeCell ref="K3285:K3286"/>
    <mergeCell ref="K3335:K3336"/>
    <mergeCell ref="K2260:K2261"/>
    <mergeCell ref="K2312:K2313"/>
    <mergeCell ref="K2363:K2364"/>
    <mergeCell ref="K2412:K2413"/>
    <mergeCell ref="K2462:K2463"/>
    <mergeCell ref="K2517:K2518"/>
    <mergeCell ref="K2568:K2569"/>
    <mergeCell ref="K2621:K2622"/>
    <mergeCell ref="K2674:K2675"/>
    <mergeCell ref="K2725:K2726"/>
    <mergeCell ref="K2780:K2781"/>
    <mergeCell ref="K2831:K2832"/>
    <mergeCell ref="K2883:K2884"/>
    <mergeCell ref="K2935:K2936"/>
    <mergeCell ref="K2990:K2991"/>
    <mergeCell ref="K3042:K3043"/>
    <mergeCell ref="K3093:K3094"/>
    <mergeCell ref="K1439:K1440"/>
    <mergeCell ref="K1503:K1504"/>
    <mergeCell ref="K1551:K1552"/>
    <mergeCell ref="K1603:K1604"/>
    <mergeCell ref="K1653:K1654"/>
    <mergeCell ref="K1703:K1704"/>
    <mergeCell ref="K1753:K1754"/>
    <mergeCell ref="K1806:K1807"/>
    <mergeCell ref="K1859:K1860"/>
    <mergeCell ref="K1908:K1909"/>
    <mergeCell ref="K1956:K1957"/>
    <mergeCell ref="K2011:K2012"/>
    <mergeCell ref="K2059:K2060"/>
    <mergeCell ref="K2109:K2110"/>
    <mergeCell ref="K2159:K2160"/>
    <mergeCell ref="K2210:K2211"/>
    <mergeCell ref="K3145:K3146"/>
    <mergeCell ref="I3339:I3340"/>
    <mergeCell ref="I3342:I3343"/>
    <mergeCell ref="I3345:I3346"/>
    <mergeCell ref="I3348:I3349"/>
    <mergeCell ref="K7:K8"/>
    <mergeCell ref="K45:K46"/>
    <mergeCell ref="K101:K102"/>
    <mergeCell ref="K154:K155"/>
    <mergeCell ref="K210:K211"/>
    <mergeCell ref="K265:K266"/>
    <mergeCell ref="K315:K316"/>
    <mergeCell ref="K367:K368"/>
    <mergeCell ref="K417:K418"/>
    <mergeCell ref="K470:K471"/>
    <mergeCell ref="K522:K523"/>
    <mergeCell ref="K573:K574"/>
    <mergeCell ref="K624:K625"/>
    <mergeCell ref="K671:K672"/>
    <mergeCell ref="K720:K721"/>
    <mergeCell ref="K772:K773"/>
    <mergeCell ref="K822:K823"/>
    <mergeCell ref="K873:K874"/>
    <mergeCell ref="K922:K923"/>
    <mergeCell ref="K974:K975"/>
    <mergeCell ref="K1025:K1026"/>
    <mergeCell ref="K1075:K1076"/>
    <mergeCell ref="K1127:K1128"/>
    <mergeCell ref="K1179:K1180"/>
    <mergeCell ref="K1232:K1233"/>
    <mergeCell ref="K1282:K1283"/>
    <mergeCell ref="K1337:K1338"/>
    <mergeCell ref="K1386:K1387"/>
    <mergeCell ref="I3055:I3056"/>
    <mergeCell ref="I3097:I3098"/>
    <mergeCell ref="I3100:I3101"/>
    <mergeCell ref="I3103:I3104"/>
    <mergeCell ref="I3106:I3107"/>
    <mergeCell ref="I3149:I3150"/>
    <mergeCell ref="I3192:I3193"/>
    <mergeCell ref="I3195:I3196"/>
    <mergeCell ref="I3198:I3199"/>
    <mergeCell ref="I3237:I3238"/>
    <mergeCell ref="I3240:I3241"/>
    <mergeCell ref="I3243:I3244"/>
    <mergeCell ref="I3246:I3247"/>
    <mergeCell ref="I3289:I3290"/>
    <mergeCell ref="I3292:I3293"/>
    <mergeCell ref="I3295:I3296"/>
    <mergeCell ref="I3298:I3299"/>
    <mergeCell ref="I2841:I2842"/>
    <mergeCell ref="I2844:I2845"/>
    <mergeCell ref="I2887:I2888"/>
    <mergeCell ref="I2890:I2891"/>
    <mergeCell ref="I2893:I2894"/>
    <mergeCell ref="I2896:I2897"/>
    <mergeCell ref="I2939:I2940"/>
    <mergeCell ref="I2942:I2943"/>
    <mergeCell ref="I2945:I2946"/>
    <mergeCell ref="I2948:I2949"/>
    <mergeCell ref="I2994:I2995"/>
    <mergeCell ref="I2997:I2998"/>
    <mergeCell ref="I3000:I3001"/>
    <mergeCell ref="I3003:I3004"/>
    <mergeCell ref="I3046:I3047"/>
    <mergeCell ref="I3049:I3050"/>
    <mergeCell ref="I3052:I3053"/>
    <mergeCell ref="I2628:I2629"/>
    <mergeCell ref="I2631:I2632"/>
    <mergeCell ref="I2634:I2635"/>
    <mergeCell ref="I2678:I2679"/>
    <mergeCell ref="I2681:I2682"/>
    <mergeCell ref="I2684:I2685"/>
    <mergeCell ref="I2687:I2688"/>
    <mergeCell ref="I2729:I2730"/>
    <mergeCell ref="I2732:I2733"/>
    <mergeCell ref="I2735:I2736"/>
    <mergeCell ref="I2738:I2739"/>
    <mergeCell ref="I2784:I2785"/>
    <mergeCell ref="I2787:I2788"/>
    <mergeCell ref="I2790:I2791"/>
    <mergeCell ref="I2793:I2794"/>
    <mergeCell ref="I2835:I2836"/>
    <mergeCell ref="I2838:I2839"/>
    <mergeCell ref="I2416:I2417"/>
    <mergeCell ref="I2419:I2420"/>
    <mergeCell ref="I2422:I2423"/>
    <mergeCell ref="I2425:I2426"/>
    <mergeCell ref="I2466:I2467"/>
    <mergeCell ref="I2469:I2470"/>
    <mergeCell ref="I2472:I2473"/>
    <mergeCell ref="I2475:I2476"/>
    <mergeCell ref="I2521:I2522"/>
    <mergeCell ref="I2524:I2525"/>
    <mergeCell ref="I2527:I2528"/>
    <mergeCell ref="I2530:I2531"/>
    <mergeCell ref="I2572:I2573"/>
    <mergeCell ref="I2575:I2576"/>
    <mergeCell ref="I2578:I2579"/>
    <mergeCell ref="I2581:I2582"/>
    <mergeCell ref="I2625:I2626"/>
    <mergeCell ref="I2172:I2173"/>
    <mergeCell ref="I2214:I2215"/>
    <mergeCell ref="I2217:I2218"/>
    <mergeCell ref="I2220:I2221"/>
    <mergeCell ref="I2223:I2224"/>
    <mergeCell ref="I2264:I2265"/>
    <mergeCell ref="I2267:I2268"/>
    <mergeCell ref="I2270:I2271"/>
    <mergeCell ref="I2273:I2274"/>
    <mergeCell ref="I2316:I2317"/>
    <mergeCell ref="I2319:I2320"/>
    <mergeCell ref="I2322:I2323"/>
    <mergeCell ref="I2325:I2326"/>
    <mergeCell ref="I2367:I2368"/>
    <mergeCell ref="I2370:I2371"/>
    <mergeCell ref="I2373:I2374"/>
    <mergeCell ref="I2376:I2377"/>
    <mergeCell ref="I1966:I1967"/>
    <mergeCell ref="I1969:I1970"/>
    <mergeCell ref="I2015:I2016"/>
    <mergeCell ref="I2018:I2019"/>
    <mergeCell ref="I2021:I2022"/>
    <mergeCell ref="I2024:I2025"/>
    <mergeCell ref="I2063:I2064"/>
    <mergeCell ref="I2066:I2067"/>
    <mergeCell ref="I2069:I2070"/>
    <mergeCell ref="I2072:I2073"/>
    <mergeCell ref="I2113:I2114"/>
    <mergeCell ref="I2116:I2117"/>
    <mergeCell ref="I2119:I2120"/>
    <mergeCell ref="I2122:I2123"/>
    <mergeCell ref="I2163:I2164"/>
    <mergeCell ref="I2166:I2167"/>
    <mergeCell ref="I2169:I2170"/>
    <mergeCell ref="I1757:I1758"/>
    <mergeCell ref="I1760:I1761"/>
    <mergeCell ref="I1763:I1764"/>
    <mergeCell ref="I1766:I1767"/>
    <mergeCell ref="I1810:I1811"/>
    <mergeCell ref="I1813:I1814"/>
    <mergeCell ref="I1816:I1817"/>
    <mergeCell ref="I1819:I1820"/>
    <mergeCell ref="I1863:I1864"/>
    <mergeCell ref="I1866:I1867"/>
    <mergeCell ref="I1869:I1870"/>
    <mergeCell ref="I1872:I1873"/>
    <mergeCell ref="I1912:I1913"/>
    <mergeCell ref="I1915:I1916"/>
    <mergeCell ref="I1918:I1919"/>
    <mergeCell ref="I1960:I1961"/>
    <mergeCell ref="I1963:I1964"/>
    <mergeCell ref="I1516:I1517"/>
    <mergeCell ref="I1555:I1556"/>
    <mergeCell ref="I1558:I1559"/>
    <mergeCell ref="I1561:I1562"/>
    <mergeCell ref="I1564:I1565"/>
    <mergeCell ref="I1607:I1608"/>
    <mergeCell ref="I1610:I1611"/>
    <mergeCell ref="I1613:I1614"/>
    <mergeCell ref="I1616:I1617"/>
    <mergeCell ref="I1657:I1658"/>
    <mergeCell ref="I1660:I1661"/>
    <mergeCell ref="I1663:I1664"/>
    <mergeCell ref="I1666:I1667"/>
    <mergeCell ref="I1707:I1708"/>
    <mergeCell ref="I1710:I1711"/>
    <mergeCell ref="I1713:I1714"/>
    <mergeCell ref="I1716:I1717"/>
    <mergeCell ref="I1396:I1397"/>
    <mergeCell ref="I1399:I1400"/>
    <mergeCell ref="I1443:I1444"/>
    <mergeCell ref="I1446:I1447"/>
    <mergeCell ref="I1449:I1450"/>
    <mergeCell ref="I1452:I1453"/>
    <mergeCell ref="I1455:I1456"/>
    <mergeCell ref="I1458:I1459"/>
    <mergeCell ref="I1461:I1462"/>
    <mergeCell ref="I1464:I1465"/>
    <mergeCell ref="I1467:I1468"/>
    <mergeCell ref="I1470:I1471"/>
    <mergeCell ref="I1473:I1474"/>
    <mergeCell ref="I1476:I1477"/>
    <mergeCell ref="I1507:I1508"/>
    <mergeCell ref="I1510:I1511"/>
    <mergeCell ref="I1513:I1514"/>
    <mergeCell ref="I1186:I1187"/>
    <mergeCell ref="I1189:I1190"/>
    <mergeCell ref="I1192:I1193"/>
    <mergeCell ref="I1236:I1237"/>
    <mergeCell ref="I1239:I1240"/>
    <mergeCell ref="I1242:I1243"/>
    <mergeCell ref="I1245:I1246"/>
    <mergeCell ref="I1286:I1287"/>
    <mergeCell ref="I1289:I1290"/>
    <mergeCell ref="I1292:I1293"/>
    <mergeCell ref="I1295:I1296"/>
    <mergeCell ref="I1341:I1342"/>
    <mergeCell ref="I1344:I1345"/>
    <mergeCell ref="I1347:I1348"/>
    <mergeCell ref="I1350:I1351"/>
    <mergeCell ref="I1390:I1391"/>
    <mergeCell ref="I1393:I1394"/>
    <mergeCell ref="I932:I933"/>
    <mergeCell ref="I935:I936"/>
    <mergeCell ref="I978:I979"/>
    <mergeCell ref="I981:I982"/>
    <mergeCell ref="I984:I985"/>
    <mergeCell ref="I1029:I1030"/>
    <mergeCell ref="I1032:I1033"/>
    <mergeCell ref="I1035:I1036"/>
    <mergeCell ref="I1079:I1080"/>
    <mergeCell ref="I1082:I1083"/>
    <mergeCell ref="I1085:I1086"/>
    <mergeCell ref="I1088:I1089"/>
    <mergeCell ref="I1131:I1132"/>
    <mergeCell ref="I1134:I1135"/>
    <mergeCell ref="I1137:I1138"/>
    <mergeCell ref="I1140:I1141"/>
    <mergeCell ref="I1183:I1184"/>
    <mergeCell ref="I724:I725"/>
    <mergeCell ref="I727:I728"/>
    <mergeCell ref="I730:I731"/>
    <mergeCell ref="I733:I734"/>
    <mergeCell ref="I776:I777"/>
    <mergeCell ref="I779:I780"/>
    <mergeCell ref="I782:I783"/>
    <mergeCell ref="I785:I786"/>
    <mergeCell ref="I826:I827"/>
    <mergeCell ref="I829:I830"/>
    <mergeCell ref="I832:I833"/>
    <mergeCell ref="I877:I878"/>
    <mergeCell ref="I880:I881"/>
    <mergeCell ref="I883:I884"/>
    <mergeCell ref="I886:I887"/>
    <mergeCell ref="I926:I927"/>
    <mergeCell ref="I929:I930"/>
    <mergeCell ref="I421:I422"/>
    <mergeCell ref="I424:I425"/>
    <mergeCell ref="I427:I428"/>
    <mergeCell ref="I474:I475"/>
    <mergeCell ref="I477:I478"/>
    <mergeCell ref="I480:I481"/>
    <mergeCell ref="I526:I527"/>
    <mergeCell ref="I529:I530"/>
    <mergeCell ref="I532:I533"/>
    <mergeCell ref="I577:I578"/>
    <mergeCell ref="I580:I581"/>
    <mergeCell ref="I583:I584"/>
    <mergeCell ref="I628:I629"/>
    <mergeCell ref="I631:I632"/>
    <mergeCell ref="I675:I676"/>
    <mergeCell ref="I678:I679"/>
    <mergeCell ref="I681:I682"/>
    <mergeCell ref="H3295:H3296"/>
    <mergeCell ref="H3298:H3299"/>
    <mergeCell ref="H3339:H3340"/>
    <mergeCell ref="H3342:H3343"/>
    <mergeCell ref="H3345:H3346"/>
    <mergeCell ref="H3348:H3349"/>
    <mergeCell ref="I11:I12"/>
    <mergeCell ref="I14:I15"/>
    <mergeCell ref="I49:I50"/>
    <mergeCell ref="I52:I53"/>
    <mergeCell ref="I105:I106"/>
    <mergeCell ref="I108:I109"/>
    <mergeCell ref="I111:I112"/>
    <mergeCell ref="I114:I115"/>
    <mergeCell ref="I158:I159"/>
    <mergeCell ref="I161:I162"/>
    <mergeCell ref="I164:I165"/>
    <mergeCell ref="I167:I168"/>
    <mergeCell ref="I214:I215"/>
    <mergeCell ref="I217:I218"/>
    <mergeCell ref="I220:I221"/>
    <mergeCell ref="I223:I224"/>
    <mergeCell ref="I269:I270"/>
    <mergeCell ref="I272:I273"/>
    <mergeCell ref="I275:I276"/>
    <mergeCell ref="I319:I320"/>
    <mergeCell ref="I322:I323"/>
    <mergeCell ref="I325:I326"/>
    <mergeCell ref="I328:I329"/>
    <mergeCell ref="I371:I372"/>
    <mergeCell ref="I374:I375"/>
    <mergeCell ref="I377:I378"/>
    <mergeCell ref="H2841:H2842"/>
    <mergeCell ref="H2844:H2845"/>
    <mergeCell ref="H2887:H2888"/>
    <mergeCell ref="H2890:H2891"/>
    <mergeCell ref="H2893:H2894"/>
    <mergeCell ref="H2896:H2897"/>
    <mergeCell ref="H2939:H2940"/>
    <mergeCell ref="H2942:H2943"/>
    <mergeCell ref="H2945:H2946"/>
    <mergeCell ref="H2948:H2949"/>
    <mergeCell ref="H2994:H2995"/>
    <mergeCell ref="H2997:H2998"/>
    <mergeCell ref="H3000:H3001"/>
    <mergeCell ref="H3003:H3004"/>
    <mergeCell ref="H3046:H3047"/>
    <mergeCell ref="H3049:H3050"/>
    <mergeCell ref="H3052:H3053"/>
    <mergeCell ref="H2628:H2629"/>
    <mergeCell ref="H2631:H2632"/>
    <mergeCell ref="H2634:H2635"/>
    <mergeCell ref="H2678:H2679"/>
    <mergeCell ref="H2681:H2682"/>
    <mergeCell ref="H2684:H2685"/>
    <mergeCell ref="H2687:H2688"/>
    <mergeCell ref="H2729:H2730"/>
    <mergeCell ref="H2732:H2733"/>
    <mergeCell ref="H2735:H2736"/>
    <mergeCell ref="H2738:H2739"/>
    <mergeCell ref="H2784:H2785"/>
    <mergeCell ref="H2787:H2788"/>
    <mergeCell ref="H2790:H2791"/>
    <mergeCell ref="H2793:H2794"/>
    <mergeCell ref="H2835:H2836"/>
    <mergeCell ref="H2838:H2839"/>
    <mergeCell ref="H2416:H2417"/>
    <mergeCell ref="H2419:H2420"/>
    <mergeCell ref="H2422:H2423"/>
    <mergeCell ref="H2425:H2426"/>
    <mergeCell ref="H2466:H2467"/>
    <mergeCell ref="H2469:H2470"/>
    <mergeCell ref="H2472:H2473"/>
    <mergeCell ref="H2475:H2476"/>
    <mergeCell ref="H2521:H2522"/>
    <mergeCell ref="H2524:H2525"/>
    <mergeCell ref="H2527:H2528"/>
    <mergeCell ref="H2530:H2531"/>
    <mergeCell ref="H2572:H2573"/>
    <mergeCell ref="H2575:H2576"/>
    <mergeCell ref="H2578:H2579"/>
    <mergeCell ref="H2581:H2582"/>
    <mergeCell ref="H2625:H2626"/>
    <mergeCell ref="H2172:H2173"/>
    <mergeCell ref="H2214:H2215"/>
    <mergeCell ref="H2217:H2218"/>
    <mergeCell ref="H2220:H2221"/>
    <mergeCell ref="H2223:H2224"/>
    <mergeCell ref="H2264:H2265"/>
    <mergeCell ref="H2267:H2268"/>
    <mergeCell ref="H2270:H2271"/>
    <mergeCell ref="H2273:H2274"/>
    <mergeCell ref="H2316:H2317"/>
    <mergeCell ref="H2319:H2320"/>
    <mergeCell ref="H2322:H2323"/>
    <mergeCell ref="H2325:H2326"/>
    <mergeCell ref="H2367:H2368"/>
    <mergeCell ref="H2370:H2371"/>
    <mergeCell ref="H2373:H2374"/>
    <mergeCell ref="H2376:H2377"/>
    <mergeCell ref="H1966:H1967"/>
    <mergeCell ref="H1969:H1970"/>
    <mergeCell ref="H2015:H2016"/>
    <mergeCell ref="H2018:H2019"/>
    <mergeCell ref="H2021:H2022"/>
    <mergeCell ref="H2024:H2025"/>
    <mergeCell ref="H2063:H2064"/>
    <mergeCell ref="H2066:H2067"/>
    <mergeCell ref="H2069:H2070"/>
    <mergeCell ref="H2072:H2073"/>
    <mergeCell ref="H2113:H2114"/>
    <mergeCell ref="H2116:H2117"/>
    <mergeCell ref="H2119:H2120"/>
    <mergeCell ref="H2122:H2123"/>
    <mergeCell ref="H2163:H2164"/>
    <mergeCell ref="H2166:H2167"/>
    <mergeCell ref="H2169:H2170"/>
    <mergeCell ref="H1757:H1758"/>
    <mergeCell ref="H1760:H1761"/>
    <mergeCell ref="H1763:H1764"/>
    <mergeCell ref="H1766:H1767"/>
    <mergeCell ref="H1810:H1811"/>
    <mergeCell ref="H1813:H1814"/>
    <mergeCell ref="H1816:H1817"/>
    <mergeCell ref="H1819:H1820"/>
    <mergeCell ref="H1863:H1864"/>
    <mergeCell ref="H1866:H1867"/>
    <mergeCell ref="H1869:H1870"/>
    <mergeCell ref="H1872:H1873"/>
    <mergeCell ref="H1912:H1913"/>
    <mergeCell ref="H1915:H1916"/>
    <mergeCell ref="H1918:H1919"/>
    <mergeCell ref="H1960:H1961"/>
    <mergeCell ref="H1963:H1964"/>
    <mergeCell ref="H1516:H1517"/>
    <mergeCell ref="H1555:H1556"/>
    <mergeCell ref="H1558:H1559"/>
    <mergeCell ref="H1561:H1562"/>
    <mergeCell ref="H1564:H1565"/>
    <mergeCell ref="H1607:H1608"/>
    <mergeCell ref="H1610:H1611"/>
    <mergeCell ref="H1613:H1614"/>
    <mergeCell ref="H1616:H1617"/>
    <mergeCell ref="H1657:H1658"/>
    <mergeCell ref="H1660:H1661"/>
    <mergeCell ref="H1663:H1664"/>
    <mergeCell ref="H1666:H1667"/>
    <mergeCell ref="H1707:H1708"/>
    <mergeCell ref="H1710:H1711"/>
    <mergeCell ref="H1713:H1714"/>
    <mergeCell ref="H1716:H1717"/>
    <mergeCell ref="H1396:H1397"/>
    <mergeCell ref="H1399:H1400"/>
    <mergeCell ref="H1443:H1444"/>
    <mergeCell ref="H1446:H1447"/>
    <mergeCell ref="H1449:H1450"/>
    <mergeCell ref="H1452:H1453"/>
    <mergeCell ref="H1455:H1456"/>
    <mergeCell ref="H1458:H1459"/>
    <mergeCell ref="H1461:H1462"/>
    <mergeCell ref="H1464:H1465"/>
    <mergeCell ref="H1467:H1468"/>
    <mergeCell ref="H1470:H1471"/>
    <mergeCell ref="H1473:H1474"/>
    <mergeCell ref="H1476:H1477"/>
    <mergeCell ref="H1507:H1508"/>
    <mergeCell ref="H1510:H1511"/>
    <mergeCell ref="H1513:H1514"/>
    <mergeCell ref="H1186:H1187"/>
    <mergeCell ref="H1189:H1190"/>
    <mergeCell ref="H1192:H1193"/>
    <mergeCell ref="H1236:H1237"/>
    <mergeCell ref="H1239:H1240"/>
    <mergeCell ref="H1242:H1243"/>
    <mergeCell ref="H1245:H1246"/>
    <mergeCell ref="H1286:H1287"/>
    <mergeCell ref="H1289:H1290"/>
    <mergeCell ref="H1292:H1293"/>
    <mergeCell ref="H1295:H1296"/>
    <mergeCell ref="H1341:H1342"/>
    <mergeCell ref="H1344:H1345"/>
    <mergeCell ref="H1347:H1348"/>
    <mergeCell ref="H1350:H1351"/>
    <mergeCell ref="H1390:H1391"/>
    <mergeCell ref="H1393:H1394"/>
    <mergeCell ref="H932:H933"/>
    <mergeCell ref="H935:H936"/>
    <mergeCell ref="H978:H979"/>
    <mergeCell ref="H981:H982"/>
    <mergeCell ref="H984:H985"/>
    <mergeCell ref="H1029:H1030"/>
    <mergeCell ref="H1032:H1033"/>
    <mergeCell ref="H1035:H1036"/>
    <mergeCell ref="H1079:H1080"/>
    <mergeCell ref="H1082:H1083"/>
    <mergeCell ref="H1085:H1086"/>
    <mergeCell ref="H1088:H1089"/>
    <mergeCell ref="H1131:H1132"/>
    <mergeCell ref="H1134:H1135"/>
    <mergeCell ref="H1137:H1138"/>
    <mergeCell ref="H1140:H1141"/>
    <mergeCell ref="H1183:H1184"/>
    <mergeCell ref="H724:H725"/>
    <mergeCell ref="H727:H728"/>
    <mergeCell ref="H730:H731"/>
    <mergeCell ref="H733:H734"/>
    <mergeCell ref="H776:H777"/>
    <mergeCell ref="H779:H780"/>
    <mergeCell ref="H782:H783"/>
    <mergeCell ref="H785:H786"/>
    <mergeCell ref="H826:H827"/>
    <mergeCell ref="H829:H830"/>
    <mergeCell ref="H832:H833"/>
    <mergeCell ref="H877:H878"/>
    <mergeCell ref="H880:H881"/>
    <mergeCell ref="H883:H884"/>
    <mergeCell ref="H886:H887"/>
    <mergeCell ref="H926:H927"/>
    <mergeCell ref="H929:H930"/>
    <mergeCell ref="H421:H422"/>
    <mergeCell ref="H424:H425"/>
    <mergeCell ref="H427:H428"/>
    <mergeCell ref="H474:H475"/>
    <mergeCell ref="H477:H478"/>
    <mergeCell ref="H480:H481"/>
    <mergeCell ref="H526:H527"/>
    <mergeCell ref="H529:H530"/>
    <mergeCell ref="H532:H533"/>
    <mergeCell ref="H577:H578"/>
    <mergeCell ref="H580:H581"/>
    <mergeCell ref="H583:H584"/>
    <mergeCell ref="H628:H629"/>
    <mergeCell ref="H631:H632"/>
    <mergeCell ref="H675:H676"/>
    <mergeCell ref="H678:H679"/>
    <mergeCell ref="H681:H682"/>
    <mergeCell ref="G3295:G3296"/>
    <mergeCell ref="G3298:G3299"/>
    <mergeCell ref="G3339:G3340"/>
    <mergeCell ref="G3342:G3343"/>
    <mergeCell ref="G3345:G3346"/>
    <mergeCell ref="G3348:G3349"/>
    <mergeCell ref="H11:H12"/>
    <mergeCell ref="H14:H15"/>
    <mergeCell ref="H49:H50"/>
    <mergeCell ref="H52:H53"/>
    <mergeCell ref="H105:H106"/>
    <mergeCell ref="H108:H109"/>
    <mergeCell ref="H111:H112"/>
    <mergeCell ref="H114:H115"/>
    <mergeCell ref="H158:H159"/>
    <mergeCell ref="H161:H162"/>
    <mergeCell ref="H164:H165"/>
    <mergeCell ref="H167:H168"/>
    <mergeCell ref="H214:H215"/>
    <mergeCell ref="H217:H218"/>
    <mergeCell ref="H220:H221"/>
    <mergeCell ref="H223:H224"/>
    <mergeCell ref="H269:H270"/>
    <mergeCell ref="H272:H273"/>
    <mergeCell ref="H275:H276"/>
    <mergeCell ref="H319:H320"/>
    <mergeCell ref="H322:H323"/>
    <mergeCell ref="H325:H326"/>
    <mergeCell ref="H328:H329"/>
    <mergeCell ref="H371:H372"/>
    <mergeCell ref="H374:H375"/>
    <mergeCell ref="H377:H378"/>
    <mergeCell ref="G3055:G3056"/>
    <mergeCell ref="G3097:G3098"/>
    <mergeCell ref="G3100:G3101"/>
    <mergeCell ref="G3103:G3104"/>
    <mergeCell ref="G3106:G3107"/>
    <mergeCell ref="G3149:G3150"/>
    <mergeCell ref="G3192:G3193"/>
    <mergeCell ref="G3195:G3196"/>
    <mergeCell ref="G3198:G3199"/>
    <mergeCell ref="G3237:G3238"/>
    <mergeCell ref="G3240:G3241"/>
    <mergeCell ref="G3243:G3244"/>
    <mergeCell ref="G3189:H3189"/>
    <mergeCell ref="G3188:I3188"/>
    <mergeCell ref="G3246:G3247"/>
    <mergeCell ref="G3289:G3290"/>
    <mergeCell ref="G3292:G3293"/>
    <mergeCell ref="H3055:H3056"/>
    <mergeCell ref="H3097:H3098"/>
    <mergeCell ref="H3100:H3101"/>
    <mergeCell ref="H3103:H3104"/>
    <mergeCell ref="H3106:H3107"/>
    <mergeCell ref="H3149:H3150"/>
    <mergeCell ref="H3192:H3193"/>
    <mergeCell ref="H3195:H3196"/>
    <mergeCell ref="H3198:H3199"/>
    <mergeCell ref="H3237:H3238"/>
    <mergeCell ref="H3240:H3241"/>
    <mergeCell ref="H3243:H3244"/>
    <mergeCell ref="H3246:H3247"/>
    <mergeCell ref="H3289:H3290"/>
    <mergeCell ref="H3292:H3293"/>
    <mergeCell ref="G2841:G2842"/>
    <mergeCell ref="G2844:G2845"/>
    <mergeCell ref="G2887:G2888"/>
    <mergeCell ref="G2890:G2891"/>
    <mergeCell ref="G2893:G2894"/>
    <mergeCell ref="G2896:G2897"/>
    <mergeCell ref="G2939:G2940"/>
    <mergeCell ref="G2942:G2943"/>
    <mergeCell ref="G2945:G2946"/>
    <mergeCell ref="G2948:G2949"/>
    <mergeCell ref="G2994:G2995"/>
    <mergeCell ref="G2997:G2998"/>
    <mergeCell ref="G3000:G3001"/>
    <mergeCell ref="G3003:G3004"/>
    <mergeCell ref="G3046:G3047"/>
    <mergeCell ref="G3049:G3050"/>
    <mergeCell ref="G3052:G3053"/>
    <mergeCell ref="G2628:G2629"/>
    <mergeCell ref="G2631:G2632"/>
    <mergeCell ref="G2634:G2635"/>
    <mergeCell ref="G2678:G2679"/>
    <mergeCell ref="G2681:G2682"/>
    <mergeCell ref="G2684:G2685"/>
    <mergeCell ref="G2687:G2688"/>
    <mergeCell ref="G2729:G2730"/>
    <mergeCell ref="G2732:G2733"/>
    <mergeCell ref="G2735:G2736"/>
    <mergeCell ref="G2738:G2739"/>
    <mergeCell ref="G2784:G2785"/>
    <mergeCell ref="G2787:G2788"/>
    <mergeCell ref="G2790:G2791"/>
    <mergeCell ref="G2793:G2794"/>
    <mergeCell ref="G2835:G2836"/>
    <mergeCell ref="G2838:G2839"/>
    <mergeCell ref="G2416:G2417"/>
    <mergeCell ref="G2419:G2420"/>
    <mergeCell ref="G2422:G2423"/>
    <mergeCell ref="G2425:G2426"/>
    <mergeCell ref="G2466:G2467"/>
    <mergeCell ref="G2469:G2470"/>
    <mergeCell ref="G2472:G2473"/>
    <mergeCell ref="G2475:G2476"/>
    <mergeCell ref="G2521:G2522"/>
    <mergeCell ref="G2524:G2525"/>
    <mergeCell ref="G2527:G2528"/>
    <mergeCell ref="G2530:G2531"/>
    <mergeCell ref="G2572:G2573"/>
    <mergeCell ref="G2575:G2576"/>
    <mergeCell ref="G2578:G2579"/>
    <mergeCell ref="G2581:G2582"/>
    <mergeCell ref="G2625:G2626"/>
    <mergeCell ref="G2172:G2173"/>
    <mergeCell ref="G2214:G2215"/>
    <mergeCell ref="G2217:G2218"/>
    <mergeCell ref="G2220:G2221"/>
    <mergeCell ref="G2223:G2224"/>
    <mergeCell ref="G2264:G2265"/>
    <mergeCell ref="G2267:G2268"/>
    <mergeCell ref="G2270:G2271"/>
    <mergeCell ref="G2273:G2274"/>
    <mergeCell ref="G2316:G2317"/>
    <mergeCell ref="G2319:G2320"/>
    <mergeCell ref="G2322:G2323"/>
    <mergeCell ref="G2325:G2326"/>
    <mergeCell ref="G2367:G2368"/>
    <mergeCell ref="G2370:G2371"/>
    <mergeCell ref="G2373:G2374"/>
    <mergeCell ref="G2376:G2377"/>
    <mergeCell ref="G1966:G1967"/>
    <mergeCell ref="G1969:G1970"/>
    <mergeCell ref="G2015:G2016"/>
    <mergeCell ref="G2018:G2019"/>
    <mergeCell ref="G2021:G2022"/>
    <mergeCell ref="G2024:G2025"/>
    <mergeCell ref="G2063:G2064"/>
    <mergeCell ref="G2066:G2067"/>
    <mergeCell ref="G2069:G2070"/>
    <mergeCell ref="G2072:G2073"/>
    <mergeCell ref="G2113:G2114"/>
    <mergeCell ref="G2116:G2117"/>
    <mergeCell ref="G2119:G2120"/>
    <mergeCell ref="G2122:G2123"/>
    <mergeCell ref="G2163:G2164"/>
    <mergeCell ref="G2166:G2167"/>
    <mergeCell ref="G2169:G2170"/>
    <mergeCell ref="G1757:G1758"/>
    <mergeCell ref="G1760:G1761"/>
    <mergeCell ref="G1763:G1764"/>
    <mergeCell ref="G1766:G1767"/>
    <mergeCell ref="G1810:G1811"/>
    <mergeCell ref="G1813:G1814"/>
    <mergeCell ref="G1816:G1817"/>
    <mergeCell ref="G1819:G1820"/>
    <mergeCell ref="G1863:G1864"/>
    <mergeCell ref="G1866:G1867"/>
    <mergeCell ref="G1869:G1870"/>
    <mergeCell ref="G1872:G1873"/>
    <mergeCell ref="G1912:G1913"/>
    <mergeCell ref="G1915:G1916"/>
    <mergeCell ref="G1918:G1919"/>
    <mergeCell ref="G1960:G1961"/>
    <mergeCell ref="G1963:G1964"/>
    <mergeCell ref="G1516:G1517"/>
    <mergeCell ref="G1555:G1556"/>
    <mergeCell ref="G1558:G1559"/>
    <mergeCell ref="G1561:G1562"/>
    <mergeCell ref="G1564:G1565"/>
    <mergeCell ref="G1607:G1608"/>
    <mergeCell ref="G1610:G1611"/>
    <mergeCell ref="G1613:G1614"/>
    <mergeCell ref="G1616:G1617"/>
    <mergeCell ref="G1657:G1658"/>
    <mergeCell ref="G1660:G1661"/>
    <mergeCell ref="G1663:G1664"/>
    <mergeCell ref="G1666:G1667"/>
    <mergeCell ref="G1707:G1708"/>
    <mergeCell ref="G1710:G1711"/>
    <mergeCell ref="G1713:G1714"/>
    <mergeCell ref="G1716:G1717"/>
    <mergeCell ref="G1396:G1397"/>
    <mergeCell ref="G1399:G1400"/>
    <mergeCell ref="G1443:G1444"/>
    <mergeCell ref="G1446:G1447"/>
    <mergeCell ref="G1449:G1450"/>
    <mergeCell ref="G1452:G1453"/>
    <mergeCell ref="G1455:G1456"/>
    <mergeCell ref="G1458:G1459"/>
    <mergeCell ref="G1461:G1462"/>
    <mergeCell ref="G1464:G1465"/>
    <mergeCell ref="G1467:G1468"/>
    <mergeCell ref="G1470:G1471"/>
    <mergeCell ref="G1473:G1474"/>
    <mergeCell ref="G1476:G1477"/>
    <mergeCell ref="G1507:G1508"/>
    <mergeCell ref="G1510:G1511"/>
    <mergeCell ref="G1513:G1514"/>
    <mergeCell ref="G1186:G1187"/>
    <mergeCell ref="G1189:G1190"/>
    <mergeCell ref="G1192:G1193"/>
    <mergeCell ref="G1236:G1237"/>
    <mergeCell ref="G1239:G1240"/>
    <mergeCell ref="G1242:G1243"/>
    <mergeCell ref="G1245:G1246"/>
    <mergeCell ref="G1286:G1287"/>
    <mergeCell ref="G1289:G1290"/>
    <mergeCell ref="G1292:G1293"/>
    <mergeCell ref="G1295:G1296"/>
    <mergeCell ref="G1341:G1342"/>
    <mergeCell ref="G1344:G1345"/>
    <mergeCell ref="G1347:G1348"/>
    <mergeCell ref="G1350:G1351"/>
    <mergeCell ref="G1390:G1391"/>
    <mergeCell ref="G1393:G1394"/>
    <mergeCell ref="G932:G933"/>
    <mergeCell ref="G935:G936"/>
    <mergeCell ref="G978:G979"/>
    <mergeCell ref="G981:G982"/>
    <mergeCell ref="G984:G985"/>
    <mergeCell ref="G1029:G1030"/>
    <mergeCell ref="G1032:G1033"/>
    <mergeCell ref="G1035:G1036"/>
    <mergeCell ref="G1079:G1080"/>
    <mergeCell ref="G1082:G1083"/>
    <mergeCell ref="G1085:G1086"/>
    <mergeCell ref="G1088:G1089"/>
    <mergeCell ref="G1131:G1132"/>
    <mergeCell ref="G1134:G1135"/>
    <mergeCell ref="G1137:G1138"/>
    <mergeCell ref="G1140:G1141"/>
    <mergeCell ref="G1183:G1184"/>
    <mergeCell ref="G724:G725"/>
    <mergeCell ref="G727:G728"/>
    <mergeCell ref="G730:G731"/>
    <mergeCell ref="G733:G734"/>
    <mergeCell ref="G776:G777"/>
    <mergeCell ref="G779:G780"/>
    <mergeCell ref="G782:G783"/>
    <mergeCell ref="G785:G786"/>
    <mergeCell ref="G826:G827"/>
    <mergeCell ref="G829:G830"/>
    <mergeCell ref="G832:G833"/>
    <mergeCell ref="G877:G878"/>
    <mergeCell ref="G880:G881"/>
    <mergeCell ref="G883:G884"/>
    <mergeCell ref="G886:G887"/>
    <mergeCell ref="G926:G927"/>
    <mergeCell ref="G929:G930"/>
    <mergeCell ref="G421:G422"/>
    <mergeCell ref="G424:G425"/>
    <mergeCell ref="G427:G428"/>
    <mergeCell ref="G474:G475"/>
    <mergeCell ref="G477:G478"/>
    <mergeCell ref="G480:G481"/>
    <mergeCell ref="G526:G527"/>
    <mergeCell ref="G529:G530"/>
    <mergeCell ref="G532:G533"/>
    <mergeCell ref="G577:G578"/>
    <mergeCell ref="G580:G581"/>
    <mergeCell ref="G583:G584"/>
    <mergeCell ref="G628:G629"/>
    <mergeCell ref="G631:G632"/>
    <mergeCell ref="G675:G676"/>
    <mergeCell ref="G678:G679"/>
    <mergeCell ref="G681:G682"/>
    <mergeCell ref="F3093:F3094"/>
    <mergeCell ref="F3145:F3146"/>
    <mergeCell ref="F3188:F3189"/>
    <mergeCell ref="F3233:F3234"/>
    <mergeCell ref="F3285:F3286"/>
    <mergeCell ref="F3335:F3336"/>
    <mergeCell ref="G11:G12"/>
    <mergeCell ref="G14:G15"/>
    <mergeCell ref="G49:G50"/>
    <mergeCell ref="G52:G53"/>
    <mergeCell ref="G105:G106"/>
    <mergeCell ref="G108:G109"/>
    <mergeCell ref="G111:G112"/>
    <mergeCell ref="G114:G115"/>
    <mergeCell ref="G158:G159"/>
    <mergeCell ref="G161:G162"/>
    <mergeCell ref="G164:G165"/>
    <mergeCell ref="G167:G168"/>
    <mergeCell ref="G214:G215"/>
    <mergeCell ref="G217:G218"/>
    <mergeCell ref="G220:G221"/>
    <mergeCell ref="G223:G224"/>
    <mergeCell ref="G269:G270"/>
    <mergeCell ref="G272:G273"/>
    <mergeCell ref="G275:G276"/>
    <mergeCell ref="G319:G320"/>
    <mergeCell ref="G322:G323"/>
    <mergeCell ref="G325:G326"/>
    <mergeCell ref="G328:G329"/>
    <mergeCell ref="G371:G372"/>
    <mergeCell ref="G374:G375"/>
    <mergeCell ref="G377:G378"/>
    <mergeCell ref="F2210:F2211"/>
    <mergeCell ref="F2260:F2261"/>
    <mergeCell ref="F2312:F2313"/>
    <mergeCell ref="F2363:F2364"/>
    <mergeCell ref="F2412:F2413"/>
    <mergeCell ref="F2462:F2463"/>
    <mergeCell ref="F2517:F2518"/>
    <mergeCell ref="F2568:F2569"/>
    <mergeCell ref="F2621:F2622"/>
    <mergeCell ref="F2674:F2675"/>
    <mergeCell ref="F2725:F2726"/>
    <mergeCell ref="F2780:F2781"/>
    <mergeCell ref="F2831:F2832"/>
    <mergeCell ref="F2883:F2884"/>
    <mergeCell ref="F2935:F2936"/>
    <mergeCell ref="F2990:F2991"/>
    <mergeCell ref="F3042:F3043"/>
    <mergeCell ref="F1337:F1338"/>
    <mergeCell ref="F1386:F1387"/>
    <mergeCell ref="F1439:F1440"/>
    <mergeCell ref="F1503:F1504"/>
    <mergeCell ref="F1551:F1552"/>
    <mergeCell ref="F1603:F1604"/>
    <mergeCell ref="F1653:F1654"/>
    <mergeCell ref="F1703:F1704"/>
    <mergeCell ref="F1753:F1754"/>
    <mergeCell ref="F1806:F1807"/>
    <mergeCell ref="F1859:F1860"/>
    <mergeCell ref="F1908:F1909"/>
    <mergeCell ref="F1956:F1957"/>
    <mergeCell ref="F2011:F2012"/>
    <mergeCell ref="F2059:F2060"/>
    <mergeCell ref="F2109:F2110"/>
    <mergeCell ref="F2159:F2160"/>
    <mergeCell ref="E3298:E3299"/>
    <mergeCell ref="E3335:E3336"/>
    <mergeCell ref="E3339:E3340"/>
    <mergeCell ref="E3342:E3343"/>
    <mergeCell ref="E3345:E3346"/>
    <mergeCell ref="E3348:E3349"/>
    <mergeCell ref="F7:F8"/>
    <mergeCell ref="F45:F46"/>
    <mergeCell ref="F101:F102"/>
    <mergeCell ref="F154:F155"/>
    <mergeCell ref="F210:F211"/>
    <mergeCell ref="F265:F266"/>
    <mergeCell ref="F315:F316"/>
    <mergeCell ref="F367:F368"/>
    <mergeCell ref="F417:F418"/>
    <mergeCell ref="F470:F471"/>
    <mergeCell ref="F522:F523"/>
    <mergeCell ref="F573:F574"/>
    <mergeCell ref="F624:F625"/>
    <mergeCell ref="F671:F672"/>
    <mergeCell ref="F720:F721"/>
    <mergeCell ref="F772:F773"/>
    <mergeCell ref="F822:F823"/>
    <mergeCell ref="F873:F874"/>
    <mergeCell ref="F922:F923"/>
    <mergeCell ref="F974:F975"/>
    <mergeCell ref="F1025:F1026"/>
    <mergeCell ref="F1075:F1076"/>
    <mergeCell ref="F1127:F1128"/>
    <mergeCell ref="F1179:F1180"/>
    <mergeCell ref="F1232:F1233"/>
    <mergeCell ref="F1282:F1283"/>
    <mergeCell ref="E3103:E3104"/>
    <mergeCell ref="E3106:E3107"/>
    <mergeCell ref="E3145:E3146"/>
    <mergeCell ref="E3149:E3150"/>
    <mergeCell ref="E3188:E3189"/>
    <mergeCell ref="E3192:E3193"/>
    <mergeCell ref="E3195:E3196"/>
    <mergeCell ref="E3198:E3199"/>
    <mergeCell ref="E3233:E3234"/>
    <mergeCell ref="E3237:E3238"/>
    <mergeCell ref="E3240:E3241"/>
    <mergeCell ref="E3243:E3244"/>
    <mergeCell ref="E3246:E3247"/>
    <mergeCell ref="E3285:E3286"/>
    <mergeCell ref="E3289:E3290"/>
    <mergeCell ref="E3292:E3293"/>
    <mergeCell ref="E3295:E3296"/>
    <mergeCell ref="E2939:E2940"/>
    <mergeCell ref="E2942:E2943"/>
    <mergeCell ref="E2945:E2946"/>
    <mergeCell ref="E2948:E2949"/>
    <mergeCell ref="E2990:E2991"/>
    <mergeCell ref="E2994:E2995"/>
    <mergeCell ref="E2997:E2998"/>
    <mergeCell ref="E3000:E3001"/>
    <mergeCell ref="E3003:E3004"/>
    <mergeCell ref="E3042:E3043"/>
    <mergeCell ref="E3046:E3047"/>
    <mergeCell ref="E3049:E3050"/>
    <mergeCell ref="E3052:E3053"/>
    <mergeCell ref="E3055:E3056"/>
    <mergeCell ref="E3093:E3094"/>
    <mergeCell ref="E3097:E3098"/>
    <mergeCell ref="E3100:E3101"/>
    <mergeCell ref="E2735:E2736"/>
    <mergeCell ref="E2738:E2739"/>
    <mergeCell ref="E2780:E2781"/>
    <mergeCell ref="E2784:E2785"/>
    <mergeCell ref="E2787:E2788"/>
    <mergeCell ref="E2790:E2791"/>
    <mergeCell ref="E2793:E2794"/>
    <mergeCell ref="E2831:E2832"/>
    <mergeCell ref="E2835:E2836"/>
    <mergeCell ref="E2838:E2839"/>
    <mergeCell ref="E2841:E2842"/>
    <mergeCell ref="E2883:E2884"/>
    <mergeCell ref="E2887:E2888"/>
    <mergeCell ref="E2890:E2891"/>
    <mergeCell ref="E2893:E2894"/>
    <mergeCell ref="E2896:E2897"/>
    <mergeCell ref="E2935:E2936"/>
    <mergeCell ref="E2572:E2573"/>
    <mergeCell ref="E2575:E2576"/>
    <mergeCell ref="E2578:E2579"/>
    <mergeCell ref="E2581:E2582"/>
    <mergeCell ref="E2621:E2622"/>
    <mergeCell ref="E2625:E2626"/>
    <mergeCell ref="E2628:E2629"/>
    <mergeCell ref="E2631:E2632"/>
    <mergeCell ref="E2634:E2635"/>
    <mergeCell ref="E2674:E2675"/>
    <mergeCell ref="E2678:E2679"/>
    <mergeCell ref="E2681:E2682"/>
    <mergeCell ref="E2684:E2685"/>
    <mergeCell ref="E2687:E2688"/>
    <mergeCell ref="E2725:E2726"/>
    <mergeCell ref="E2729:E2730"/>
    <mergeCell ref="E2732:E2733"/>
    <mergeCell ref="E2376:E2377"/>
    <mergeCell ref="E2412:E2413"/>
    <mergeCell ref="E2416:E2417"/>
    <mergeCell ref="E2419:E2420"/>
    <mergeCell ref="E2422:E2423"/>
    <mergeCell ref="E2425:E2426"/>
    <mergeCell ref="E2462:E2463"/>
    <mergeCell ref="E2466:E2467"/>
    <mergeCell ref="E2469:E2470"/>
    <mergeCell ref="E2472:E2473"/>
    <mergeCell ref="E2475:E2476"/>
    <mergeCell ref="E2517:E2518"/>
    <mergeCell ref="E2521:E2522"/>
    <mergeCell ref="E2524:E2525"/>
    <mergeCell ref="E2527:E2528"/>
    <mergeCell ref="E2530:E2531"/>
    <mergeCell ref="E2568:E2569"/>
    <mergeCell ref="E2217:E2218"/>
    <mergeCell ref="E2220:E2221"/>
    <mergeCell ref="E2223:E2224"/>
    <mergeCell ref="E2260:E2261"/>
    <mergeCell ref="E2264:E2265"/>
    <mergeCell ref="E2267:E2268"/>
    <mergeCell ref="E2270:E2271"/>
    <mergeCell ref="E2273:E2274"/>
    <mergeCell ref="E2312:E2313"/>
    <mergeCell ref="E2316:E2317"/>
    <mergeCell ref="E2319:E2320"/>
    <mergeCell ref="E2322:E2323"/>
    <mergeCell ref="E2325:E2326"/>
    <mergeCell ref="E2363:E2364"/>
    <mergeCell ref="E2367:E2368"/>
    <mergeCell ref="E2370:E2371"/>
    <mergeCell ref="E2373:E2374"/>
    <mergeCell ref="E2059:E2060"/>
    <mergeCell ref="E2063:E2064"/>
    <mergeCell ref="E2066:E2067"/>
    <mergeCell ref="E2069:E2070"/>
    <mergeCell ref="E2072:E2073"/>
    <mergeCell ref="E2109:E2110"/>
    <mergeCell ref="E2113:E2114"/>
    <mergeCell ref="E2116:E2117"/>
    <mergeCell ref="E2119:E2120"/>
    <mergeCell ref="E2122:E2123"/>
    <mergeCell ref="E2159:E2160"/>
    <mergeCell ref="E2163:E2164"/>
    <mergeCell ref="E2166:E2167"/>
    <mergeCell ref="E2169:E2170"/>
    <mergeCell ref="E2172:E2173"/>
    <mergeCell ref="E2210:E2211"/>
    <mergeCell ref="E2214:E2215"/>
    <mergeCell ref="E1866:E1867"/>
    <mergeCell ref="E1869:E1870"/>
    <mergeCell ref="E1872:E1873"/>
    <mergeCell ref="E1908:E1909"/>
    <mergeCell ref="E1912:E1913"/>
    <mergeCell ref="E1915:E1916"/>
    <mergeCell ref="E1918:E1919"/>
    <mergeCell ref="E1956:E1957"/>
    <mergeCell ref="E1960:E1961"/>
    <mergeCell ref="E1963:E1964"/>
    <mergeCell ref="E1966:E1967"/>
    <mergeCell ref="E1969:E1970"/>
    <mergeCell ref="E2011:E2012"/>
    <mergeCell ref="E2015:E2016"/>
    <mergeCell ref="E2018:E2019"/>
    <mergeCell ref="E2021:E2022"/>
    <mergeCell ref="E2024:E2025"/>
    <mergeCell ref="E1703:E1704"/>
    <mergeCell ref="E1707:E1708"/>
    <mergeCell ref="E1710:E1711"/>
    <mergeCell ref="E1713:E1714"/>
    <mergeCell ref="E1716:E1717"/>
    <mergeCell ref="E1753:E1754"/>
    <mergeCell ref="E1757:E1758"/>
    <mergeCell ref="E1760:E1761"/>
    <mergeCell ref="E1763:E1764"/>
    <mergeCell ref="E1766:E1767"/>
    <mergeCell ref="E1806:E1807"/>
    <mergeCell ref="E1810:E1811"/>
    <mergeCell ref="E1813:E1814"/>
    <mergeCell ref="E1816:E1817"/>
    <mergeCell ref="E1819:E1820"/>
    <mergeCell ref="E1859:E1860"/>
    <mergeCell ref="E1863:E1864"/>
    <mergeCell ref="E1507:E1508"/>
    <mergeCell ref="E1510:E1511"/>
    <mergeCell ref="E1513:E1514"/>
    <mergeCell ref="E1516:E1517"/>
    <mergeCell ref="E1551:E1552"/>
    <mergeCell ref="E1555:E1556"/>
    <mergeCell ref="E1558:E1559"/>
    <mergeCell ref="E1561:E1562"/>
    <mergeCell ref="E1564:E1565"/>
    <mergeCell ref="E1603:E1604"/>
    <mergeCell ref="E1607:E1608"/>
    <mergeCell ref="E1610:E1611"/>
    <mergeCell ref="E1653:E1654"/>
    <mergeCell ref="E1657:E1658"/>
    <mergeCell ref="E1660:E1661"/>
    <mergeCell ref="E1663:E1664"/>
    <mergeCell ref="E1666:E1667"/>
    <mergeCell ref="E1393:E1394"/>
    <mergeCell ref="E1396:E1397"/>
    <mergeCell ref="E1399:E1400"/>
    <mergeCell ref="E1439:E1440"/>
    <mergeCell ref="E1443:E1444"/>
    <mergeCell ref="E1446:E1447"/>
    <mergeCell ref="E1449:E1450"/>
    <mergeCell ref="E1452:E1453"/>
    <mergeCell ref="E1455:E1456"/>
    <mergeCell ref="E1458:E1459"/>
    <mergeCell ref="E1461:E1462"/>
    <mergeCell ref="E1464:E1465"/>
    <mergeCell ref="E1467:E1468"/>
    <mergeCell ref="E1470:E1471"/>
    <mergeCell ref="E1473:E1474"/>
    <mergeCell ref="E1476:E1477"/>
    <mergeCell ref="E1503:E1504"/>
    <mergeCell ref="E1232:E1233"/>
    <mergeCell ref="E1236:E1237"/>
    <mergeCell ref="E1239:E1240"/>
    <mergeCell ref="E1242:E1243"/>
    <mergeCell ref="E1245:E1246"/>
    <mergeCell ref="E1282:E1283"/>
    <mergeCell ref="E1286:E1287"/>
    <mergeCell ref="E1289:E1290"/>
    <mergeCell ref="E1292:E1293"/>
    <mergeCell ref="E1295:E1296"/>
    <mergeCell ref="E1337:E1338"/>
    <mergeCell ref="E1341:E1342"/>
    <mergeCell ref="E1344:E1345"/>
    <mergeCell ref="E1347:E1348"/>
    <mergeCell ref="E1350:E1351"/>
    <mergeCell ref="E1386:E1387"/>
    <mergeCell ref="E1390:E1391"/>
    <mergeCell ref="E1032:E1033"/>
    <mergeCell ref="E1035:E1036"/>
    <mergeCell ref="E1075:E1076"/>
    <mergeCell ref="E1079:E1080"/>
    <mergeCell ref="E1082:E1083"/>
    <mergeCell ref="E1085:E1086"/>
    <mergeCell ref="E1088:E1089"/>
    <mergeCell ref="E1127:E1128"/>
    <mergeCell ref="E1131:E1132"/>
    <mergeCell ref="E1134:E1135"/>
    <mergeCell ref="E1137:E1138"/>
    <mergeCell ref="E1140:E1141"/>
    <mergeCell ref="E1179:E1180"/>
    <mergeCell ref="E1183:E1184"/>
    <mergeCell ref="E1186:E1187"/>
    <mergeCell ref="E1189:E1190"/>
    <mergeCell ref="E1192:E1193"/>
    <mergeCell ref="E832:E833"/>
    <mergeCell ref="E873:E874"/>
    <mergeCell ref="E877:E878"/>
    <mergeCell ref="E880:E881"/>
    <mergeCell ref="E883:E884"/>
    <mergeCell ref="E886:E887"/>
    <mergeCell ref="E922:E923"/>
    <mergeCell ref="E926:E927"/>
    <mergeCell ref="E929:E930"/>
    <mergeCell ref="E932:E933"/>
    <mergeCell ref="E935:E936"/>
    <mergeCell ref="E974:E975"/>
    <mergeCell ref="E978:E979"/>
    <mergeCell ref="E981:E982"/>
    <mergeCell ref="E984:E985"/>
    <mergeCell ref="E1025:E1026"/>
    <mergeCell ref="E1029:E1030"/>
    <mergeCell ref="E671:E672"/>
    <mergeCell ref="E675:E676"/>
    <mergeCell ref="E678:E679"/>
    <mergeCell ref="E681:E682"/>
    <mergeCell ref="E720:E721"/>
    <mergeCell ref="E724:E725"/>
    <mergeCell ref="E727:E728"/>
    <mergeCell ref="E730:E731"/>
    <mergeCell ref="E733:E734"/>
    <mergeCell ref="E772:E773"/>
    <mergeCell ref="E776:E777"/>
    <mergeCell ref="E779:E780"/>
    <mergeCell ref="E782:E783"/>
    <mergeCell ref="E785:E786"/>
    <mergeCell ref="E822:E823"/>
    <mergeCell ref="E826:E827"/>
    <mergeCell ref="E829:E830"/>
    <mergeCell ref="E424:E425"/>
    <mergeCell ref="E427:E428"/>
    <mergeCell ref="E470:E471"/>
    <mergeCell ref="E474:E475"/>
    <mergeCell ref="E477:E478"/>
    <mergeCell ref="E480:E481"/>
    <mergeCell ref="E522:E523"/>
    <mergeCell ref="E526:E527"/>
    <mergeCell ref="E529:E530"/>
    <mergeCell ref="E532:E533"/>
    <mergeCell ref="E573:E574"/>
    <mergeCell ref="E577:E578"/>
    <mergeCell ref="E580:E581"/>
    <mergeCell ref="E583:E584"/>
    <mergeCell ref="E624:E625"/>
    <mergeCell ref="E628:E629"/>
    <mergeCell ref="E631:E632"/>
    <mergeCell ref="D3298:D3299"/>
    <mergeCell ref="D3339:D3340"/>
    <mergeCell ref="D3342:D3343"/>
    <mergeCell ref="D3345:D3346"/>
    <mergeCell ref="D3348:D3349"/>
    <mergeCell ref="E7:E8"/>
    <mergeCell ref="E11:E12"/>
    <mergeCell ref="E14:E15"/>
    <mergeCell ref="E45:E46"/>
    <mergeCell ref="E49:E50"/>
    <mergeCell ref="E52:E53"/>
    <mergeCell ref="E101:E102"/>
    <mergeCell ref="E105:E106"/>
    <mergeCell ref="E108:E109"/>
    <mergeCell ref="E111:E112"/>
    <mergeCell ref="E114:E115"/>
    <mergeCell ref="E154:E155"/>
    <mergeCell ref="E158:E159"/>
    <mergeCell ref="E161:E162"/>
    <mergeCell ref="E164:E165"/>
    <mergeCell ref="E167:E168"/>
    <mergeCell ref="E210:E211"/>
    <mergeCell ref="E214:E215"/>
    <mergeCell ref="E217:E218"/>
    <mergeCell ref="E220:E221"/>
    <mergeCell ref="E223:E224"/>
    <mergeCell ref="E265:E266"/>
    <mergeCell ref="E371:E372"/>
    <mergeCell ref="E374:E375"/>
    <mergeCell ref="E377:E378"/>
    <mergeCell ref="E417:E418"/>
    <mergeCell ref="E421:E422"/>
    <mergeCell ref="D2997:D2998"/>
    <mergeCell ref="D3000:D3001"/>
    <mergeCell ref="D3003:D3004"/>
    <mergeCell ref="D3046:D3047"/>
    <mergeCell ref="D3049:D3050"/>
    <mergeCell ref="D3052:D3053"/>
    <mergeCell ref="D3055:D3056"/>
    <mergeCell ref="D3097:D3098"/>
    <mergeCell ref="D3100:D3101"/>
    <mergeCell ref="D3103:D3104"/>
    <mergeCell ref="D3106:D3107"/>
    <mergeCell ref="D3149:D3150"/>
    <mergeCell ref="D3192:D3193"/>
    <mergeCell ref="D3195:D3196"/>
    <mergeCell ref="D3198:D3199"/>
    <mergeCell ref="D3237:D3238"/>
    <mergeCell ref="D3240:D3241"/>
    <mergeCell ref="D2738:D2739"/>
    <mergeCell ref="D2784:D2785"/>
    <mergeCell ref="D2787:D2788"/>
    <mergeCell ref="D2790:D2791"/>
    <mergeCell ref="D2793:D2794"/>
    <mergeCell ref="D2835:D2836"/>
    <mergeCell ref="D2838:D2839"/>
    <mergeCell ref="D2841:D2842"/>
    <mergeCell ref="D2887:D2888"/>
    <mergeCell ref="D2890:D2891"/>
    <mergeCell ref="D2893:D2894"/>
    <mergeCell ref="D2896:D2897"/>
    <mergeCell ref="D2939:D2940"/>
    <mergeCell ref="D2942:D2943"/>
    <mergeCell ref="D2945:D2946"/>
    <mergeCell ref="D2948:D2949"/>
    <mergeCell ref="D2994:D2995"/>
    <mergeCell ref="D2527:D2528"/>
    <mergeCell ref="D2530:D2531"/>
    <mergeCell ref="D2572:D2573"/>
    <mergeCell ref="D2575:D2576"/>
    <mergeCell ref="D2578:D2579"/>
    <mergeCell ref="D2581:D2582"/>
    <mergeCell ref="D2625:D2626"/>
    <mergeCell ref="D2628:D2629"/>
    <mergeCell ref="D2631:D2632"/>
    <mergeCell ref="D2634:D2635"/>
    <mergeCell ref="D2678:D2679"/>
    <mergeCell ref="D2681:D2682"/>
    <mergeCell ref="D2684:D2685"/>
    <mergeCell ref="D2687:D2688"/>
    <mergeCell ref="D2729:D2730"/>
    <mergeCell ref="D2732:D2733"/>
    <mergeCell ref="D2735:D2736"/>
    <mergeCell ref="D2319:D2320"/>
    <mergeCell ref="D2322:D2323"/>
    <mergeCell ref="D2325:D2326"/>
    <mergeCell ref="D2367:D2368"/>
    <mergeCell ref="D2370:D2371"/>
    <mergeCell ref="D2373:D2374"/>
    <mergeCell ref="D2376:D2377"/>
    <mergeCell ref="D2416:D2417"/>
    <mergeCell ref="D2419:D2420"/>
    <mergeCell ref="D2422:D2423"/>
    <mergeCell ref="D2425:D2426"/>
    <mergeCell ref="D2466:D2467"/>
    <mergeCell ref="D2469:D2470"/>
    <mergeCell ref="D2472:D2473"/>
    <mergeCell ref="D2475:D2476"/>
    <mergeCell ref="D2521:D2522"/>
    <mergeCell ref="D2524:D2525"/>
    <mergeCell ref="D2113:D2114"/>
    <mergeCell ref="D2116:D2117"/>
    <mergeCell ref="D2119:D2120"/>
    <mergeCell ref="D2122:D2123"/>
    <mergeCell ref="D2163:D2164"/>
    <mergeCell ref="D2166:D2167"/>
    <mergeCell ref="D2169:D2170"/>
    <mergeCell ref="D2172:D2173"/>
    <mergeCell ref="D2214:D2215"/>
    <mergeCell ref="D2217:D2218"/>
    <mergeCell ref="D2220:D2221"/>
    <mergeCell ref="D2223:D2224"/>
    <mergeCell ref="D2264:D2265"/>
    <mergeCell ref="D2267:D2268"/>
    <mergeCell ref="D2270:D2271"/>
    <mergeCell ref="D2273:D2274"/>
    <mergeCell ref="D2316:D2317"/>
    <mergeCell ref="D1866:D1867"/>
    <mergeCell ref="D1869:D1870"/>
    <mergeCell ref="D1872:D1873"/>
    <mergeCell ref="D1912:D1913"/>
    <mergeCell ref="D1915:D1916"/>
    <mergeCell ref="D1918:D1919"/>
    <mergeCell ref="D1960:D1961"/>
    <mergeCell ref="D1963:D1964"/>
    <mergeCell ref="D1966:D1967"/>
    <mergeCell ref="D1969:D1970"/>
    <mergeCell ref="D2015:D2016"/>
    <mergeCell ref="D2018:D2019"/>
    <mergeCell ref="D2021:D2022"/>
    <mergeCell ref="D2024:D2025"/>
    <mergeCell ref="D2063:D2064"/>
    <mergeCell ref="D2066:D2067"/>
    <mergeCell ref="D2069:D2070"/>
    <mergeCell ref="D1657:D1658"/>
    <mergeCell ref="D1660:D1661"/>
    <mergeCell ref="D1663:D1664"/>
    <mergeCell ref="D1666:D1667"/>
    <mergeCell ref="D1707:D1708"/>
    <mergeCell ref="D1710:D1711"/>
    <mergeCell ref="D1713:D1714"/>
    <mergeCell ref="D1716:D1717"/>
    <mergeCell ref="D1757:D1758"/>
    <mergeCell ref="D1760:D1761"/>
    <mergeCell ref="D1763:D1764"/>
    <mergeCell ref="D1766:D1767"/>
    <mergeCell ref="D1810:D1811"/>
    <mergeCell ref="D1813:D1814"/>
    <mergeCell ref="D1816:D1817"/>
    <mergeCell ref="D1819:D1820"/>
    <mergeCell ref="D1863:D1864"/>
    <mergeCell ref="D1449:D1450"/>
    <mergeCell ref="D1452:D1453"/>
    <mergeCell ref="D1455:D1456"/>
    <mergeCell ref="D1458:D1459"/>
    <mergeCell ref="D1461:D1462"/>
    <mergeCell ref="D1464:D1465"/>
    <mergeCell ref="D1467:D1468"/>
    <mergeCell ref="D1470:D1471"/>
    <mergeCell ref="D1473:D1474"/>
    <mergeCell ref="D1476:D1477"/>
    <mergeCell ref="D1507:D1508"/>
    <mergeCell ref="D1510:D1511"/>
    <mergeCell ref="D1513:D1514"/>
    <mergeCell ref="D1516:D1517"/>
    <mergeCell ref="D1555:D1556"/>
    <mergeCell ref="D1558:D1559"/>
    <mergeCell ref="D1561:D1562"/>
    <mergeCell ref="D1239:D1240"/>
    <mergeCell ref="D1242:D1243"/>
    <mergeCell ref="D1245:D1246"/>
    <mergeCell ref="D1286:D1287"/>
    <mergeCell ref="D1289:D1290"/>
    <mergeCell ref="D1292:D1293"/>
    <mergeCell ref="D1295:D1296"/>
    <mergeCell ref="D1341:D1342"/>
    <mergeCell ref="D1344:D1345"/>
    <mergeCell ref="D1347:D1348"/>
    <mergeCell ref="D1350:D1351"/>
    <mergeCell ref="D1390:D1391"/>
    <mergeCell ref="D1393:D1394"/>
    <mergeCell ref="D1396:D1397"/>
    <mergeCell ref="D1399:D1400"/>
    <mergeCell ref="D1443:D1444"/>
    <mergeCell ref="D1446:D1447"/>
    <mergeCell ref="D984:D985"/>
    <mergeCell ref="D1029:D1030"/>
    <mergeCell ref="D1032:D1033"/>
    <mergeCell ref="D1035:D1036"/>
    <mergeCell ref="D1079:D1080"/>
    <mergeCell ref="D1082:D1083"/>
    <mergeCell ref="D1085:D1086"/>
    <mergeCell ref="D1088:D1089"/>
    <mergeCell ref="D1131:D1132"/>
    <mergeCell ref="D1134:D1135"/>
    <mergeCell ref="D1137:D1138"/>
    <mergeCell ref="D1140:D1141"/>
    <mergeCell ref="D1183:D1184"/>
    <mergeCell ref="D1186:D1187"/>
    <mergeCell ref="D1189:D1190"/>
    <mergeCell ref="D1192:D1193"/>
    <mergeCell ref="D1236:D1237"/>
    <mergeCell ref="D776:D777"/>
    <mergeCell ref="D779:D780"/>
    <mergeCell ref="D782:D783"/>
    <mergeCell ref="D785:D786"/>
    <mergeCell ref="D826:D827"/>
    <mergeCell ref="D829:D830"/>
    <mergeCell ref="D832:D833"/>
    <mergeCell ref="D877:D878"/>
    <mergeCell ref="D880:D881"/>
    <mergeCell ref="D883:D884"/>
    <mergeCell ref="D886:D887"/>
    <mergeCell ref="D926:D927"/>
    <mergeCell ref="D929:D930"/>
    <mergeCell ref="D932:D933"/>
    <mergeCell ref="D935:D936"/>
    <mergeCell ref="D978:D979"/>
    <mergeCell ref="D981:D982"/>
    <mergeCell ref="D477:D478"/>
    <mergeCell ref="D480:D481"/>
    <mergeCell ref="D526:D527"/>
    <mergeCell ref="D529:D530"/>
    <mergeCell ref="D532:D533"/>
    <mergeCell ref="D577:D578"/>
    <mergeCell ref="D580:D581"/>
    <mergeCell ref="D583:D584"/>
    <mergeCell ref="D628:D629"/>
    <mergeCell ref="D631:D632"/>
    <mergeCell ref="D675:D676"/>
    <mergeCell ref="D678:D679"/>
    <mergeCell ref="D681:D682"/>
    <mergeCell ref="D724:D725"/>
    <mergeCell ref="D727:D728"/>
    <mergeCell ref="D730:D731"/>
    <mergeCell ref="D733:D734"/>
    <mergeCell ref="C3345:C3346"/>
    <mergeCell ref="C3348:C3349"/>
    <mergeCell ref="D11:D12"/>
    <mergeCell ref="D14:D15"/>
    <mergeCell ref="D49:D50"/>
    <mergeCell ref="D52:D53"/>
    <mergeCell ref="D105:D106"/>
    <mergeCell ref="D108:D109"/>
    <mergeCell ref="D111:D112"/>
    <mergeCell ref="D114:D115"/>
    <mergeCell ref="D158:D159"/>
    <mergeCell ref="D161:D162"/>
    <mergeCell ref="D164:D165"/>
    <mergeCell ref="D167:D168"/>
    <mergeCell ref="D214:D215"/>
    <mergeCell ref="D217:D218"/>
    <mergeCell ref="D220:D221"/>
    <mergeCell ref="D223:D224"/>
    <mergeCell ref="D269:D270"/>
    <mergeCell ref="D272:D273"/>
    <mergeCell ref="D275:D276"/>
    <mergeCell ref="D319:D320"/>
    <mergeCell ref="D322:D323"/>
    <mergeCell ref="D325:D326"/>
    <mergeCell ref="D328:D329"/>
    <mergeCell ref="D371:D372"/>
    <mergeCell ref="D374:D375"/>
    <mergeCell ref="D377:D378"/>
    <mergeCell ref="D421:D422"/>
    <mergeCell ref="D424:D425"/>
    <mergeCell ref="D427:D428"/>
    <mergeCell ref="D474:D475"/>
    <mergeCell ref="C3195:C3196"/>
    <mergeCell ref="C3198:C3199"/>
    <mergeCell ref="C3237:C3238"/>
    <mergeCell ref="C3240:C3241"/>
    <mergeCell ref="C3243:C3244"/>
    <mergeCell ref="C3246:C3247"/>
    <mergeCell ref="C3289:C3290"/>
    <mergeCell ref="C3292:C3293"/>
    <mergeCell ref="C3295:C3296"/>
    <mergeCell ref="C3298:C3299"/>
    <mergeCell ref="C3339:C3340"/>
    <mergeCell ref="C3342:C3343"/>
    <mergeCell ref="A3229:K3229"/>
    <mergeCell ref="A3230:K3230"/>
    <mergeCell ref="A3231:K3231"/>
    <mergeCell ref="B3233:C3233"/>
    <mergeCell ref="G3233:I3233"/>
    <mergeCell ref="G3234:H3234"/>
    <mergeCell ref="A3281:K3281"/>
    <mergeCell ref="A3282:K3282"/>
    <mergeCell ref="A3283:K3283"/>
    <mergeCell ref="B3285:C3285"/>
    <mergeCell ref="G3285:I3285"/>
    <mergeCell ref="G3286:H3286"/>
    <mergeCell ref="A3331:K3331"/>
    <mergeCell ref="A3332:K3332"/>
    <mergeCell ref="A3333:K3333"/>
    <mergeCell ref="D3243:D3244"/>
    <mergeCell ref="D3246:D3247"/>
    <mergeCell ref="D3289:D3290"/>
    <mergeCell ref="D3292:D3293"/>
    <mergeCell ref="D3295:D3296"/>
    <mergeCell ref="C2790:C2791"/>
    <mergeCell ref="C2793:C2794"/>
    <mergeCell ref="C2835:C2836"/>
    <mergeCell ref="C2838:C2839"/>
    <mergeCell ref="C2841:C2842"/>
    <mergeCell ref="C2887:C2888"/>
    <mergeCell ref="C2890:C2891"/>
    <mergeCell ref="C2893:C2894"/>
    <mergeCell ref="C2896:C2897"/>
    <mergeCell ref="C2939:C2940"/>
    <mergeCell ref="C2942:C2943"/>
    <mergeCell ref="C2945:C2946"/>
    <mergeCell ref="C2948:C2949"/>
    <mergeCell ref="C2994:C2995"/>
    <mergeCell ref="C2997:C2998"/>
    <mergeCell ref="C3000:C3001"/>
    <mergeCell ref="C3003:C3004"/>
    <mergeCell ref="C2530:C2531"/>
    <mergeCell ref="C2572:C2573"/>
    <mergeCell ref="C2575:C2576"/>
    <mergeCell ref="C2578:C2579"/>
    <mergeCell ref="C2581:C2582"/>
    <mergeCell ref="C2625:C2626"/>
    <mergeCell ref="C2628:C2629"/>
    <mergeCell ref="C2631:C2632"/>
    <mergeCell ref="C2634:C2635"/>
    <mergeCell ref="C2678:C2679"/>
    <mergeCell ref="C2681:C2682"/>
    <mergeCell ref="C2684:C2685"/>
    <mergeCell ref="C2687:C2688"/>
    <mergeCell ref="C2729:C2730"/>
    <mergeCell ref="C2732:C2733"/>
    <mergeCell ref="C2735:C2736"/>
    <mergeCell ref="C2738:C2739"/>
    <mergeCell ref="C2322:C2323"/>
    <mergeCell ref="C2325:C2326"/>
    <mergeCell ref="C2367:C2368"/>
    <mergeCell ref="C2370:C2371"/>
    <mergeCell ref="C2373:C2374"/>
    <mergeCell ref="C2376:C2377"/>
    <mergeCell ref="C2416:C2417"/>
    <mergeCell ref="C2419:C2420"/>
    <mergeCell ref="C2422:C2423"/>
    <mergeCell ref="C2425:C2426"/>
    <mergeCell ref="C2466:C2467"/>
    <mergeCell ref="C2469:C2470"/>
    <mergeCell ref="C2472:C2473"/>
    <mergeCell ref="C2475:C2476"/>
    <mergeCell ref="C2521:C2522"/>
    <mergeCell ref="C2524:C2525"/>
    <mergeCell ref="C2527:C2528"/>
    <mergeCell ref="C2113:C2114"/>
    <mergeCell ref="C2116:C2117"/>
    <mergeCell ref="C2119:C2120"/>
    <mergeCell ref="C2122:C2123"/>
    <mergeCell ref="C2163:C2164"/>
    <mergeCell ref="C2166:C2167"/>
    <mergeCell ref="C2169:C2170"/>
    <mergeCell ref="C2172:C2173"/>
    <mergeCell ref="C2214:C2215"/>
    <mergeCell ref="C2217:C2218"/>
    <mergeCell ref="C2220:C2221"/>
    <mergeCell ref="C2223:C2224"/>
    <mergeCell ref="C2264:C2265"/>
    <mergeCell ref="C2267:C2268"/>
    <mergeCell ref="C2270:C2271"/>
    <mergeCell ref="C2273:C2274"/>
    <mergeCell ref="C2316:C2317"/>
    <mergeCell ref="C1866:C1867"/>
    <mergeCell ref="C1869:C1870"/>
    <mergeCell ref="C1872:C1873"/>
    <mergeCell ref="C1912:C1913"/>
    <mergeCell ref="C1915:C1916"/>
    <mergeCell ref="C1918:C1919"/>
    <mergeCell ref="C1960:C1961"/>
    <mergeCell ref="C1963:C1964"/>
    <mergeCell ref="C1966:C1967"/>
    <mergeCell ref="C1969:C1970"/>
    <mergeCell ref="C2015:C2016"/>
    <mergeCell ref="C2018:C2019"/>
    <mergeCell ref="C2021:C2022"/>
    <mergeCell ref="C2024:C2025"/>
    <mergeCell ref="C2063:C2064"/>
    <mergeCell ref="C2066:C2067"/>
    <mergeCell ref="C2069:C2070"/>
    <mergeCell ref="C1657:C1658"/>
    <mergeCell ref="C1660:C1661"/>
    <mergeCell ref="C1663:C1664"/>
    <mergeCell ref="C1666:C1667"/>
    <mergeCell ref="C1707:C1708"/>
    <mergeCell ref="C1710:C1711"/>
    <mergeCell ref="C1713:C1714"/>
    <mergeCell ref="C1716:C1717"/>
    <mergeCell ref="C1757:C1758"/>
    <mergeCell ref="C1760:C1761"/>
    <mergeCell ref="C1763:C1764"/>
    <mergeCell ref="C1766:C1767"/>
    <mergeCell ref="C1810:C1811"/>
    <mergeCell ref="C1813:C1814"/>
    <mergeCell ref="C1816:C1817"/>
    <mergeCell ref="C1819:C1820"/>
    <mergeCell ref="C1863:C1864"/>
    <mergeCell ref="C1464:C1465"/>
    <mergeCell ref="C1467:C1468"/>
    <mergeCell ref="C1470:C1471"/>
    <mergeCell ref="C1473:C1474"/>
    <mergeCell ref="C1476:C1477"/>
    <mergeCell ref="C1507:C1508"/>
    <mergeCell ref="C1510:C1511"/>
    <mergeCell ref="C1513:C1514"/>
    <mergeCell ref="C1516:C1517"/>
    <mergeCell ref="C1555:C1556"/>
    <mergeCell ref="C1558:C1559"/>
    <mergeCell ref="C1561:C1562"/>
    <mergeCell ref="C1564:C1565"/>
    <mergeCell ref="C1607:C1608"/>
    <mergeCell ref="C1610:C1611"/>
    <mergeCell ref="C1613:C1614"/>
    <mergeCell ref="C1616:C1617"/>
    <mergeCell ref="C1292:C1293"/>
    <mergeCell ref="C1295:C1296"/>
    <mergeCell ref="C1341:C1342"/>
    <mergeCell ref="C1344:C1345"/>
    <mergeCell ref="C1347:C1348"/>
    <mergeCell ref="C1350:C1351"/>
    <mergeCell ref="C1390:C1391"/>
    <mergeCell ref="C1393:C1394"/>
    <mergeCell ref="C1396:C1397"/>
    <mergeCell ref="C1399:C1400"/>
    <mergeCell ref="C1443:C1444"/>
    <mergeCell ref="C1446:C1447"/>
    <mergeCell ref="C1449:C1450"/>
    <mergeCell ref="C1452:C1453"/>
    <mergeCell ref="C1455:C1456"/>
    <mergeCell ref="C1458:C1459"/>
    <mergeCell ref="C1461:C1462"/>
    <mergeCell ref="C1082:C1083"/>
    <mergeCell ref="C1085:C1086"/>
    <mergeCell ref="C1088:C1089"/>
    <mergeCell ref="C1131:C1132"/>
    <mergeCell ref="C1134:C1135"/>
    <mergeCell ref="C1137:C1138"/>
    <mergeCell ref="C1140:C1141"/>
    <mergeCell ref="C1183:C1184"/>
    <mergeCell ref="C1186:C1187"/>
    <mergeCell ref="C1189:C1190"/>
    <mergeCell ref="C1192:C1193"/>
    <mergeCell ref="C1236:C1237"/>
    <mergeCell ref="C1239:C1240"/>
    <mergeCell ref="C1242:C1243"/>
    <mergeCell ref="C1245:C1246"/>
    <mergeCell ref="C1286:C1287"/>
    <mergeCell ref="C1289:C1290"/>
    <mergeCell ref="C782:C783"/>
    <mergeCell ref="C785:C786"/>
    <mergeCell ref="C826:C827"/>
    <mergeCell ref="C829:C830"/>
    <mergeCell ref="C832:C833"/>
    <mergeCell ref="C877:C878"/>
    <mergeCell ref="C880:C881"/>
    <mergeCell ref="C883:C884"/>
    <mergeCell ref="C886:C887"/>
    <mergeCell ref="C926:C927"/>
    <mergeCell ref="C929:C930"/>
    <mergeCell ref="C932:C933"/>
    <mergeCell ref="C935:C936"/>
    <mergeCell ref="C978:C979"/>
    <mergeCell ref="C981:C982"/>
    <mergeCell ref="C984:C985"/>
    <mergeCell ref="C1029:C1030"/>
    <mergeCell ref="C474:C475"/>
    <mergeCell ref="C477:C478"/>
    <mergeCell ref="C480:C481"/>
    <mergeCell ref="C526:C527"/>
    <mergeCell ref="C529:C530"/>
    <mergeCell ref="C532:C533"/>
    <mergeCell ref="C577:C578"/>
    <mergeCell ref="C580:C581"/>
    <mergeCell ref="C583:C584"/>
    <mergeCell ref="C628:C629"/>
    <mergeCell ref="C631:C632"/>
    <mergeCell ref="C675:C676"/>
    <mergeCell ref="C678:C679"/>
    <mergeCell ref="C681:C682"/>
    <mergeCell ref="C724:C725"/>
    <mergeCell ref="C727:C728"/>
    <mergeCell ref="C730:C731"/>
    <mergeCell ref="B3240:B3241"/>
    <mergeCell ref="B3243:B3244"/>
    <mergeCell ref="B3246:B3247"/>
    <mergeCell ref="B3289:B3290"/>
    <mergeCell ref="B3292:B3293"/>
    <mergeCell ref="B3295:B3296"/>
    <mergeCell ref="B3298:B3299"/>
    <mergeCell ref="B3339:B3340"/>
    <mergeCell ref="B3342:B3343"/>
    <mergeCell ref="B3345:B3346"/>
    <mergeCell ref="B3348:B3349"/>
    <mergeCell ref="C11:C12"/>
    <mergeCell ref="C14:C15"/>
    <mergeCell ref="C49:C50"/>
    <mergeCell ref="C52:C53"/>
    <mergeCell ref="C105:C106"/>
    <mergeCell ref="C108:C109"/>
    <mergeCell ref="C111:C112"/>
    <mergeCell ref="C114:C115"/>
    <mergeCell ref="C158:C159"/>
    <mergeCell ref="C161:C162"/>
    <mergeCell ref="C164:C165"/>
    <mergeCell ref="C167:C168"/>
    <mergeCell ref="C214:C215"/>
    <mergeCell ref="C217:C218"/>
    <mergeCell ref="C220:C221"/>
    <mergeCell ref="C223:C224"/>
    <mergeCell ref="C269:C270"/>
    <mergeCell ref="C272:C273"/>
    <mergeCell ref="C275:C276"/>
    <mergeCell ref="C319:C320"/>
    <mergeCell ref="C322:C323"/>
    <mergeCell ref="B2942:B2943"/>
    <mergeCell ref="B2945:B2946"/>
    <mergeCell ref="B2948:B2949"/>
    <mergeCell ref="B2994:B2995"/>
    <mergeCell ref="B2997:B2998"/>
    <mergeCell ref="B3000:B3001"/>
    <mergeCell ref="B3003:B3004"/>
    <mergeCell ref="B3046:B3047"/>
    <mergeCell ref="B3049:B3050"/>
    <mergeCell ref="B3052:B3053"/>
    <mergeCell ref="B3055:B3056"/>
    <mergeCell ref="B3097:B3098"/>
    <mergeCell ref="B3100:B3101"/>
    <mergeCell ref="B3103:B3104"/>
    <mergeCell ref="B3106:B3107"/>
    <mergeCell ref="B3149:B3150"/>
    <mergeCell ref="B3192:B3193"/>
    <mergeCell ref="B3188:C3188"/>
    <mergeCell ref="C3100:C3101"/>
    <mergeCell ref="C3103:C3104"/>
    <mergeCell ref="C3106:C3107"/>
    <mergeCell ref="C3149:C3150"/>
    <mergeCell ref="C3192:C3193"/>
    <mergeCell ref="B2681:B2682"/>
    <mergeCell ref="B2684:B2685"/>
    <mergeCell ref="B2687:B2688"/>
    <mergeCell ref="B2729:B2730"/>
    <mergeCell ref="B2732:B2733"/>
    <mergeCell ref="B2735:B2736"/>
    <mergeCell ref="B2738:B2739"/>
    <mergeCell ref="B2784:B2785"/>
    <mergeCell ref="B2787:B2788"/>
    <mergeCell ref="B2790:B2791"/>
    <mergeCell ref="B2793:B2794"/>
    <mergeCell ref="B2835:B2836"/>
    <mergeCell ref="B2838:B2839"/>
    <mergeCell ref="B2841:B2842"/>
    <mergeCell ref="B2887:B2888"/>
    <mergeCell ref="B2890:B2891"/>
    <mergeCell ref="B2893:B2894"/>
    <mergeCell ref="B2422:B2423"/>
    <mergeCell ref="B2425:B2426"/>
    <mergeCell ref="B2466:B2467"/>
    <mergeCell ref="B2469:B2470"/>
    <mergeCell ref="B2472:B2473"/>
    <mergeCell ref="B2475:B2476"/>
    <mergeCell ref="B2521:B2522"/>
    <mergeCell ref="B2524:B2525"/>
    <mergeCell ref="B2527:B2528"/>
    <mergeCell ref="B2530:B2531"/>
    <mergeCell ref="B2572:B2573"/>
    <mergeCell ref="B2575:B2576"/>
    <mergeCell ref="B2578:B2579"/>
    <mergeCell ref="B2581:B2582"/>
    <mergeCell ref="B2625:B2626"/>
    <mergeCell ref="B2628:B2629"/>
    <mergeCell ref="B2631:B2632"/>
    <mergeCell ref="B2169:B2170"/>
    <mergeCell ref="B2172:B2173"/>
    <mergeCell ref="B2214:B2215"/>
    <mergeCell ref="B2217:B2218"/>
    <mergeCell ref="B2220:B2221"/>
    <mergeCell ref="B2223:B2224"/>
    <mergeCell ref="B2264:B2265"/>
    <mergeCell ref="B2267:B2268"/>
    <mergeCell ref="B2270:B2271"/>
    <mergeCell ref="B2273:B2274"/>
    <mergeCell ref="B2316:B2317"/>
    <mergeCell ref="B2319:B2320"/>
    <mergeCell ref="B2322:B2323"/>
    <mergeCell ref="B2325:B2326"/>
    <mergeCell ref="B2367:B2368"/>
    <mergeCell ref="B2370:B2371"/>
    <mergeCell ref="B2373:B2374"/>
    <mergeCell ref="B1918:B1919"/>
    <mergeCell ref="B1960:B1961"/>
    <mergeCell ref="B1963:B1964"/>
    <mergeCell ref="B1966:B1967"/>
    <mergeCell ref="B1969:B1970"/>
    <mergeCell ref="B2015:B2016"/>
    <mergeCell ref="B2018:B2019"/>
    <mergeCell ref="B2021:B2022"/>
    <mergeCell ref="B2024:B2025"/>
    <mergeCell ref="B2063:B2064"/>
    <mergeCell ref="B2066:B2067"/>
    <mergeCell ref="B2069:B2070"/>
    <mergeCell ref="B2072:B2073"/>
    <mergeCell ref="B2113:B2114"/>
    <mergeCell ref="B2116:B2117"/>
    <mergeCell ref="B2119:B2120"/>
    <mergeCell ref="B2122:B2123"/>
    <mergeCell ref="B1663:B1664"/>
    <mergeCell ref="B1666:B1667"/>
    <mergeCell ref="B1707:B1708"/>
    <mergeCell ref="B1710:B1711"/>
    <mergeCell ref="B1713:B1714"/>
    <mergeCell ref="B1716:B1717"/>
    <mergeCell ref="B1757:B1758"/>
    <mergeCell ref="B1760:B1761"/>
    <mergeCell ref="B1763:B1764"/>
    <mergeCell ref="B1766:B1767"/>
    <mergeCell ref="B1810:B1811"/>
    <mergeCell ref="B1813:B1814"/>
    <mergeCell ref="B1816:B1817"/>
    <mergeCell ref="B1819:B1820"/>
    <mergeCell ref="B1863:B1864"/>
    <mergeCell ref="B1866:B1867"/>
    <mergeCell ref="B1869:B1870"/>
    <mergeCell ref="B1446:B1447"/>
    <mergeCell ref="B1449:B1450"/>
    <mergeCell ref="B1452:B1453"/>
    <mergeCell ref="B1455:B1456"/>
    <mergeCell ref="B1458:B1459"/>
    <mergeCell ref="B1461:B1462"/>
    <mergeCell ref="B1464:B1465"/>
    <mergeCell ref="B1467:B1468"/>
    <mergeCell ref="B1470:B1471"/>
    <mergeCell ref="B1473:B1474"/>
    <mergeCell ref="B1476:B1477"/>
    <mergeCell ref="B1507:B1508"/>
    <mergeCell ref="B1510:B1511"/>
    <mergeCell ref="B1513:B1514"/>
    <mergeCell ref="B1516:B1517"/>
    <mergeCell ref="B1555:B1556"/>
    <mergeCell ref="B1558:B1559"/>
    <mergeCell ref="B1236:B1237"/>
    <mergeCell ref="B1239:B1240"/>
    <mergeCell ref="B1242:B1243"/>
    <mergeCell ref="B1245:B1246"/>
    <mergeCell ref="B1286:B1287"/>
    <mergeCell ref="B1289:B1290"/>
    <mergeCell ref="B1292:B1293"/>
    <mergeCell ref="B1295:B1296"/>
    <mergeCell ref="B1341:B1342"/>
    <mergeCell ref="B1344:B1345"/>
    <mergeCell ref="B1347:B1348"/>
    <mergeCell ref="B1350:B1351"/>
    <mergeCell ref="B1390:B1391"/>
    <mergeCell ref="B1393:B1394"/>
    <mergeCell ref="B1396:B1397"/>
    <mergeCell ref="B1399:B1400"/>
    <mergeCell ref="B1443:B1444"/>
    <mergeCell ref="B935:B936"/>
    <mergeCell ref="B978:B979"/>
    <mergeCell ref="B981:B982"/>
    <mergeCell ref="B984:B985"/>
    <mergeCell ref="B1029:B1030"/>
    <mergeCell ref="B1032:B1033"/>
    <mergeCell ref="B1035:B1036"/>
    <mergeCell ref="B1079:B1080"/>
    <mergeCell ref="B1082:B1083"/>
    <mergeCell ref="B1085:B1086"/>
    <mergeCell ref="B1088:B1089"/>
    <mergeCell ref="B1131:B1132"/>
    <mergeCell ref="B1134:B1135"/>
    <mergeCell ref="B1137:B1138"/>
    <mergeCell ref="B1140:B1141"/>
    <mergeCell ref="B1183:B1184"/>
    <mergeCell ref="B1186:B1187"/>
    <mergeCell ref="B678:B679"/>
    <mergeCell ref="B681:B682"/>
    <mergeCell ref="B724:B725"/>
    <mergeCell ref="B727:B728"/>
    <mergeCell ref="B730:B731"/>
    <mergeCell ref="B733:B734"/>
    <mergeCell ref="B776:B777"/>
    <mergeCell ref="B779:B780"/>
    <mergeCell ref="B782:B783"/>
    <mergeCell ref="B785:B786"/>
    <mergeCell ref="B826:B827"/>
    <mergeCell ref="B829:B830"/>
    <mergeCell ref="B832:B833"/>
    <mergeCell ref="B877:B878"/>
    <mergeCell ref="B880:B881"/>
    <mergeCell ref="B883:B884"/>
    <mergeCell ref="B886:B887"/>
    <mergeCell ref="A3339:A3340"/>
    <mergeCell ref="A3342:A3343"/>
    <mergeCell ref="A3345:A3346"/>
    <mergeCell ref="A3348:A3349"/>
    <mergeCell ref="B11:B12"/>
    <mergeCell ref="B14:B15"/>
    <mergeCell ref="B49:B50"/>
    <mergeCell ref="B52:B53"/>
    <mergeCell ref="B105:B106"/>
    <mergeCell ref="B108:B109"/>
    <mergeCell ref="B111:B112"/>
    <mergeCell ref="B114:B115"/>
    <mergeCell ref="B158:B159"/>
    <mergeCell ref="B161:B162"/>
    <mergeCell ref="B164:B165"/>
    <mergeCell ref="B167:B168"/>
    <mergeCell ref="B214:B215"/>
    <mergeCell ref="B217:B218"/>
    <mergeCell ref="B220:B221"/>
    <mergeCell ref="B223:B224"/>
    <mergeCell ref="B269:B270"/>
    <mergeCell ref="B272:B273"/>
    <mergeCell ref="B275:B276"/>
    <mergeCell ref="B319:B320"/>
    <mergeCell ref="B322:B323"/>
    <mergeCell ref="B325:B326"/>
    <mergeCell ref="B328:B329"/>
    <mergeCell ref="B371:B372"/>
    <mergeCell ref="B374:B375"/>
    <mergeCell ref="B377:B378"/>
    <mergeCell ref="B421:B422"/>
    <mergeCell ref="B424:B425"/>
    <mergeCell ref="A1461:A1462"/>
    <mergeCell ref="A1464:A1465"/>
    <mergeCell ref="A1467:A1468"/>
    <mergeCell ref="A1470:A1471"/>
    <mergeCell ref="A1473:A1474"/>
    <mergeCell ref="A1476:A1477"/>
    <mergeCell ref="A1507:A1508"/>
    <mergeCell ref="A1510:A1511"/>
    <mergeCell ref="A1513:A1514"/>
    <mergeCell ref="A1516:A1517"/>
    <mergeCell ref="A1555:A1556"/>
    <mergeCell ref="A1558:A1559"/>
    <mergeCell ref="A1561:A1562"/>
    <mergeCell ref="A1564:A1565"/>
    <mergeCell ref="A1607:A1608"/>
    <mergeCell ref="A1610:A1611"/>
    <mergeCell ref="A1613:A1614"/>
    <mergeCell ref="G3336:H3336"/>
    <mergeCell ref="A11:A12"/>
    <mergeCell ref="A14:A15"/>
    <mergeCell ref="A49:A50"/>
    <mergeCell ref="A52:A53"/>
    <mergeCell ref="A105:A106"/>
    <mergeCell ref="A108:A109"/>
    <mergeCell ref="A111:A112"/>
    <mergeCell ref="A114:A115"/>
    <mergeCell ref="A158:A159"/>
    <mergeCell ref="A161:A162"/>
    <mergeCell ref="A164:A165"/>
    <mergeCell ref="A167:A168"/>
    <mergeCell ref="A214:A215"/>
    <mergeCell ref="A217:A218"/>
    <mergeCell ref="A220:A221"/>
    <mergeCell ref="A223:A224"/>
    <mergeCell ref="A269:A270"/>
    <mergeCell ref="A272:A273"/>
    <mergeCell ref="A275:A276"/>
    <mergeCell ref="A319:A320"/>
    <mergeCell ref="A322:A323"/>
    <mergeCell ref="A325:A326"/>
    <mergeCell ref="A328:A329"/>
    <mergeCell ref="A371:A372"/>
    <mergeCell ref="A374:A375"/>
    <mergeCell ref="A377:A378"/>
    <mergeCell ref="A421:A422"/>
    <mergeCell ref="A424:A425"/>
    <mergeCell ref="A427:A428"/>
    <mergeCell ref="A474:A475"/>
    <mergeCell ref="A477:A478"/>
    <mergeCell ref="B3335:C3335"/>
    <mergeCell ref="G3335:I3335"/>
    <mergeCell ref="A3192:A3193"/>
    <mergeCell ref="A3195:A3196"/>
    <mergeCell ref="A3198:A3199"/>
    <mergeCell ref="A3237:A3238"/>
    <mergeCell ref="A3240:A3241"/>
    <mergeCell ref="A3243:A3244"/>
    <mergeCell ref="A3246:A3247"/>
    <mergeCell ref="A3289:A3290"/>
    <mergeCell ref="A3292:A3293"/>
    <mergeCell ref="A3295:A3296"/>
    <mergeCell ref="A3298:A3299"/>
    <mergeCell ref="B3195:B3196"/>
    <mergeCell ref="B3198:B3199"/>
    <mergeCell ref="B3237:B3238"/>
    <mergeCell ref="G3043:H3043"/>
    <mergeCell ref="A3089:K3089"/>
    <mergeCell ref="A3090:K3090"/>
    <mergeCell ref="A3091:K3091"/>
    <mergeCell ref="B3093:C3093"/>
    <mergeCell ref="G3093:I3093"/>
    <mergeCell ref="G3094:H3094"/>
    <mergeCell ref="A3141:K3141"/>
    <mergeCell ref="A3142:K3142"/>
    <mergeCell ref="A3143:K3143"/>
    <mergeCell ref="B3145:C3145"/>
    <mergeCell ref="G3145:I3145"/>
    <mergeCell ref="G3146:H3146"/>
    <mergeCell ref="A3184:K3184"/>
    <mergeCell ref="A3185:K3185"/>
    <mergeCell ref="A3186:K3186"/>
    <mergeCell ref="A3046:A3047"/>
    <mergeCell ref="A3049:A3050"/>
    <mergeCell ref="A3052:A3053"/>
    <mergeCell ref="A3055:A3056"/>
    <mergeCell ref="A3097:A3098"/>
    <mergeCell ref="A3100:A3101"/>
    <mergeCell ref="A3103:A3104"/>
    <mergeCell ref="A3106:A3107"/>
    <mergeCell ref="A3149:A3150"/>
    <mergeCell ref="C3046:C3047"/>
    <mergeCell ref="C3049:C3050"/>
    <mergeCell ref="C3052:C3053"/>
    <mergeCell ref="C3055:C3056"/>
    <mergeCell ref="C3097:C3098"/>
    <mergeCell ref="G2884:H2884"/>
    <mergeCell ref="A2931:K2931"/>
    <mergeCell ref="A2932:K2932"/>
    <mergeCell ref="A2933:K2933"/>
    <mergeCell ref="B2935:C2935"/>
    <mergeCell ref="G2935:I2935"/>
    <mergeCell ref="G2936:H2936"/>
    <mergeCell ref="A2986:K2986"/>
    <mergeCell ref="A2987:K2987"/>
    <mergeCell ref="A2988:K2988"/>
    <mergeCell ref="B2990:C2990"/>
    <mergeCell ref="G2990:I2990"/>
    <mergeCell ref="G2991:H2991"/>
    <mergeCell ref="A3038:K3038"/>
    <mergeCell ref="A3039:K3039"/>
    <mergeCell ref="A3040:K3040"/>
    <mergeCell ref="B3042:C3042"/>
    <mergeCell ref="G3042:I3042"/>
    <mergeCell ref="A2887:A2888"/>
    <mergeCell ref="A2890:A2891"/>
    <mergeCell ref="A2893:A2894"/>
    <mergeCell ref="A2896:A2897"/>
    <mergeCell ref="A2939:A2940"/>
    <mergeCell ref="A2942:A2943"/>
    <mergeCell ref="A2945:A2946"/>
    <mergeCell ref="A2948:A2949"/>
    <mergeCell ref="A2994:A2995"/>
    <mergeCell ref="A2997:A2998"/>
    <mergeCell ref="A3000:A3001"/>
    <mergeCell ref="A3003:A3004"/>
    <mergeCell ref="B2896:B2897"/>
    <mergeCell ref="B2939:B2940"/>
    <mergeCell ref="G2726:H2726"/>
    <mergeCell ref="A2776:K2776"/>
    <mergeCell ref="A2777:K2777"/>
    <mergeCell ref="A2778:K2778"/>
    <mergeCell ref="B2780:C2780"/>
    <mergeCell ref="G2780:I2780"/>
    <mergeCell ref="G2781:H2781"/>
    <mergeCell ref="A2827:K2827"/>
    <mergeCell ref="A2828:K2828"/>
    <mergeCell ref="A2829:K2829"/>
    <mergeCell ref="B2831:C2831"/>
    <mergeCell ref="G2831:I2831"/>
    <mergeCell ref="G2832:H2832"/>
    <mergeCell ref="A2879:K2879"/>
    <mergeCell ref="A2880:K2880"/>
    <mergeCell ref="A2881:K2881"/>
    <mergeCell ref="B2883:C2883"/>
    <mergeCell ref="G2883:I2883"/>
    <mergeCell ref="A2729:A2730"/>
    <mergeCell ref="A2732:A2733"/>
    <mergeCell ref="A2735:A2736"/>
    <mergeCell ref="A2738:A2739"/>
    <mergeCell ref="A2784:A2785"/>
    <mergeCell ref="A2787:A2788"/>
    <mergeCell ref="A2790:A2791"/>
    <mergeCell ref="A2793:A2794"/>
    <mergeCell ref="A2835:A2836"/>
    <mergeCell ref="A2838:A2839"/>
    <mergeCell ref="A2841:A2842"/>
    <mergeCell ref="A2844:A2845"/>
    <mergeCell ref="C2784:C2785"/>
    <mergeCell ref="C2787:C2788"/>
    <mergeCell ref="G2569:H2569"/>
    <mergeCell ref="A2617:K2617"/>
    <mergeCell ref="A2618:K2618"/>
    <mergeCell ref="A2619:K2619"/>
    <mergeCell ref="B2621:C2621"/>
    <mergeCell ref="G2621:I2621"/>
    <mergeCell ref="G2622:H2622"/>
    <mergeCell ref="A2670:K2670"/>
    <mergeCell ref="A2671:K2671"/>
    <mergeCell ref="A2672:K2672"/>
    <mergeCell ref="B2674:C2674"/>
    <mergeCell ref="G2674:I2674"/>
    <mergeCell ref="G2675:H2675"/>
    <mergeCell ref="A2721:K2721"/>
    <mergeCell ref="A2722:K2722"/>
    <mergeCell ref="A2723:K2723"/>
    <mergeCell ref="B2725:C2725"/>
    <mergeCell ref="G2725:I2725"/>
    <mergeCell ref="A2572:A2573"/>
    <mergeCell ref="A2575:A2576"/>
    <mergeCell ref="A2578:A2579"/>
    <mergeCell ref="A2581:A2582"/>
    <mergeCell ref="A2625:A2626"/>
    <mergeCell ref="A2628:A2629"/>
    <mergeCell ref="A2631:A2632"/>
    <mergeCell ref="A2634:A2635"/>
    <mergeCell ref="A2678:A2679"/>
    <mergeCell ref="A2681:A2682"/>
    <mergeCell ref="A2684:A2685"/>
    <mergeCell ref="A2687:A2688"/>
    <mergeCell ref="B2634:B2635"/>
    <mergeCell ref="B2678:B2679"/>
    <mergeCell ref="G2413:H2413"/>
    <mergeCell ref="A2458:K2458"/>
    <mergeCell ref="A2459:K2459"/>
    <mergeCell ref="A2460:K2460"/>
    <mergeCell ref="B2462:C2462"/>
    <mergeCell ref="G2462:I2462"/>
    <mergeCell ref="G2463:H2463"/>
    <mergeCell ref="A2513:K2513"/>
    <mergeCell ref="A2514:K2514"/>
    <mergeCell ref="A2515:K2515"/>
    <mergeCell ref="B2517:C2517"/>
    <mergeCell ref="G2517:I2517"/>
    <mergeCell ref="G2518:H2518"/>
    <mergeCell ref="A2564:K2564"/>
    <mergeCell ref="A2565:K2565"/>
    <mergeCell ref="A2566:K2566"/>
    <mergeCell ref="B2568:C2568"/>
    <mergeCell ref="G2568:I2568"/>
    <mergeCell ref="A2416:A2417"/>
    <mergeCell ref="A2419:A2420"/>
    <mergeCell ref="A2422:A2423"/>
    <mergeCell ref="A2425:A2426"/>
    <mergeCell ref="A2466:A2467"/>
    <mergeCell ref="A2469:A2470"/>
    <mergeCell ref="A2472:A2473"/>
    <mergeCell ref="A2475:A2476"/>
    <mergeCell ref="A2521:A2522"/>
    <mergeCell ref="A2524:A2525"/>
    <mergeCell ref="A2527:A2528"/>
    <mergeCell ref="A2530:A2531"/>
    <mergeCell ref="B2416:B2417"/>
    <mergeCell ref="B2419:B2420"/>
    <mergeCell ref="G2261:H2261"/>
    <mergeCell ref="A2308:K2308"/>
    <mergeCell ref="A2309:K2309"/>
    <mergeCell ref="A2310:K2310"/>
    <mergeCell ref="B2312:C2312"/>
    <mergeCell ref="G2312:I2312"/>
    <mergeCell ref="G2313:H2313"/>
    <mergeCell ref="A2359:K2359"/>
    <mergeCell ref="A2360:K2360"/>
    <mergeCell ref="A2361:K2361"/>
    <mergeCell ref="B2363:C2363"/>
    <mergeCell ref="G2363:I2363"/>
    <mergeCell ref="G2364:H2364"/>
    <mergeCell ref="A2408:K2408"/>
    <mergeCell ref="A2409:K2409"/>
    <mergeCell ref="A2410:K2410"/>
    <mergeCell ref="B2412:C2412"/>
    <mergeCell ref="G2412:I2412"/>
    <mergeCell ref="A2264:A2265"/>
    <mergeCell ref="A2267:A2268"/>
    <mergeCell ref="A2270:A2271"/>
    <mergeCell ref="A2273:A2274"/>
    <mergeCell ref="A2316:A2317"/>
    <mergeCell ref="A2319:A2320"/>
    <mergeCell ref="A2322:A2323"/>
    <mergeCell ref="A2325:A2326"/>
    <mergeCell ref="A2367:A2368"/>
    <mergeCell ref="A2370:A2371"/>
    <mergeCell ref="A2373:A2374"/>
    <mergeCell ref="A2376:A2377"/>
    <mergeCell ref="B2376:B2377"/>
    <mergeCell ref="C2319:C2320"/>
    <mergeCell ref="G2110:H2110"/>
    <mergeCell ref="A2155:K2155"/>
    <mergeCell ref="A2156:K2156"/>
    <mergeCell ref="A2157:K2157"/>
    <mergeCell ref="B2159:C2159"/>
    <mergeCell ref="G2159:I2159"/>
    <mergeCell ref="G2160:H2160"/>
    <mergeCell ref="A2206:K2206"/>
    <mergeCell ref="A2207:K2207"/>
    <mergeCell ref="A2208:K2208"/>
    <mergeCell ref="B2210:C2210"/>
    <mergeCell ref="G2210:I2210"/>
    <mergeCell ref="G2211:H2211"/>
    <mergeCell ref="A2256:K2256"/>
    <mergeCell ref="A2257:K2257"/>
    <mergeCell ref="A2258:K2258"/>
    <mergeCell ref="B2260:C2260"/>
    <mergeCell ref="G2260:I2260"/>
    <mergeCell ref="A2113:A2114"/>
    <mergeCell ref="A2116:A2117"/>
    <mergeCell ref="A2119:A2120"/>
    <mergeCell ref="A2122:A2123"/>
    <mergeCell ref="A2163:A2164"/>
    <mergeCell ref="A2166:A2167"/>
    <mergeCell ref="A2169:A2170"/>
    <mergeCell ref="A2172:A2173"/>
    <mergeCell ref="A2214:A2215"/>
    <mergeCell ref="A2217:A2218"/>
    <mergeCell ref="A2220:A2221"/>
    <mergeCell ref="A2223:A2224"/>
    <mergeCell ref="B2163:B2164"/>
    <mergeCell ref="B2166:B2167"/>
    <mergeCell ref="G1957:H1957"/>
    <mergeCell ref="A2007:K2007"/>
    <mergeCell ref="A2008:K2008"/>
    <mergeCell ref="A2009:K2009"/>
    <mergeCell ref="B2011:C2011"/>
    <mergeCell ref="G2011:I2011"/>
    <mergeCell ref="G2012:H2012"/>
    <mergeCell ref="A2055:K2055"/>
    <mergeCell ref="A2056:K2056"/>
    <mergeCell ref="A2057:K2057"/>
    <mergeCell ref="B2059:C2059"/>
    <mergeCell ref="G2059:I2059"/>
    <mergeCell ref="G2060:H2060"/>
    <mergeCell ref="A2105:K2105"/>
    <mergeCell ref="A2106:K2106"/>
    <mergeCell ref="A2107:K2107"/>
    <mergeCell ref="B2109:C2109"/>
    <mergeCell ref="G2109:I2109"/>
    <mergeCell ref="A1960:A1961"/>
    <mergeCell ref="A1963:A1964"/>
    <mergeCell ref="A1966:A1967"/>
    <mergeCell ref="A1969:A1970"/>
    <mergeCell ref="A2015:A2016"/>
    <mergeCell ref="A2018:A2019"/>
    <mergeCell ref="A2021:A2022"/>
    <mergeCell ref="A2024:A2025"/>
    <mergeCell ref="A2063:A2064"/>
    <mergeCell ref="A2066:A2067"/>
    <mergeCell ref="A2069:A2070"/>
    <mergeCell ref="A2072:A2073"/>
    <mergeCell ref="C2072:C2073"/>
    <mergeCell ref="D2072:D2073"/>
    <mergeCell ref="G1807:H1807"/>
    <mergeCell ref="A1855:K1855"/>
    <mergeCell ref="A1856:K1856"/>
    <mergeCell ref="A1857:K1857"/>
    <mergeCell ref="B1859:C1859"/>
    <mergeCell ref="G1859:I1859"/>
    <mergeCell ref="G1860:H1860"/>
    <mergeCell ref="A1904:K1904"/>
    <mergeCell ref="A1905:K1905"/>
    <mergeCell ref="A1906:K1906"/>
    <mergeCell ref="B1908:C1908"/>
    <mergeCell ref="G1908:I1908"/>
    <mergeCell ref="G1909:H1909"/>
    <mergeCell ref="A1952:K1952"/>
    <mergeCell ref="A1953:K1953"/>
    <mergeCell ref="A1954:K1954"/>
    <mergeCell ref="B1956:C1956"/>
    <mergeCell ref="G1956:I1956"/>
    <mergeCell ref="A1810:A1811"/>
    <mergeCell ref="A1813:A1814"/>
    <mergeCell ref="A1816:A1817"/>
    <mergeCell ref="A1819:A1820"/>
    <mergeCell ref="A1863:A1864"/>
    <mergeCell ref="A1866:A1867"/>
    <mergeCell ref="A1869:A1870"/>
    <mergeCell ref="A1872:A1873"/>
    <mergeCell ref="A1912:A1913"/>
    <mergeCell ref="A1915:A1916"/>
    <mergeCell ref="A1918:A1919"/>
    <mergeCell ref="B1872:B1873"/>
    <mergeCell ref="B1912:B1913"/>
    <mergeCell ref="B1915:B1916"/>
    <mergeCell ref="G1654:H1654"/>
    <mergeCell ref="A1699:K1699"/>
    <mergeCell ref="A1700:K1700"/>
    <mergeCell ref="A1701:K1701"/>
    <mergeCell ref="B1703:C1703"/>
    <mergeCell ref="G1703:I1703"/>
    <mergeCell ref="G1704:H1704"/>
    <mergeCell ref="A1749:K1749"/>
    <mergeCell ref="A1750:K1750"/>
    <mergeCell ref="A1751:K1751"/>
    <mergeCell ref="B1753:C1753"/>
    <mergeCell ref="G1753:I1753"/>
    <mergeCell ref="G1754:H1754"/>
    <mergeCell ref="A1802:K1802"/>
    <mergeCell ref="A1803:K1803"/>
    <mergeCell ref="A1804:K1804"/>
    <mergeCell ref="B1806:C1806"/>
    <mergeCell ref="G1806:I1806"/>
    <mergeCell ref="A1657:A1658"/>
    <mergeCell ref="A1660:A1661"/>
    <mergeCell ref="A1663:A1664"/>
    <mergeCell ref="A1666:A1667"/>
    <mergeCell ref="A1707:A1708"/>
    <mergeCell ref="A1710:A1711"/>
    <mergeCell ref="A1713:A1714"/>
    <mergeCell ref="A1716:A1717"/>
    <mergeCell ref="A1757:A1758"/>
    <mergeCell ref="A1760:A1761"/>
    <mergeCell ref="A1763:A1764"/>
    <mergeCell ref="A1766:A1767"/>
    <mergeCell ref="B1657:B1658"/>
    <mergeCell ref="B1660:B1661"/>
    <mergeCell ref="G1504:H1504"/>
    <mergeCell ref="A1547:K1547"/>
    <mergeCell ref="A1548:K1548"/>
    <mergeCell ref="A1549:K1549"/>
    <mergeCell ref="B1551:C1551"/>
    <mergeCell ref="G1551:I1551"/>
    <mergeCell ref="G1552:H1552"/>
    <mergeCell ref="A1599:K1599"/>
    <mergeCell ref="A1600:K1600"/>
    <mergeCell ref="A1601:K1601"/>
    <mergeCell ref="B1603:C1603"/>
    <mergeCell ref="G1603:I1603"/>
    <mergeCell ref="G1604:H1604"/>
    <mergeCell ref="A1649:K1649"/>
    <mergeCell ref="A1650:K1650"/>
    <mergeCell ref="A1651:K1651"/>
    <mergeCell ref="B1653:C1653"/>
    <mergeCell ref="G1653:I1653"/>
    <mergeCell ref="A1616:A1617"/>
    <mergeCell ref="B1561:B1562"/>
    <mergeCell ref="B1564:B1565"/>
    <mergeCell ref="B1607:B1608"/>
    <mergeCell ref="B1610:B1611"/>
    <mergeCell ref="B1613:B1614"/>
    <mergeCell ref="B1616:B1617"/>
    <mergeCell ref="D1564:D1565"/>
    <mergeCell ref="D1607:D1608"/>
    <mergeCell ref="D1610:D1611"/>
    <mergeCell ref="D1613:D1614"/>
    <mergeCell ref="D1616:D1617"/>
    <mergeCell ref="E1613:E1614"/>
    <mergeCell ref="E1616:E1617"/>
    <mergeCell ref="G1338:H1338"/>
    <mergeCell ref="A1382:K1382"/>
    <mergeCell ref="A1383:K1383"/>
    <mergeCell ref="A1384:K1384"/>
    <mergeCell ref="B1386:C1386"/>
    <mergeCell ref="G1386:I1386"/>
    <mergeCell ref="G1387:H1387"/>
    <mergeCell ref="A1435:K1435"/>
    <mergeCell ref="A1436:K1436"/>
    <mergeCell ref="A1437:K1437"/>
    <mergeCell ref="B1439:C1439"/>
    <mergeCell ref="G1439:I1439"/>
    <mergeCell ref="G1440:H1440"/>
    <mergeCell ref="A1499:K1499"/>
    <mergeCell ref="A1500:K1500"/>
    <mergeCell ref="A1501:K1501"/>
    <mergeCell ref="B1503:C1503"/>
    <mergeCell ref="G1503:I1503"/>
    <mergeCell ref="A1341:A1342"/>
    <mergeCell ref="A1344:A1345"/>
    <mergeCell ref="A1347:A1348"/>
    <mergeCell ref="A1350:A1351"/>
    <mergeCell ref="A1390:A1391"/>
    <mergeCell ref="A1393:A1394"/>
    <mergeCell ref="A1396:A1397"/>
    <mergeCell ref="A1399:A1400"/>
    <mergeCell ref="A1443:A1444"/>
    <mergeCell ref="A1446:A1447"/>
    <mergeCell ref="A1449:A1450"/>
    <mergeCell ref="A1452:A1453"/>
    <mergeCell ref="A1455:A1456"/>
    <mergeCell ref="A1458:A1459"/>
    <mergeCell ref="G1180:H1180"/>
    <mergeCell ref="A1228:K1228"/>
    <mergeCell ref="A1229:K1229"/>
    <mergeCell ref="A1230:K1230"/>
    <mergeCell ref="B1232:C1232"/>
    <mergeCell ref="G1232:I1232"/>
    <mergeCell ref="G1233:H1233"/>
    <mergeCell ref="A1278:K1278"/>
    <mergeCell ref="A1279:K1279"/>
    <mergeCell ref="A1280:K1280"/>
    <mergeCell ref="B1282:C1282"/>
    <mergeCell ref="G1282:I1282"/>
    <mergeCell ref="G1283:H1283"/>
    <mergeCell ref="A1333:K1333"/>
    <mergeCell ref="A1334:K1334"/>
    <mergeCell ref="A1335:K1335"/>
    <mergeCell ref="B1337:C1337"/>
    <mergeCell ref="G1337:I1337"/>
    <mergeCell ref="A1183:A1184"/>
    <mergeCell ref="A1186:A1187"/>
    <mergeCell ref="A1189:A1190"/>
    <mergeCell ref="A1192:A1193"/>
    <mergeCell ref="A1236:A1237"/>
    <mergeCell ref="A1239:A1240"/>
    <mergeCell ref="A1242:A1243"/>
    <mergeCell ref="A1245:A1246"/>
    <mergeCell ref="A1286:A1287"/>
    <mergeCell ref="A1289:A1290"/>
    <mergeCell ref="A1292:A1293"/>
    <mergeCell ref="A1295:A1296"/>
    <mergeCell ref="B1189:B1190"/>
    <mergeCell ref="B1192:B1193"/>
    <mergeCell ref="G1026:H1026"/>
    <mergeCell ref="A1071:K1071"/>
    <mergeCell ref="A1072:K1072"/>
    <mergeCell ref="A1073:K1073"/>
    <mergeCell ref="B1075:C1075"/>
    <mergeCell ref="G1075:I1075"/>
    <mergeCell ref="G1076:H1076"/>
    <mergeCell ref="A1123:K1123"/>
    <mergeCell ref="A1124:K1124"/>
    <mergeCell ref="A1125:K1125"/>
    <mergeCell ref="B1127:C1127"/>
    <mergeCell ref="G1127:I1127"/>
    <mergeCell ref="G1128:H1128"/>
    <mergeCell ref="A1175:K1175"/>
    <mergeCell ref="A1176:K1176"/>
    <mergeCell ref="A1177:K1177"/>
    <mergeCell ref="B1179:C1179"/>
    <mergeCell ref="G1179:I1179"/>
    <mergeCell ref="A1029:A1030"/>
    <mergeCell ref="A1032:A1033"/>
    <mergeCell ref="A1035:A1036"/>
    <mergeCell ref="A1079:A1080"/>
    <mergeCell ref="A1082:A1083"/>
    <mergeCell ref="A1085:A1086"/>
    <mergeCell ref="A1088:A1089"/>
    <mergeCell ref="A1131:A1132"/>
    <mergeCell ref="A1134:A1135"/>
    <mergeCell ref="A1137:A1138"/>
    <mergeCell ref="A1140:A1141"/>
    <mergeCell ref="C1032:C1033"/>
    <mergeCell ref="C1035:C1036"/>
    <mergeCell ref="C1079:C1080"/>
    <mergeCell ref="G874:H874"/>
    <mergeCell ref="A918:K918"/>
    <mergeCell ref="A919:K919"/>
    <mergeCell ref="A920:K920"/>
    <mergeCell ref="B922:C922"/>
    <mergeCell ref="G922:I922"/>
    <mergeCell ref="G923:H923"/>
    <mergeCell ref="A970:K970"/>
    <mergeCell ref="A971:K971"/>
    <mergeCell ref="A972:K972"/>
    <mergeCell ref="B974:C974"/>
    <mergeCell ref="G974:I974"/>
    <mergeCell ref="G975:H975"/>
    <mergeCell ref="A1021:K1021"/>
    <mergeCell ref="A1022:K1022"/>
    <mergeCell ref="A1023:K1023"/>
    <mergeCell ref="B1025:C1025"/>
    <mergeCell ref="G1025:I1025"/>
    <mergeCell ref="A877:A878"/>
    <mergeCell ref="A880:A881"/>
    <mergeCell ref="A883:A884"/>
    <mergeCell ref="A886:A887"/>
    <mergeCell ref="A926:A927"/>
    <mergeCell ref="A929:A930"/>
    <mergeCell ref="A932:A933"/>
    <mergeCell ref="A935:A936"/>
    <mergeCell ref="A978:A979"/>
    <mergeCell ref="A981:A982"/>
    <mergeCell ref="A984:A985"/>
    <mergeCell ref="B926:B927"/>
    <mergeCell ref="B929:B930"/>
    <mergeCell ref="B932:B933"/>
    <mergeCell ref="G721:H721"/>
    <mergeCell ref="A768:K768"/>
    <mergeCell ref="A769:K769"/>
    <mergeCell ref="A770:K770"/>
    <mergeCell ref="B772:C772"/>
    <mergeCell ref="G772:I772"/>
    <mergeCell ref="G773:H773"/>
    <mergeCell ref="A818:K818"/>
    <mergeCell ref="A819:K819"/>
    <mergeCell ref="A820:K820"/>
    <mergeCell ref="B822:C822"/>
    <mergeCell ref="G822:I822"/>
    <mergeCell ref="G823:H823"/>
    <mergeCell ref="A869:K869"/>
    <mergeCell ref="A870:K870"/>
    <mergeCell ref="A871:K871"/>
    <mergeCell ref="B873:C873"/>
    <mergeCell ref="G873:I873"/>
    <mergeCell ref="A724:A725"/>
    <mergeCell ref="A727:A728"/>
    <mergeCell ref="A730:A731"/>
    <mergeCell ref="A733:A734"/>
    <mergeCell ref="A776:A777"/>
    <mergeCell ref="A779:A780"/>
    <mergeCell ref="A782:A783"/>
    <mergeCell ref="A785:A786"/>
    <mergeCell ref="A826:A827"/>
    <mergeCell ref="A829:A830"/>
    <mergeCell ref="A832:A833"/>
    <mergeCell ref="C733:C734"/>
    <mergeCell ref="C776:C777"/>
    <mergeCell ref="C779:C780"/>
    <mergeCell ref="G574:H574"/>
    <mergeCell ref="A620:K620"/>
    <mergeCell ref="A621:K621"/>
    <mergeCell ref="A622:K622"/>
    <mergeCell ref="B624:C624"/>
    <mergeCell ref="G624:I624"/>
    <mergeCell ref="G625:H625"/>
    <mergeCell ref="A667:K667"/>
    <mergeCell ref="A668:K668"/>
    <mergeCell ref="A669:K669"/>
    <mergeCell ref="B671:C671"/>
    <mergeCell ref="G671:I671"/>
    <mergeCell ref="G672:H672"/>
    <mergeCell ref="A716:K716"/>
    <mergeCell ref="A717:K717"/>
    <mergeCell ref="A718:K718"/>
    <mergeCell ref="B720:C720"/>
    <mergeCell ref="G720:I720"/>
    <mergeCell ref="A577:A578"/>
    <mergeCell ref="A580:A581"/>
    <mergeCell ref="A583:A584"/>
    <mergeCell ref="A628:A629"/>
    <mergeCell ref="A631:A632"/>
    <mergeCell ref="A675:A676"/>
    <mergeCell ref="A678:A679"/>
    <mergeCell ref="A681:A682"/>
    <mergeCell ref="B577:B578"/>
    <mergeCell ref="B580:B581"/>
    <mergeCell ref="B583:B584"/>
    <mergeCell ref="B628:B629"/>
    <mergeCell ref="B631:B632"/>
    <mergeCell ref="B675:B676"/>
    <mergeCell ref="G418:H418"/>
    <mergeCell ref="A466:K466"/>
    <mergeCell ref="A467:K467"/>
    <mergeCell ref="A468:K468"/>
    <mergeCell ref="B470:C470"/>
    <mergeCell ref="G470:I470"/>
    <mergeCell ref="G471:H471"/>
    <mergeCell ref="A518:K518"/>
    <mergeCell ref="A519:K519"/>
    <mergeCell ref="A520:K520"/>
    <mergeCell ref="B522:C522"/>
    <mergeCell ref="G522:I522"/>
    <mergeCell ref="G523:H523"/>
    <mergeCell ref="A569:K569"/>
    <mergeCell ref="A570:K570"/>
    <mergeCell ref="A571:K571"/>
    <mergeCell ref="B573:C573"/>
    <mergeCell ref="G573:I573"/>
    <mergeCell ref="A480:A481"/>
    <mergeCell ref="A526:A527"/>
    <mergeCell ref="A529:A530"/>
    <mergeCell ref="A532:A533"/>
    <mergeCell ref="B427:B428"/>
    <mergeCell ref="B474:B475"/>
    <mergeCell ref="B477:B478"/>
    <mergeCell ref="B480:B481"/>
    <mergeCell ref="B526:B527"/>
    <mergeCell ref="B529:B530"/>
    <mergeCell ref="B532:B533"/>
    <mergeCell ref="C421:C422"/>
    <mergeCell ref="C424:C425"/>
    <mergeCell ref="C427:C428"/>
    <mergeCell ref="G266:H266"/>
    <mergeCell ref="A311:K311"/>
    <mergeCell ref="A312:K312"/>
    <mergeCell ref="A313:K313"/>
    <mergeCell ref="B315:C315"/>
    <mergeCell ref="G315:I315"/>
    <mergeCell ref="G316:H316"/>
    <mergeCell ref="A363:K363"/>
    <mergeCell ref="A364:K364"/>
    <mergeCell ref="A365:K365"/>
    <mergeCell ref="B367:C367"/>
    <mergeCell ref="G367:I367"/>
    <mergeCell ref="G368:H368"/>
    <mergeCell ref="A413:K413"/>
    <mergeCell ref="A414:K414"/>
    <mergeCell ref="A415:K415"/>
    <mergeCell ref="B417:C417"/>
    <mergeCell ref="G417:I417"/>
    <mergeCell ref="C325:C326"/>
    <mergeCell ref="C328:C329"/>
    <mergeCell ref="C371:C372"/>
    <mergeCell ref="C374:C375"/>
    <mergeCell ref="C377:C378"/>
    <mergeCell ref="E269:E270"/>
    <mergeCell ref="E272:E273"/>
    <mergeCell ref="E275:E276"/>
    <mergeCell ref="E315:E316"/>
    <mergeCell ref="E319:E320"/>
    <mergeCell ref="E322:E323"/>
    <mergeCell ref="E325:E326"/>
    <mergeCell ref="E328:E329"/>
    <mergeCell ref="E367:E368"/>
    <mergeCell ref="G102:H102"/>
    <mergeCell ref="A150:K150"/>
    <mergeCell ref="A151:K151"/>
    <mergeCell ref="A152:K152"/>
    <mergeCell ref="B154:C154"/>
    <mergeCell ref="G154:I154"/>
    <mergeCell ref="G155:H155"/>
    <mergeCell ref="A206:K206"/>
    <mergeCell ref="A207:K207"/>
    <mergeCell ref="A208:K208"/>
    <mergeCell ref="B210:C210"/>
    <mergeCell ref="G210:I210"/>
    <mergeCell ref="G211:H211"/>
    <mergeCell ref="A261:K261"/>
    <mergeCell ref="A262:K262"/>
    <mergeCell ref="A263:K263"/>
    <mergeCell ref="B265:C265"/>
    <mergeCell ref="G265:I265"/>
    <mergeCell ref="A3:K3"/>
    <mergeCell ref="A4:K4"/>
    <mergeCell ref="A5:K5"/>
    <mergeCell ref="B7:C7"/>
    <mergeCell ref="G7:I7"/>
    <mergeCell ref="G8:H8"/>
    <mergeCell ref="A41:K41"/>
    <mergeCell ref="A42:K42"/>
    <mergeCell ref="A43:K43"/>
    <mergeCell ref="B45:C45"/>
    <mergeCell ref="G45:I45"/>
    <mergeCell ref="G46:H46"/>
    <mergeCell ref="A97:K97"/>
    <mergeCell ref="A98:K98"/>
    <mergeCell ref="A99:K99"/>
    <mergeCell ref="B101:C101"/>
    <mergeCell ref="G101:I101"/>
    <mergeCell ref="B3399:B3400"/>
    <mergeCell ref="C3399:C3400"/>
    <mergeCell ref="D3399:D3400"/>
    <mergeCell ref="E3399:E3400"/>
    <mergeCell ref="G3399:G3400"/>
    <mergeCell ref="H3399:H3400"/>
    <mergeCell ref="I3399:I3400"/>
    <mergeCell ref="A3382:K3382"/>
    <mergeCell ref="A3383:K3383"/>
    <mergeCell ref="A3384:K3384"/>
    <mergeCell ref="B3386:C3386"/>
    <mergeCell ref="E3386:E3387"/>
    <mergeCell ref="F3386:F3387"/>
    <mergeCell ref="G3386:I3386"/>
    <mergeCell ref="K3386:K3387"/>
    <mergeCell ref="G3387:H3387"/>
    <mergeCell ref="A3390:A3391"/>
    <mergeCell ref="B3390:B3391"/>
    <mergeCell ref="C3390:C3391"/>
    <mergeCell ref="D3390:D3391"/>
    <mergeCell ref="E3390:E3391"/>
    <mergeCell ref="G3390:G3391"/>
    <mergeCell ref="H3390:H3391"/>
    <mergeCell ref="I3390:I3391"/>
    <mergeCell ref="B3402:B3403"/>
    <mergeCell ref="C3402:C3403"/>
    <mergeCell ref="D3402:D3403"/>
    <mergeCell ref="E3402:E3403"/>
    <mergeCell ref="G3402:G3403"/>
    <mergeCell ref="H3402:H3403"/>
    <mergeCell ref="I3402:I3403"/>
    <mergeCell ref="A3402:A3403"/>
    <mergeCell ref="A3405:A3406"/>
    <mergeCell ref="B3405:B3406"/>
    <mergeCell ref="C3405:C3406"/>
    <mergeCell ref="E3405:E3406"/>
    <mergeCell ref="G3405:G3406"/>
    <mergeCell ref="I3405:I3406"/>
    <mergeCell ref="H3405:H3406"/>
    <mergeCell ref="A3393:A3394"/>
    <mergeCell ref="B3393:B3394"/>
    <mergeCell ref="C3393:C3394"/>
    <mergeCell ref="D3393:D3394"/>
    <mergeCell ref="E3393:E3394"/>
    <mergeCell ref="G3393:G3394"/>
    <mergeCell ref="H3393:H3394"/>
    <mergeCell ref="I3393:I3394"/>
    <mergeCell ref="A3396:A3397"/>
    <mergeCell ref="B3396:B3397"/>
    <mergeCell ref="C3396:C3397"/>
    <mergeCell ref="D3396:D3397"/>
    <mergeCell ref="E3396:E3397"/>
    <mergeCell ref="G3396:G3397"/>
    <mergeCell ref="H3396:H3397"/>
    <mergeCell ref="I3396:I3397"/>
    <mergeCell ref="A3399:A3400"/>
    <mergeCell ref="B3450:B3451"/>
    <mergeCell ref="C3450:C3451"/>
    <mergeCell ref="D3450:D3451"/>
    <mergeCell ref="E3450:E3451"/>
    <mergeCell ref="G3450:G3451"/>
    <mergeCell ref="H3450:H3451"/>
    <mergeCell ref="I3450:I3451"/>
    <mergeCell ref="A3433:K3433"/>
    <mergeCell ref="A3434:K3434"/>
    <mergeCell ref="A3435:K3435"/>
    <mergeCell ref="B3437:C3437"/>
    <mergeCell ref="E3437:E3438"/>
    <mergeCell ref="F3437:F3438"/>
    <mergeCell ref="G3437:I3437"/>
    <mergeCell ref="K3437:K3438"/>
    <mergeCell ref="G3438:H3438"/>
    <mergeCell ref="A3441:A3442"/>
    <mergeCell ref="B3441:B3442"/>
    <mergeCell ref="C3441:C3442"/>
    <mergeCell ref="D3441:D3442"/>
    <mergeCell ref="E3441:E3442"/>
    <mergeCell ref="G3441:G3442"/>
    <mergeCell ref="H3441:H3442"/>
    <mergeCell ref="I3441:I3442"/>
    <mergeCell ref="A3453:A3454"/>
    <mergeCell ref="B3453:B3454"/>
    <mergeCell ref="C3453:C3454"/>
    <mergeCell ref="D3453:D3454"/>
    <mergeCell ref="E3453:E3454"/>
    <mergeCell ref="G3453:G3454"/>
    <mergeCell ref="H3453:H3454"/>
    <mergeCell ref="I3453:I3454"/>
    <mergeCell ref="A3456:A3457"/>
    <mergeCell ref="B3456:B3457"/>
    <mergeCell ref="C3456:C3457"/>
    <mergeCell ref="E3456:E3457"/>
    <mergeCell ref="G3456:G3457"/>
    <mergeCell ref="H3456:H3457"/>
    <mergeCell ref="I3456:I3457"/>
    <mergeCell ref="A3444:A3445"/>
    <mergeCell ref="B3444:B3445"/>
    <mergeCell ref="C3444:C3445"/>
    <mergeCell ref="D3444:D3445"/>
    <mergeCell ref="E3444:E3445"/>
    <mergeCell ref="G3444:G3445"/>
    <mergeCell ref="H3444:H3445"/>
    <mergeCell ref="I3444:I3445"/>
    <mergeCell ref="A3447:A3448"/>
    <mergeCell ref="B3447:B3448"/>
    <mergeCell ref="C3447:C3448"/>
    <mergeCell ref="D3447:D3448"/>
    <mergeCell ref="E3447:E3448"/>
    <mergeCell ref="G3447:G3448"/>
    <mergeCell ref="H3447:H3448"/>
    <mergeCell ref="I3447:I3448"/>
    <mergeCell ref="A3450:A3451"/>
    <mergeCell ref="A3581:K3581"/>
    <mergeCell ref="A3582:K3582"/>
    <mergeCell ref="A3583:K3583"/>
    <mergeCell ref="B3585:C3585"/>
    <mergeCell ref="E3585:E3586"/>
    <mergeCell ref="F3585:F3586"/>
    <mergeCell ref="G3585:I3585"/>
    <mergeCell ref="K3585:K3586"/>
    <mergeCell ref="G3586:H3586"/>
    <mergeCell ref="A3589:A3590"/>
    <mergeCell ref="B3589:B3590"/>
    <mergeCell ref="C3589:C3590"/>
    <mergeCell ref="D3589:D3590"/>
    <mergeCell ref="E3589:E3590"/>
    <mergeCell ref="G3589:G3590"/>
    <mergeCell ref="H3589:H3590"/>
    <mergeCell ref="I3589:I3590"/>
    <mergeCell ref="A3598:A3599"/>
    <mergeCell ref="B3598:B3599"/>
    <mergeCell ref="C3598:C3599"/>
    <mergeCell ref="D3598:D3599"/>
    <mergeCell ref="E3598:E3599"/>
    <mergeCell ref="G3598:G3599"/>
    <mergeCell ref="H3598:H3599"/>
    <mergeCell ref="I3598:I3599"/>
    <mergeCell ref="A3592:A3593"/>
    <mergeCell ref="B3592:B3593"/>
    <mergeCell ref="C3592:C3593"/>
    <mergeCell ref="D3592:D3593"/>
    <mergeCell ref="E3592:E3593"/>
    <mergeCell ref="G3592:G3593"/>
    <mergeCell ref="H3592:H3593"/>
    <mergeCell ref="I3592:I3593"/>
    <mergeCell ref="A3595:A3596"/>
    <mergeCell ref="B3595:B3596"/>
    <mergeCell ref="C3595:C3596"/>
    <mergeCell ref="D3595:D3596"/>
    <mergeCell ref="E3595:E3596"/>
    <mergeCell ref="G3595:G3596"/>
    <mergeCell ref="H3595:H3596"/>
    <mergeCell ref="I3595:I3596"/>
    <mergeCell ref="A3632:K3632"/>
    <mergeCell ref="A3633:K3633"/>
    <mergeCell ref="A3634:K3634"/>
    <mergeCell ref="B3636:C3636"/>
    <mergeCell ref="E3636:E3637"/>
    <mergeCell ref="F3636:F3637"/>
    <mergeCell ref="G3636:I3636"/>
    <mergeCell ref="K3636:K3637"/>
    <mergeCell ref="G3637:H3637"/>
    <mergeCell ref="A3640:A3641"/>
    <mergeCell ref="B3640:B3641"/>
    <mergeCell ref="C3640:C3641"/>
    <mergeCell ref="D3640:D3641"/>
    <mergeCell ref="E3640:E3641"/>
    <mergeCell ref="G3640:G3641"/>
    <mergeCell ref="H3640:H3641"/>
    <mergeCell ref="I3640:I3641"/>
    <mergeCell ref="A3643:A3644"/>
    <mergeCell ref="B3643:B3644"/>
    <mergeCell ref="C3643:C3644"/>
    <mergeCell ref="D3643:D3644"/>
    <mergeCell ref="E3643:E3644"/>
    <mergeCell ref="G3643:G3644"/>
    <mergeCell ref="H3643:H3644"/>
    <mergeCell ref="I3643:I3644"/>
    <mergeCell ref="A3646:A3647"/>
    <mergeCell ref="B3646:B3647"/>
    <mergeCell ref="C3646:C3647"/>
    <mergeCell ref="D3646:D3647"/>
    <mergeCell ref="E3646:E3647"/>
    <mergeCell ref="G3646:G3647"/>
    <mergeCell ref="H3646:H3647"/>
    <mergeCell ref="I3646:I3647"/>
    <mergeCell ref="A3649:A3650"/>
    <mergeCell ref="B3649:B3650"/>
    <mergeCell ref="C3649:C3650"/>
    <mergeCell ref="D3649:D3650"/>
    <mergeCell ref="E3649:E3650"/>
    <mergeCell ref="G3649:G3650"/>
    <mergeCell ref="H3649:H3650"/>
    <mergeCell ref="I3649:I3650"/>
    <mergeCell ref="A3682:K3682"/>
    <mergeCell ref="A3683:K3683"/>
    <mergeCell ref="A3684:K3684"/>
    <mergeCell ref="B3686:C3686"/>
    <mergeCell ref="E3686:E3687"/>
    <mergeCell ref="F3686:F3687"/>
    <mergeCell ref="G3686:I3686"/>
    <mergeCell ref="K3686:K3687"/>
    <mergeCell ref="G3687:H3687"/>
    <mergeCell ref="A3690:A3691"/>
    <mergeCell ref="B3690:B3691"/>
    <mergeCell ref="C3690:C3691"/>
    <mergeCell ref="D3690:D3691"/>
    <mergeCell ref="E3690:E3691"/>
    <mergeCell ref="G3690:G3691"/>
    <mergeCell ref="H3690:H3691"/>
    <mergeCell ref="I3690:I3691"/>
    <mergeCell ref="A3693:A3694"/>
    <mergeCell ref="B3693:B3694"/>
    <mergeCell ref="C3693:C3694"/>
    <mergeCell ref="D3693:D3694"/>
    <mergeCell ref="E3693:E3694"/>
    <mergeCell ref="G3693:G3694"/>
    <mergeCell ref="H3693:H3694"/>
    <mergeCell ref="I3693:I3694"/>
    <mergeCell ref="A3696:A3697"/>
    <mergeCell ref="B3696:B3697"/>
    <mergeCell ref="C3696:C3697"/>
    <mergeCell ref="D3696:D3697"/>
    <mergeCell ref="E3696:E3697"/>
    <mergeCell ref="G3696:G3697"/>
    <mergeCell ref="H3696:H3697"/>
    <mergeCell ref="I3696:I3697"/>
    <mergeCell ref="A3699:A3700"/>
    <mergeCell ref="B3699:B3700"/>
    <mergeCell ref="C3699:C3700"/>
    <mergeCell ref="D3699:D3700"/>
    <mergeCell ref="E3699:E3700"/>
    <mergeCell ref="G3699:G3700"/>
    <mergeCell ref="H3699:H3700"/>
    <mergeCell ref="I3699:I3700"/>
  </mergeCells>
  <pageMargins left="0.68" right="0.196850393700787" top="0.78740157480314998" bottom="0.196850393700787" header="0.511811023622047" footer="0.511811023622047"/>
  <pageSetup paperSize="5" scale="8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3488"/>
  <sheetViews>
    <sheetView topLeftCell="A718" zoomScale="85" zoomScaleNormal="85" workbookViewId="0">
      <selection activeCell="B781" sqref="B781:D782"/>
    </sheetView>
  </sheetViews>
  <sheetFormatPr defaultColWidth="9.140625" defaultRowHeight="12.75"/>
  <cols>
    <col min="1" max="1" width="3.5703125" style="128" customWidth="1"/>
    <col min="2" max="2" width="29.140625" style="8" customWidth="1"/>
    <col min="3" max="3" width="19.7109375" style="128" customWidth="1"/>
    <col min="4" max="4" width="3.42578125" style="8" customWidth="1"/>
    <col min="5" max="5" width="11.5703125" style="8" customWidth="1"/>
    <col min="6" max="6" width="8.42578125" style="8" customWidth="1"/>
    <col min="7" max="8" width="3.5703125" style="8" customWidth="1"/>
    <col min="9" max="9" width="12" style="8" customWidth="1"/>
    <col min="10" max="10" width="3.5703125" style="8" customWidth="1"/>
    <col min="11" max="11" width="3.85546875" style="8" customWidth="1"/>
    <col min="12" max="12" width="4.5703125" style="8" customWidth="1"/>
    <col min="13" max="13" width="30.85546875" style="8" customWidth="1"/>
    <col min="14" max="14" width="17.42578125" style="8" customWidth="1"/>
    <col min="15" max="15" width="3.5703125" style="8" customWidth="1"/>
    <col min="16" max="16" width="13" style="8" customWidth="1"/>
    <col min="17" max="17" width="9.7109375" style="8" customWidth="1"/>
    <col min="18" max="18" width="5" style="8" customWidth="1"/>
    <col min="19" max="19" width="4" style="8" customWidth="1"/>
    <col min="20" max="20" width="11.42578125" style="8" customWidth="1"/>
    <col min="21" max="21" width="3.42578125" style="8" customWidth="1"/>
    <col min="22" max="22" width="13" style="8" customWidth="1"/>
    <col min="23" max="16384" width="9.140625" style="8"/>
  </cols>
  <sheetData>
    <row r="1" spans="1:11" ht="15" customHeight="1"/>
    <row r="2" spans="1:11" ht="15" customHeight="1">
      <c r="A2" s="271" t="s">
        <v>0</v>
      </c>
      <c r="B2" s="271"/>
      <c r="C2" s="271"/>
      <c r="D2" s="271"/>
      <c r="E2" s="271"/>
      <c r="F2" s="271"/>
      <c r="G2" s="271"/>
      <c r="H2" s="271"/>
      <c r="I2" s="271"/>
      <c r="J2" s="271"/>
    </row>
    <row r="3" spans="1:11" ht="15" customHeight="1">
      <c r="A3" s="272" t="s">
        <v>666</v>
      </c>
      <c r="B3" s="272"/>
      <c r="C3" s="272"/>
      <c r="D3" s="272"/>
      <c r="E3" s="272"/>
      <c r="F3" s="272"/>
      <c r="G3" s="272"/>
      <c r="H3" s="272"/>
      <c r="I3" s="272"/>
      <c r="J3" s="272"/>
    </row>
    <row r="4" spans="1:11" ht="15" customHeight="1">
      <c r="A4" s="272" t="s">
        <v>667</v>
      </c>
      <c r="B4" s="272"/>
      <c r="C4" s="272"/>
      <c r="D4" s="272"/>
      <c r="E4" s="272"/>
      <c r="F4" s="272"/>
      <c r="G4" s="272"/>
      <c r="H4" s="272"/>
      <c r="I4" s="272"/>
      <c r="J4" s="272"/>
    </row>
    <row r="5" spans="1:11" ht="15" customHeight="1">
      <c r="A5" s="9"/>
      <c r="B5" s="10"/>
      <c r="C5" s="9"/>
      <c r="D5" s="10"/>
      <c r="E5" s="10"/>
      <c r="F5" s="10"/>
      <c r="G5" s="10"/>
      <c r="H5" s="10"/>
      <c r="I5" s="10"/>
      <c r="J5" s="10"/>
    </row>
    <row r="6" spans="1:11" ht="15" customHeight="1">
      <c r="A6" s="12" t="s">
        <v>4</v>
      </c>
      <c r="B6" s="273" t="s">
        <v>5</v>
      </c>
      <c r="C6" s="274"/>
      <c r="D6" s="132"/>
      <c r="E6" s="275" t="s">
        <v>6</v>
      </c>
      <c r="F6" s="277" t="s">
        <v>7</v>
      </c>
      <c r="G6" s="278" t="s">
        <v>8</v>
      </c>
      <c r="H6" s="279"/>
      <c r="I6" s="280"/>
      <c r="J6" s="277" t="s">
        <v>9</v>
      </c>
      <c r="K6" s="6"/>
    </row>
    <row r="7" spans="1:11" ht="15" customHeight="1">
      <c r="A7" s="157"/>
      <c r="B7" s="13" t="s">
        <v>10</v>
      </c>
      <c r="C7" s="13" t="s">
        <v>11</v>
      </c>
      <c r="D7" s="13" t="s">
        <v>12</v>
      </c>
      <c r="E7" s="276"/>
      <c r="F7" s="276"/>
      <c r="G7" s="278" t="s">
        <v>13</v>
      </c>
      <c r="H7" s="280"/>
      <c r="I7" s="135" t="s">
        <v>14</v>
      </c>
      <c r="J7" s="276"/>
      <c r="K7" s="6"/>
    </row>
    <row r="8" spans="1:11" ht="18.75" customHeight="1">
      <c r="A8" s="264">
        <v>1</v>
      </c>
      <c r="B8" s="265" t="s">
        <v>161</v>
      </c>
      <c r="C8" s="267" t="s">
        <v>162</v>
      </c>
      <c r="D8" s="356" t="s">
        <v>38</v>
      </c>
      <c r="E8" s="352" t="s">
        <v>668</v>
      </c>
      <c r="F8" s="258" t="s">
        <v>669</v>
      </c>
      <c r="G8" s="285">
        <v>1</v>
      </c>
      <c r="H8" s="267" t="s">
        <v>264</v>
      </c>
      <c r="I8" s="270">
        <v>660000</v>
      </c>
      <c r="J8" s="140"/>
      <c r="K8" s="6"/>
    </row>
    <row r="9" spans="1:11" ht="12.75" customHeight="1">
      <c r="A9" s="264"/>
      <c r="B9" s="265"/>
      <c r="C9" s="267"/>
      <c r="D9" s="356"/>
      <c r="E9" s="352"/>
      <c r="F9" s="258" t="s">
        <v>669</v>
      </c>
      <c r="G9" s="285"/>
      <c r="H9" s="267"/>
      <c r="I9" s="270"/>
      <c r="J9" s="140"/>
      <c r="K9" s="10"/>
    </row>
    <row r="10" spans="1:11">
      <c r="A10" s="146"/>
      <c r="B10" s="119"/>
      <c r="C10" s="21"/>
      <c r="D10" s="52"/>
      <c r="E10" s="168"/>
      <c r="F10" s="26"/>
      <c r="G10" s="140"/>
      <c r="H10" s="21"/>
      <c r="I10" s="144"/>
      <c r="J10" s="140"/>
      <c r="K10" s="10"/>
    </row>
    <row r="11" spans="1:11" ht="12.75" customHeight="1">
      <c r="A11" s="264">
        <v>2</v>
      </c>
      <c r="B11" s="265" t="s">
        <v>284</v>
      </c>
      <c r="C11" s="267" t="s">
        <v>188</v>
      </c>
      <c r="D11" s="356" t="s">
        <v>188</v>
      </c>
      <c r="E11" s="352" t="s">
        <v>668</v>
      </c>
      <c r="F11" s="258" t="s">
        <v>669</v>
      </c>
      <c r="G11" s="285">
        <v>1</v>
      </c>
      <c r="H11" s="267" t="s">
        <v>264</v>
      </c>
      <c r="I11" s="270">
        <v>660000</v>
      </c>
      <c r="J11" s="29"/>
    </row>
    <row r="12" spans="1:11" ht="12.75" customHeight="1">
      <c r="A12" s="264"/>
      <c r="B12" s="265"/>
      <c r="C12" s="267"/>
      <c r="D12" s="356"/>
      <c r="E12" s="352"/>
      <c r="F12" s="258" t="s">
        <v>669</v>
      </c>
      <c r="G12" s="285"/>
      <c r="H12" s="267"/>
      <c r="I12" s="270"/>
      <c r="J12" s="29"/>
    </row>
    <row r="13" spans="1:11" ht="12.75" customHeight="1">
      <c r="A13" s="21"/>
      <c r="B13" s="29"/>
      <c r="C13" s="29"/>
      <c r="D13" s="52"/>
      <c r="E13" s="169"/>
      <c r="F13" s="21"/>
      <c r="G13" s="30"/>
      <c r="H13" s="29"/>
      <c r="I13" s="148"/>
      <c r="J13" s="140"/>
    </row>
    <row r="14" spans="1:11" ht="17.25" customHeight="1">
      <c r="A14" s="264"/>
      <c r="B14" s="265"/>
      <c r="C14" s="267"/>
      <c r="D14" s="267"/>
      <c r="E14" s="352"/>
      <c r="F14" s="26"/>
      <c r="G14" s="285"/>
      <c r="H14" s="267"/>
      <c r="I14" s="270"/>
      <c r="J14" s="140"/>
    </row>
    <row r="15" spans="1:11" ht="17.25" customHeight="1">
      <c r="A15" s="264"/>
      <c r="B15" s="265"/>
      <c r="C15" s="267"/>
      <c r="D15" s="267"/>
      <c r="E15" s="352"/>
      <c r="F15" s="26"/>
      <c r="G15" s="285"/>
      <c r="H15" s="267"/>
      <c r="I15" s="270"/>
      <c r="J15" s="140"/>
    </row>
    <row r="16" spans="1:11" ht="17.25" customHeight="1">
      <c r="A16" s="146"/>
      <c r="B16" s="119"/>
      <c r="C16" s="21"/>
      <c r="D16" s="52"/>
      <c r="E16" s="168"/>
      <c r="F16" s="26"/>
      <c r="G16" s="140"/>
      <c r="H16" s="21"/>
      <c r="I16" s="144"/>
      <c r="J16" s="140"/>
    </row>
    <row r="17" spans="1:10" ht="24.75" customHeight="1">
      <c r="A17" s="264"/>
      <c r="B17" s="265"/>
      <c r="C17" s="267"/>
      <c r="D17" s="267"/>
      <c r="E17" s="352"/>
      <c r="F17" s="26"/>
      <c r="G17" s="285"/>
      <c r="H17" s="267"/>
      <c r="I17" s="270"/>
      <c r="J17" s="29"/>
    </row>
    <row r="18" spans="1:10" ht="19.5" customHeight="1">
      <c r="A18" s="264"/>
      <c r="B18" s="265"/>
      <c r="C18" s="267"/>
      <c r="D18" s="267"/>
      <c r="E18" s="352"/>
      <c r="F18" s="26"/>
      <c r="G18" s="285"/>
      <c r="H18" s="267"/>
      <c r="I18" s="270"/>
      <c r="J18" s="29"/>
    </row>
    <row r="19" spans="1:10" ht="16.5" customHeight="1">
      <c r="A19" s="264"/>
      <c r="B19" s="29"/>
      <c r="C19" s="29"/>
      <c r="D19" s="29"/>
      <c r="E19" s="352"/>
      <c r="F19" s="26"/>
      <c r="G19" s="285"/>
      <c r="H19" s="267"/>
      <c r="I19" s="270"/>
      <c r="J19" s="29"/>
    </row>
    <row r="20" spans="1:10" ht="24" customHeight="1">
      <c r="A20" s="264"/>
      <c r="B20" s="29"/>
      <c r="C20" s="29"/>
      <c r="D20" s="29"/>
      <c r="E20" s="268"/>
      <c r="F20" s="138"/>
      <c r="G20" s="269"/>
      <c r="H20" s="267"/>
      <c r="I20" s="270"/>
      <c r="J20" s="29"/>
    </row>
    <row r="21" spans="1:10" ht="16.5" customHeight="1">
      <c r="A21" s="21"/>
      <c r="B21" s="29"/>
      <c r="C21" s="21"/>
      <c r="D21" s="29"/>
      <c r="E21" s="137"/>
      <c r="F21" s="21"/>
      <c r="G21" s="29"/>
      <c r="H21" s="29"/>
      <c r="I21" s="148"/>
      <c r="J21" s="29"/>
    </row>
    <row r="22" spans="1:10" ht="6.75" customHeight="1">
      <c r="A22" s="21"/>
      <c r="B22" s="29"/>
      <c r="C22" s="21"/>
      <c r="D22" s="29"/>
      <c r="E22" s="40"/>
      <c r="F22" s="29"/>
      <c r="G22" s="29"/>
      <c r="H22" s="29"/>
      <c r="I22" s="29"/>
      <c r="J22" s="29"/>
    </row>
    <row r="23" spans="1:10" ht="22.5" hidden="1" customHeight="1">
      <c r="A23" s="21"/>
      <c r="B23" s="29"/>
      <c r="C23" s="21"/>
      <c r="D23" s="29"/>
      <c r="E23" s="40"/>
      <c r="F23" s="21"/>
      <c r="G23" s="21"/>
      <c r="H23" s="29"/>
      <c r="I23" s="41"/>
      <c r="J23" s="29"/>
    </row>
    <row r="24" spans="1:10" ht="20.25" customHeight="1">
      <c r="A24" s="21"/>
      <c r="B24" s="29"/>
      <c r="C24" s="21"/>
      <c r="D24" s="29"/>
      <c r="E24" s="29"/>
      <c r="F24" s="29"/>
      <c r="G24" s="29"/>
      <c r="H24" s="29"/>
      <c r="I24" s="29"/>
      <c r="J24" s="29"/>
    </row>
    <row r="25" spans="1:10" ht="12.75" customHeight="1">
      <c r="A25" s="32"/>
      <c r="B25" s="33"/>
      <c r="C25" s="32"/>
      <c r="D25" s="33"/>
      <c r="E25" s="33"/>
      <c r="F25" s="33"/>
      <c r="G25" s="33"/>
      <c r="H25" s="33"/>
      <c r="I25" s="56">
        <f>SUM(I8:I18)</f>
        <v>1320000</v>
      </c>
      <c r="J25" s="33"/>
    </row>
    <row r="26" spans="1:10" ht="22.5" customHeight="1">
      <c r="A26" s="1"/>
      <c r="B26" s="4"/>
      <c r="C26" s="1"/>
      <c r="D26" s="4"/>
      <c r="E26" s="4"/>
      <c r="F26" s="4"/>
      <c r="G26" s="4"/>
      <c r="H26" s="4"/>
      <c r="I26" s="4"/>
      <c r="J26" s="4"/>
    </row>
    <row r="27" spans="1:10" ht="5.25" customHeight="1">
      <c r="A27" s="1"/>
      <c r="B27" s="4"/>
      <c r="C27" s="1"/>
      <c r="D27" s="4"/>
      <c r="E27" s="4"/>
      <c r="F27" s="4"/>
      <c r="G27" s="4"/>
      <c r="H27" s="4"/>
      <c r="I27" s="4"/>
      <c r="J27" s="4"/>
    </row>
    <row r="28" spans="1:10">
      <c r="A28" s="1"/>
      <c r="B28" s="4"/>
      <c r="C28" s="1"/>
      <c r="D28" s="4"/>
      <c r="F28" s="8" t="s">
        <v>23</v>
      </c>
      <c r="J28" s="4"/>
    </row>
    <row r="29" spans="1:10" ht="22.5" customHeight="1">
      <c r="A29" s="1"/>
      <c r="B29" s="4"/>
      <c r="C29" s="1"/>
      <c r="D29" s="4"/>
      <c r="J29" s="4"/>
    </row>
    <row r="30" spans="1:10" ht="16.5" customHeight="1">
      <c r="A30" s="1"/>
      <c r="B30" s="4"/>
      <c r="C30" s="1"/>
      <c r="D30" s="4"/>
      <c r="J30" s="4"/>
    </row>
    <row r="31" spans="1:10" ht="12.75" hidden="1" customHeight="1">
      <c r="A31" s="1"/>
      <c r="B31" s="4"/>
      <c r="C31" s="1"/>
      <c r="D31" s="4"/>
      <c r="J31" s="4"/>
    </row>
    <row r="32" spans="1:10" ht="24.75" hidden="1" customHeight="1">
      <c r="A32" s="1"/>
      <c r="B32" s="4"/>
      <c r="C32" s="1"/>
      <c r="D32" s="4"/>
    </row>
    <row r="33" spans="1:10" ht="20.25" customHeight="1">
      <c r="A33" s="1"/>
      <c r="B33" s="4"/>
      <c r="C33" s="1"/>
      <c r="D33" s="4"/>
    </row>
    <row r="34" spans="1:10" ht="26.25" customHeight="1">
      <c r="A34" s="1"/>
      <c r="B34" s="4"/>
      <c r="C34" s="1"/>
      <c r="D34" s="4"/>
      <c r="F34" s="38" t="s">
        <v>259</v>
      </c>
      <c r="G34" s="55"/>
    </row>
    <row r="35" spans="1:10" ht="12.75" customHeight="1">
      <c r="A35" s="1"/>
      <c r="B35" s="4"/>
      <c r="C35" s="1"/>
      <c r="D35" s="4"/>
      <c r="F35" s="36" t="s">
        <v>260</v>
      </c>
    </row>
    <row r="36" spans="1:10" ht="12.75" customHeight="1"/>
    <row r="37" spans="1:10" ht="12.75" customHeight="1"/>
    <row r="38" spans="1:10" ht="21.75" customHeight="1"/>
    <row r="39" spans="1:10" ht="18.75" customHeight="1"/>
    <row r="40" spans="1:10" ht="18.75" customHeight="1">
      <c r="A40" s="271" t="s">
        <v>0</v>
      </c>
      <c r="B40" s="271"/>
      <c r="C40" s="271"/>
      <c r="D40" s="271"/>
      <c r="E40" s="271"/>
      <c r="F40" s="271"/>
      <c r="G40" s="271"/>
      <c r="H40" s="271"/>
      <c r="I40" s="271"/>
      <c r="J40" s="271"/>
    </row>
    <row r="41" spans="1:10" ht="13.5" customHeight="1">
      <c r="A41" s="272" t="s">
        <v>670</v>
      </c>
      <c r="B41" s="272"/>
      <c r="C41" s="272"/>
      <c r="D41" s="272"/>
      <c r="E41" s="272"/>
      <c r="F41" s="272"/>
      <c r="G41" s="272"/>
      <c r="H41" s="272"/>
      <c r="I41" s="272"/>
      <c r="J41" s="272"/>
    </row>
    <row r="42" spans="1:10" ht="21" customHeight="1">
      <c r="A42" s="272" t="s">
        <v>667</v>
      </c>
      <c r="B42" s="272"/>
      <c r="C42" s="272"/>
      <c r="D42" s="272"/>
      <c r="E42" s="272"/>
      <c r="F42" s="272"/>
      <c r="G42" s="272"/>
      <c r="H42" s="272"/>
      <c r="I42" s="272"/>
      <c r="J42" s="272"/>
    </row>
    <row r="43" spans="1:10" ht="19.5" customHeight="1">
      <c r="A43" s="9"/>
      <c r="B43" s="10"/>
      <c r="C43" s="9"/>
      <c r="D43" s="10"/>
      <c r="E43" s="10"/>
      <c r="F43" s="10"/>
      <c r="G43" s="10"/>
      <c r="H43" s="10"/>
      <c r="I43" s="10"/>
      <c r="J43" s="10"/>
    </row>
    <row r="44" spans="1:10" ht="27.75" customHeight="1">
      <c r="A44" s="12" t="s">
        <v>4</v>
      </c>
      <c r="B44" s="273" t="s">
        <v>5</v>
      </c>
      <c r="C44" s="274"/>
      <c r="D44" s="132"/>
      <c r="E44" s="275" t="s">
        <v>6</v>
      </c>
      <c r="F44" s="277" t="s">
        <v>7</v>
      </c>
      <c r="G44" s="278" t="s">
        <v>8</v>
      </c>
      <c r="H44" s="279"/>
      <c r="I44" s="280"/>
      <c r="J44" s="277" t="s">
        <v>9</v>
      </c>
    </row>
    <row r="45" spans="1:10" ht="26.25" customHeight="1">
      <c r="A45" s="157"/>
      <c r="B45" s="13" t="s">
        <v>10</v>
      </c>
      <c r="C45" s="13" t="s">
        <v>11</v>
      </c>
      <c r="D45" s="13" t="s">
        <v>12</v>
      </c>
      <c r="E45" s="276"/>
      <c r="F45" s="276"/>
      <c r="G45" s="278" t="s">
        <v>13</v>
      </c>
      <c r="H45" s="280"/>
      <c r="I45" s="135" t="s">
        <v>14</v>
      </c>
      <c r="J45" s="276"/>
    </row>
    <row r="46" spans="1:10" ht="17.25" customHeight="1">
      <c r="A46" s="264">
        <v>1</v>
      </c>
      <c r="B46" s="265" t="s">
        <v>112</v>
      </c>
      <c r="C46" s="266" t="s">
        <v>73</v>
      </c>
      <c r="D46" s="356" t="s">
        <v>111</v>
      </c>
      <c r="E46" s="352" t="s">
        <v>671</v>
      </c>
      <c r="F46" s="258" t="s">
        <v>672</v>
      </c>
      <c r="G46" s="285">
        <v>2</v>
      </c>
      <c r="H46" s="267" t="s">
        <v>264</v>
      </c>
      <c r="I46" s="270">
        <v>1095000</v>
      </c>
      <c r="J46" s="140"/>
    </row>
    <row r="47" spans="1:10" ht="20.25" customHeight="1">
      <c r="A47" s="264"/>
      <c r="B47" s="265"/>
      <c r="C47" s="267"/>
      <c r="D47" s="356"/>
      <c r="E47" s="352"/>
      <c r="F47" s="258" t="s">
        <v>673</v>
      </c>
      <c r="G47" s="285"/>
      <c r="H47" s="267"/>
      <c r="I47" s="270"/>
      <c r="J47" s="140"/>
    </row>
    <row r="48" spans="1:10" ht="33" hidden="1" customHeight="1">
      <c r="A48" s="146"/>
      <c r="B48" s="119"/>
      <c r="C48" s="21"/>
      <c r="D48" s="52"/>
      <c r="E48" s="168"/>
      <c r="F48" s="26"/>
      <c r="G48" s="140"/>
      <c r="H48" s="21"/>
      <c r="I48" s="144"/>
      <c r="J48" s="140"/>
    </row>
    <row r="49" spans="1:10" ht="26.25" customHeight="1">
      <c r="A49" s="264">
        <v>2</v>
      </c>
      <c r="B49" s="265" t="s">
        <v>161</v>
      </c>
      <c r="C49" s="267" t="s">
        <v>162</v>
      </c>
      <c r="D49" s="356" t="s">
        <v>38</v>
      </c>
      <c r="E49" s="352" t="s">
        <v>671</v>
      </c>
      <c r="F49" s="258" t="s">
        <v>672</v>
      </c>
      <c r="G49" s="285">
        <v>2</v>
      </c>
      <c r="H49" s="267" t="s">
        <v>264</v>
      </c>
      <c r="I49" s="270">
        <v>1095000</v>
      </c>
      <c r="J49" s="29"/>
    </row>
    <row r="50" spans="1:10" ht="18.75" customHeight="1">
      <c r="A50" s="264"/>
      <c r="B50" s="265"/>
      <c r="C50" s="267"/>
      <c r="D50" s="356"/>
      <c r="E50" s="352"/>
      <c r="F50" s="258" t="s">
        <v>673</v>
      </c>
      <c r="G50" s="285"/>
      <c r="H50" s="267"/>
      <c r="I50" s="270"/>
      <c r="J50" s="29"/>
    </row>
    <row r="51" spans="1:10" ht="21.75" customHeight="1">
      <c r="A51" s="21"/>
      <c r="B51" s="29"/>
      <c r="C51" s="29"/>
      <c r="D51" s="52"/>
      <c r="E51" s="169"/>
      <c r="F51" s="21"/>
      <c r="G51" s="30"/>
      <c r="H51" s="29"/>
      <c r="I51" s="148"/>
      <c r="J51" s="140"/>
    </row>
    <row r="52" spans="1:10" ht="33" customHeight="1">
      <c r="A52" s="264"/>
      <c r="B52" s="265"/>
      <c r="C52" s="267"/>
      <c r="D52" s="267"/>
      <c r="E52" s="352"/>
      <c r="F52" s="26"/>
      <c r="G52" s="285"/>
      <c r="H52" s="267"/>
      <c r="I52" s="270"/>
      <c r="J52" s="140"/>
    </row>
    <row r="53" spans="1:10" ht="21" customHeight="1">
      <c r="A53" s="264"/>
      <c r="B53" s="265"/>
      <c r="C53" s="267"/>
      <c r="D53" s="267"/>
      <c r="E53" s="352"/>
      <c r="F53" s="26"/>
      <c r="G53" s="285"/>
      <c r="H53" s="267"/>
      <c r="I53" s="270"/>
      <c r="J53" s="140"/>
    </row>
    <row r="54" spans="1:10" ht="23.25" customHeight="1">
      <c r="A54" s="146"/>
      <c r="B54" s="119"/>
      <c r="C54" s="21"/>
      <c r="D54" s="52"/>
      <c r="E54" s="168"/>
      <c r="F54" s="26"/>
      <c r="G54" s="140"/>
      <c r="H54" s="21"/>
      <c r="I54" s="144"/>
      <c r="J54" s="140"/>
    </row>
    <row r="55" spans="1:10" ht="37.5" customHeight="1">
      <c r="A55" s="264"/>
      <c r="B55" s="265"/>
      <c r="C55" s="267"/>
      <c r="D55" s="267"/>
      <c r="E55" s="352"/>
      <c r="F55" s="26"/>
      <c r="G55" s="285"/>
      <c r="H55" s="267"/>
      <c r="I55" s="270"/>
      <c r="J55" s="29"/>
    </row>
    <row r="56" spans="1:10" ht="15.75" customHeight="1">
      <c r="A56" s="264"/>
      <c r="B56" s="265"/>
      <c r="C56" s="267"/>
      <c r="D56" s="267"/>
      <c r="E56" s="352"/>
      <c r="F56" s="26"/>
      <c r="G56" s="285"/>
      <c r="H56" s="267"/>
      <c r="I56" s="270"/>
      <c r="J56" s="29"/>
    </row>
    <row r="57" spans="1:10" hidden="1">
      <c r="A57" s="264"/>
      <c r="B57" s="29"/>
      <c r="C57" s="29"/>
      <c r="D57" s="29"/>
      <c r="E57" s="352"/>
      <c r="F57" s="26"/>
      <c r="G57" s="285"/>
      <c r="H57" s="267"/>
      <c r="I57" s="270"/>
      <c r="J57" s="29"/>
    </row>
    <row r="58" spans="1:10" ht="21.75" hidden="1" customHeight="1">
      <c r="A58" s="264"/>
      <c r="B58" s="29"/>
      <c r="C58" s="29"/>
      <c r="D58" s="29"/>
      <c r="E58" s="268"/>
      <c r="F58" s="138"/>
      <c r="G58" s="269"/>
      <c r="H58" s="267"/>
      <c r="I58" s="270"/>
      <c r="J58" s="29"/>
    </row>
    <row r="59" spans="1:10" ht="30" hidden="1" customHeight="1">
      <c r="A59" s="21"/>
      <c r="B59" s="29"/>
      <c r="C59" s="21"/>
      <c r="D59" s="29"/>
      <c r="E59" s="137"/>
      <c r="F59" s="21"/>
      <c r="G59" s="29"/>
      <c r="H59" s="29"/>
      <c r="I59" s="148"/>
      <c r="J59" s="29"/>
    </row>
    <row r="60" spans="1:10" ht="37.5" customHeight="1">
      <c r="A60" s="21"/>
      <c r="B60" s="29"/>
      <c r="C60" s="21"/>
      <c r="D60" s="29"/>
      <c r="E60" s="40"/>
      <c r="F60" s="29"/>
      <c r="G60" s="29"/>
      <c r="H60" s="29"/>
      <c r="I60" s="29"/>
      <c r="J60" s="29"/>
    </row>
    <row r="61" spans="1:10" ht="4.5" customHeight="1">
      <c r="A61" s="21"/>
      <c r="B61" s="29"/>
      <c r="C61" s="21"/>
      <c r="D61" s="29"/>
      <c r="E61" s="40"/>
      <c r="F61" s="21"/>
      <c r="G61" s="21"/>
      <c r="H61" s="29"/>
      <c r="I61" s="41"/>
      <c r="J61" s="29"/>
    </row>
    <row r="62" spans="1:10" ht="24" customHeight="1">
      <c r="A62" s="21"/>
      <c r="B62" s="29"/>
      <c r="C62" s="21"/>
      <c r="D62" s="29"/>
      <c r="E62" s="29"/>
      <c r="F62" s="29"/>
      <c r="G62" s="29"/>
      <c r="H62" s="29"/>
      <c r="I62" s="29"/>
      <c r="J62" s="29"/>
    </row>
    <row r="63" spans="1:10" ht="15.75" customHeight="1">
      <c r="A63" s="32"/>
      <c r="B63" s="33"/>
      <c r="C63" s="32"/>
      <c r="D63" s="33"/>
      <c r="E63" s="33"/>
      <c r="F63" s="33"/>
      <c r="G63" s="33"/>
      <c r="H63" s="33"/>
      <c r="I63" s="56">
        <f>SUM(I46:I56)</f>
        <v>2190000</v>
      </c>
      <c r="J63" s="33"/>
    </row>
    <row r="64" spans="1:10" ht="12.75" customHeight="1">
      <c r="A64" s="1"/>
      <c r="B64" s="4"/>
      <c r="C64" s="1"/>
      <c r="D64" s="4"/>
      <c r="E64" s="4"/>
      <c r="F64" s="4"/>
      <c r="G64" s="4"/>
      <c r="H64" s="4"/>
      <c r="I64" s="4"/>
      <c r="J64" s="4"/>
    </row>
    <row r="65" spans="1:10" ht="17.25" customHeight="1">
      <c r="A65" s="1"/>
      <c r="B65" s="4"/>
      <c r="C65" s="1"/>
      <c r="D65" s="4"/>
      <c r="E65" s="4"/>
      <c r="F65" s="4"/>
      <c r="G65" s="4"/>
      <c r="H65" s="4"/>
      <c r="I65" s="4"/>
      <c r="J65" s="4"/>
    </row>
    <row r="66" spans="1:10" ht="10.5" customHeight="1">
      <c r="A66" s="1"/>
      <c r="B66" s="4"/>
      <c r="C66" s="1"/>
      <c r="D66" s="4"/>
      <c r="F66" s="8" t="s">
        <v>23</v>
      </c>
      <c r="J66" s="4"/>
    </row>
    <row r="67" spans="1:10" ht="36.75" hidden="1" customHeight="1">
      <c r="A67" s="1"/>
      <c r="B67" s="4"/>
      <c r="C67" s="1"/>
      <c r="D67" s="4"/>
      <c r="J67" s="4"/>
    </row>
    <row r="68" spans="1:10" ht="17.25" customHeight="1">
      <c r="A68" s="1"/>
      <c r="B68" s="4"/>
      <c r="C68" s="1"/>
      <c r="D68" s="4"/>
      <c r="J68" s="4"/>
    </row>
    <row r="69" spans="1:10" ht="27.75" customHeight="1">
      <c r="A69" s="1"/>
      <c r="B69" s="4"/>
      <c r="C69" s="1"/>
      <c r="D69" s="4"/>
      <c r="J69" s="4"/>
    </row>
    <row r="70" spans="1:10" ht="13.5" customHeight="1">
      <c r="A70" s="1"/>
      <c r="B70" s="4"/>
      <c r="C70" s="1"/>
      <c r="D70" s="4"/>
    </row>
    <row r="71" spans="1:10" ht="13.5" customHeight="1">
      <c r="A71" s="1"/>
      <c r="B71" s="4"/>
      <c r="C71" s="1"/>
      <c r="D71" s="4"/>
    </row>
    <row r="72" spans="1:10" ht="20.25" customHeight="1">
      <c r="A72" s="1"/>
      <c r="B72" s="4"/>
      <c r="C72" s="1"/>
      <c r="D72" s="4"/>
      <c r="F72" s="38" t="s">
        <v>259</v>
      </c>
      <c r="G72" s="55"/>
    </row>
    <row r="73" spans="1:10" ht="19.5" customHeight="1">
      <c r="A73" s="1"/>
      <c r="B73" s="4"/>
      <c r="C73" s="1"/>
      <c r="D73" s="4"/>
      <c r="F73" s="36" t="s">
        <v>260</v>
      </c>
    </row>
    <row r="74" spans="1:10" ht="5.25" customHeight="1"/>
    <row r="75" spans="1:10" ht="28.5" customHeight="1"/>
    <row r="76" spans="1:10" ht="16.5" customHeight="1"/>
    <row r="77" spans="1:10" ht="16.5" customHeight="1"/>
    <row r="78" spans="1:10" ht="24.75" customHeight="1"/>
    <row r="79" spans="1:10" ht="18.75" customHeight="1"/>
    <row r="80" spans="1:10" ht="25.5" customHeight="1">
      <c r="A80" s="271" t="s">
        <v>0</v>
      </c>
      <c r="B80" s="271"/>
      <c r="C80" s="271"/>
      <c r="D80" s="271"/>
      <c r="E80" s="271"/>
      <c r="F80" s="271"/>
      <c r="G80" s="271"/>
      <c r="H80" s="271"/>
      <c r="I80" s="271"/>
      <c r="J80" s="271"/>
    </row>
    <row r="81" spans="1:10" ht="15" customHeight="1">
      <c r="A81" s="272" t="s">
        <v>670</v>
      </c>
      <c r="B81" s="272"/>
      <c r="C81" s="272"/>
      <c r="D81" s="272"/>
      <c r="E81" s="272"/>
      <c r="F81" s="272"/>
      <c r="G81" s="272"/>
      <c r="H81" s="272"/>
      <c r="I81" s="272"/>
      <c r="J81" s="272"/>
    </row>
    <row r="82" spans="1:10" ht="15.75" customHeight="1">
      <c r="A82" s="272" t="s">
        <v>667</v>
      </c>
      <c r="B82" s="272"/>
      <c r="C82" s="272"/>
      <c r="D82" s="272"/>
      <c r="E82" s="272"/>
      <c r="F82" s="272"/>
      <c r="G82" s="272"/>
      <c r="H82" s="272"/>
      <c r="I82" s="272"/>
      <c r="J82" s="272"/>
    </row>
    <row r="83" spans="1:10" ht="24.75" customHeight="1">
      <c r="A83" s="9"/>
      <c r="B83" s="10"/>
      <c r="C83" s="9"/>
      <c r="D83" s="10"/>
      <c r="E83" s="10"/>
      <c r="F83" s="10"/>
      <c r="G83" s="10"/>
      <c r="H83" s="10"/>
      <c r="I83" s="10"/>
      <c r="J83" s="10"/>
    </row>
    <row r="84" spans="1:10" ht="14.25" customHeight="1">
      <c r="A84" s="12" t="s">
        <v>4</v>
      </c>
      <c r="B84" s="273" t="s">
        <v>5</v>
      </c>
      <c r="C84" s="274"/>
      <c r="D84" s="132"/>
      <c r="E84" s="275" t="s">
        <v>6</v>
      </c>
      <c r="F84" s="277" t="s">
        <v>7</v>
      </c>
      <c r="G84" s="278" t="s">
        <v>8</v>
      </c>
      <c r="H84" s="279"/>
      <c r="I84" s="280"/>
      <c r="J84" s="277" t="s">
        <v>9</v>
      </c>
    </row>
    <row r="85" spans="1:10" ht="20.25" customHeight="1">
      <c r="A85" s="157"/>
      <c r="B85" s="13" t="s">
        <v>10</v>
      </c>
      <c r="C85" s="13" t="s">
        <v>11</v>
      </c>
      <c r="D85" s="13" t="s">
        <v>12</v>
      </c>
      <c r="E85" s="276"/>
      <c r="F85" s="276"/>
      <c r="G85" s="278" t="s">
        <v>13</v>
      </c>
      <c r="H85" s="280"/>
      <c r="I85" s="135" t="s">
        <v>14</v>
      </c>
      <c r="J85" s="276"/>
    </row>
    <row r="86" spans="1:10" ht="13.5" customHeight="1">
      <c r="A86" s="264">
        <v>1</v>
      </c>
      <c r="B86" s="265" t="s">
        <v>112</v>
      </c>
      <c r="C86" s="266" t="s">
        <v>73</v>
      </c>
      <c r="D86" s="356" t="s">
        <v>111</v>
      </c>
      <c r="E86" s="352" t="s">
        <v>671</v>
      </c>
      <c r="F86" s="258" t="s">
        <v>672</v>
      </c>
      <c r="G86" s="285">
        <v>2</v>
      </c>
      <c r="H86" s="267" t="s">
        <v>264</v>
      </c>
      <c r="I86" s="270">
        <v>498000</v>
      </c>
      <c r="J86" s="140"/>
    </row>
    <row r="87" spans="1:10" ht="30" customHeight="1">
      <c r="A87" s="264"/>
      <c r="B87" s="265"/>
      <c r="C87" s="267"/>
      <c r="D87" s="356"/>
      <c r="E87" s="352"/>
      <c r="F87" s="258" t="s">
        <v>673</v>
      </c>
      <c r="G87" s="285"/>
      <c r="H87" s="267"/>
      <c r="I87" s="270"/>
      <c r="J87" s="140"/>
    </row>
    <row r="88" spans="1:10" ht="24.75" customHeight="1">
      <c r="A88" s="146"/>
      <c r="B88" s="119"/>
      <c r="C88" s="21"/>
      <c r="D88" s="52"/>
      <c r="E88" s="168"/>
      <c r="F88" s="26"/>
      <c r="G88" s="140"/>
      <c r="H88" s="21"/>
      <c r="I88" s="144"/>
      <c r="J88" s="140"/>
    </row>
    <row r="89" spans="1:10" ht="28.5" customHeight="1">
      <c r="A89" s="264">
        <v>2</v>
      </c>
      <c r="B89" s="265" t="s">
        <v>161</v>
      </c>
      <c r="C89" s="267" t="s">
        <v>162</v>
      </c>
      <c r="D89" s="356" t="s">
        <v>38</v>
      </c>
      <c r="E89" s="352" t="s">
        <v>671</v>
      </c>
      <c r="F89" s="258" t="s">
        <v>672</v>
      </c>
      <c r="G89" s="285">
        <v>2</v>
      </c>
      <c r="H89" s="267" t="s">
        <v>264</v>
      </c>
      <c r="I89" s="270">
        <v>453000</v>
      </c>
      <c r="J89" s="29"/>
    </row>
    <row r="90" spans="1:10" ht="31.5" customHeight="1">
      <c r="A90" s="264"/>
      <c r="B90" s="265"/>
      <c r="C90" s="267"/>
      <c r="D90" s="356"/>
      <c r="E90" s="352"/>
      <c r="F90" s="258" t="s">
        <v>673</v>
      </c>
      <c r="G90" s="285"/>
      <c r="H90" s="267"/>
      <c r="I90" s="270"/>
      <c r="J90" s="29"/>
    </row>
    <row r="91" spans="1:10" ht="33.75" customHeight="1">
      <c r="A91" s="21"/>
      <c r="B91" s="29"/>
      <c r="C91" s="29"/>
      <c r="D91" s="52"/>
      <c r="E91" s="169"/>
      <c r="F91" s="21"/>
      <c r="G91" s="30"/>
      <c r="H91" s="29"/>
      <c r="I91" s="148"/>
      <c r="J91" s="140"/>
    </row>
    <row r="92" spans="1:10" ht="29.25" customHeight="1">
      <c r="A92" s="264"/>
      <c r="B92" s="265"/>
      <c r="C92" s="267"/>
      <c r="D92" s="267"/>
      <c r="E92" s="352"/>
      <c r="F92" s="26"/>
      <c r="G92" s="285"/>
      <c r="H92" s="267"/>
      <c r="I92" s="270"/>
      <c r="J92" s="140"/>
    </row>
    <row r="93" spans="1:10" ht="39.75" customHeight="1">
      <c r="A93" s="264"/>
      <c r="B93" s="265"/>
      <c r="C93" s="267"/>
      <c r="D93" s="267"/>
      <c r="E93" s="352"/>
      <c r="F93" s="26"/>
      <c r="G93" s="285"/>
      <c r="H93" s="267"/>
      <c r="I93" s="270"/>
      <c r="J93" s="140"/>
    </row>
    <row r="94" spans="1:10">
      <c r="A94" s="146"/>
      <c r="B94" s="119"/>
      <c r="C94" s="21"/>
      <c r="D94" s="52"/>
      <c r="E94" s="168"/>
      <c r="F94" s="26"/>
      <c r="G94" s="140"/>
      <c r="H94" s="21"/>
      <c r="I94" s="144"/>
      <c r="J94" s="140"/>
    </row>
    <row r="95" spans="1:10" ht="12.75" customHeight="1">
      <c r="A95" s="264"/>
      <c r="B95" s="265"/>
      <c r="C95" s="267"/>
      <c r="D95" s="267"/>
      <c r="E95" s="352"/>
      <c r="F95" s="26"/>
      <c r="G95" s="285"/>
      <c r="H95" s="267"/>
      <c r="I95" s="270"/>
      <c r="J95" s="29"/>
    </row>
    <row r="96" spans="1:10" ht="19.5" customHeight="1">
      <c r="A96" s="264"/>
      <c r="B96" s="265"/>
      <c r="C96" s="267"/>
      <c r="D96" s="267"/>
      <c r="E96" s="352"/>
      <c r="F96" s="26"/>
      <c r="G96" s="285"/>
      <c r="H96" s="267"/>
      <c r="I96" s="270"/>
      <c r="J96" s="29"/>
    </row>
    <row r="97" spans="1:10" ht="26.25" customHeight="1">
      <c r="A97" s="264"/>
      <c r="B97" s="29"/>
      <c r="C97" s="29"/>
      <c r="D97" s="29"/>
      <c r="E97" s="352"/>
      <c r="F97" s="26"/>
      <c r="G97" s="285"/>
      <c r="H97" s="267"/>
      <c r="I97" s="270"/>
      <c r="J97" s="29"/>
    </row>
    <row r="98" spans="1:10" ht="21" customHeight="1">
      <c r="A98" s="264"/>
      <c r="B98" s="29"/>
      <c r="C98" s="29"/>
      <c r="D98" s="29"/>
      <c r="E98" s="268"/>
      <c r="F98" s="138"/>
      <c r="G98" s="269"/>
      <c r="H98" s="267"/>
      <c r="I98" s="270"/>
      <c r="J98" s="29"/>
    </row>
    <row r="99" spans="1:10" ht="18" customHeight="1">
      <c r="A99" s="21"/>
      <c r="B99" s="29"/>
      <c r="C99" s="21"/>
      <c r="D99" s="29"/>
      <c r="E99" s="137"/>
      <c r="F99" s="21"/>
      <c r="G99" s="29"/>
      <c r="H99" s="29"/>
      <c r="I99" s="148"/>
      <c r="J99" s="29"/>
    </row>
    <row r="100" spans="1:10">
      <c r="A100" s="21"/>
      <c r="B100" s="29"/>
      <c r="C100" s="21"/>
      <c r="D100" s="29"/>
      <c r="E100" s="40"/>
      <c r="F100" s="29"/>
      <c r="G100" s="29"/>
      <c r="H100" s="29"/>
      <c r="I100" s="29"/>
      <c r="J100" s="29"/>
    </row>
    <row r="101" spans="1:10" ht="29.25" customHeight="1">
      <c r="A101" s="21"/>
      <c r="B101" s="29"/>
      <c r="C101" s="21"/>
      <c r="D101" s="29"/>
      <c r="E101" s="40"/>
      <c r="F101" s="21"/>
      <c r="G101" s="21"/>
      <c r="H101" s="29"/>
      <c r="I101" s="41"/>
      <c r="J101" s="29"/>
    </row>
    <row r="102" spans="1:10">
      <c r="A102" s="21"/>
      <c r="B102" s="29"/>
      <c r="C102" s="21"/>
      <c r="D102" s="29"/>
      <c r="E102" s="29"/>
      <c r="F102" s="29"/>
      <c r="G102" s="29"/>
      <c r="H102" s="29"/>
      <c r="I102" s="29"/>
      <c r="J102" s="29"/>
    </row>
    <row r="103" spans="1:10" ht="22.5" customHeight="1">
      <c r="A103" s="32"/>
      <c r="B103" s="33"/>
      <c r="C103" s="32"/>
      <c r="D103" s="33"/>
      <c r="E103" s="33"/>
      <c r="F103" s="33"/>
      <c r="G103" s="33"/>
      <c r="H103" s="33"/>
      <c r="I103" s="56">
        <f>SUM(I86:I96)</f>
        <v>951000</v>
      </c>
      <c r="J103" s="33"/>
    </row>
    <row r="104" spans="1:10" ht="12.75" customHeight="1">
      <c r="A104" s="1"/>
      <c r="B104" s="4"/>
      <c r="C104" s="1"/>
      <c r="D104" s="4"/>
      <c r="E104" s="4"/>
      <c r="F104" s="4"/>
      <c r="G104" s="4"/>
      <c r="H104" s="4"/>
      <c r="I104" s="4"/>
      <c r="J104" s="4"/>
    </row>
    <row r="105" spans="1:10" ht="12.75" customHeight="1">
      <c r="A105" s="1"/>
      <c r="B105" s="4"/>
      <c r="C105" s="1"/>
      <c r="D105" s="4"/>
      <c r="E105" s="4"/>
      <c r="F105" s="4"/>
      <c r="G105" s="4"/>
      <c r="H105" s="4"/>
      <c r="I105" s="4"/>
      <c r="J105" s="4"/>
    </row>
    <row r="106" spans="1:10" ht="15" customHeight="1">
      <c r="A106" s="1"/>
      <c r="B106" s="4"/>
      <c r="C106" s="1"/>
      <c r="D106" s="4"/>
      <c r="F106" s="8" t="s">
        <v>23</v>
      </c>
      <c r="J106" s="4"/>
    </row>
    <row r="107" spans="1:10" ht="27.75" customHeight="1">
      <c r="A107" s="1"/>
      <c r="B107" s="4"/>
      <c r="C107" s="1"/>
      <c r="D107" s="4"/>
      <c r="J107" s="4"/>
    </row>
    <row r="108" spans="1:10" ht="29.25" customHeight="1">
      <c r="A108" s="1"/>
      <c r="B108" s="4"/>
      <c r="C108" s="1"/>
      <c r="D108" s="4"/>
      <c r="J108" s="4"/>
    </row>
    <row r="109" spans="1:10" ht="5.25" customHeight="1">
      <c r="A109" s="1"/>
      <c r="B109" s="4"/>
      <c r="C109" s="1"/>
      <c r="D109" s="4"/>
      <c r="J109" s="4"/>
    </row>
    <row r="110" spans="1:10" ht="21" hidden="1" customHeight="1">
      <c r="A110" s="1"/>
      <c r="B110" s="4"/>
      <c r="C110" s="1"/>
      <c r="D110" s="4"/>
    </row>
    <row r="111" spans="1:10">
      <c r="A111" s="1"/>
      <c r="B111" s="4"/>
      <c r="C111" s="1"/>
      <c r="D111" s="4"/>
    </row>
    <row r="112" spans="1:10" ht="24" customHeight="1">
      <c r="A112" s="1"/>
      <c r="B112" s="4"/>
      <c r="C112" s="1"/>
      <c r="D112" s="4"/>
      <c r="F112" s="38" t="s">
        <v>259</v>
      </c>
      <c r="G112" s="55"/>
    </row>
    <row r="113" spans="1:10" ht="32.25" customHeight="1">
      <c r="A113" s="1"/>
      <c r="B113" s="4"/>
      <c r="C113" s="1"/>
      <c r="D113" s="4"/>
      <c r="F113" s="36" t="s">
        <v>260</v>
      </c>
    </row>
    <row r="114" spans="1:10" ht="21.75" customHeight="1"/>
    <row r="115" spans="1:10" ht="18.75" customHeight="1"/>
    <row r="116" spans="1:10" ht="16.5" customHeight="1"/>
    <row r="117" spans="1:10" ht="19.5" customHeight="1"/>
    <row r="118" spans="1:10" ht="19.5" customHeight="1"/>
    <row r="119" spans="1:10" ht="19.5" customHeight="1"/>
    <row r="120" spans="1:10" ht="13.5" customHeight="1"/>
    <row r="121" spans="1:10" ht="17.25" customHeight="1"/>
    <row r="122" spans="1:10" ht="12.75" customHeight="1"/>
    <row r="123" spans="1:10" ht="15" customHeight="1"/>
    <row r="124" spans="1:10" ht="18" customHeight="1">
      <c r="A124" s="271" t="s">
        <v>0</v>
      </c>
      <c r="B124" s="271"/>
      <c r="C124" s="271"/>
      <c r="D124" s="271"/>
      <c r="E124" s="271"/>
      <c r="F124" s="271"/>
      <c r="G124" s="271"/>
      <c r="H124" s="271"/>
      <c r="I124" s="271"/>
      <c r="J124" s="271"/>
    </row>
    <row r="125" spans="1:10" ht="16.5" customHeight="1">
      <c r="A125" s="272" t="s">
        <v>674</v>
      </c>
      <c r="B125" s="272"/>
      <c r="C125" s="272"/>
      <c r="D125" s="272"/>
      <c r="E125" s="272"/>
      <c r="F125" s="272"/>
      <c r="G125" s="272"/>
      <c r="H125" s="272"/>
      <c r="I125" s="272"/>
      <c r="J125" s="272"/>
    </row>
    <row r="126" spans="1:10" ht="23.25" customHeight="1">
      <c r="A126" s="272" t="s">
        <v>667</v>
      </c>
      <c r="B126" s="272"/>
      <c r="C126" s="272"/>
      <c r="D126" s="272"/>
      <c r="E126" s="272"/>
      <c r="F126" s="272"/>
      <c r="G126" s="272"/>
      <c r="H126" s="272"/>
      <c r="I126" s="272"/>
      <c r="J126" s="272"/>
    </row>
    <row r="127" spans="1:10" ht="26.25" customHeight="1">
      <c r="A127" s="9"/>
      <c r="B127" s="10"/>
      <c r="C127" s="9"/>
      <c r="D127" s="10"/>
      <c r="E127" s="10"/>
      <c r="F127" s="10"/>
      <c r="G127" s="10"/>
      <c r="H127" s="10"/>
      <c r="I127" s="10"/>
      <c r="J127" s="10"/>
    </row>
    <row r="128" spans="1:10" ht="18.75" customHeight="1">
      <c r="A128" s="12" t="s">
        <v>4</v>
      </c>
      <c r="B128" s="273" t="s">
        <v>5</v>
      </c>
      <c r="C128" s="274"/>
      <c r="D128" s="132"/>
      <c r="E128" s="275" t="s">
        <v>6</v>
      </c>
      <c r="F128" s="277" t="s">
        <v>7</v>
      </c>
      <c r="G128" s="278" t="s">
        <v>8</v>
      </c>
      <c r="H128" s="279"/>
      <c r="I128" s="280"/>
      <c r="J128" s="277" t="s">
        <v>9</v>
      </c>
    </row>
    <row r="129" spans="1:10" ht="22.5" customHeight="1">
      <c r="A129" s="157"/>
      <c r="B129" s="13" t="s">
        <v>10</v>
      </c>
      <c r="C129" s="13" t="s">
        <v>11</v>
      </c>
      <c r="D129" s="13" t="s">
        <v>12</v>
      </c>
      <c r="E129" s="276"/>
      <c r="F129" s="276"/>
      <c r="G129" s="278" t="s">
        <v>13</v>
      </c>
      <c r="H129" s="280"/>
      <c r="I129" s="135" t="s">
        <v>14</v>
      </c>
      <c r="J129" s="276"/>
    </row>
    <row r="130" spans="1:10" ht="27" customHeight="1">
      <c r="A130" s="264">
        <v>1</v>
      </c>
      <c r="B130" s="265" t="s">
        <v>675</v>
      </c>
      <c r="C130" s="266" t="s">
        <v>125</v>
      </c>
      <c r="D130" s="267" t="s">
        <v>48</v>
      </c>
      <c r="E130" s="352" t="s">
        <v>668</v>
      </c>
      <c r="F130" s="258" t="s">
        <v>676</v>
      </c>
      <c r="G130" s="285">
        <v>1</v>
      </c>
      <c r="H130" s="267" t="s">
        <v>264</v>
      </c>
      <c r="I130" s="270">
        <v>660000</v>
      </c>
      <c r="J130" s="140"/>
    </row>
    <row r="131" spans="1:10" ht="29.25" customHeight="1">
      <c r="A131" s="264"/>
      <c r="B131" s="265"/>
      <c r="C131" s="267"/>
      <c r="D131" s="267"/>
      <c r="E131" s="352"/>
      <c r="F131" s="258" t="s">
        <v>676</v>
      </c>
      <c r="G131" s="285"/>
      <c r="H131" s="267"/>
      <c r="I131" s="270"/>
      <c r="J131" s="140"/>
    </row>
    <row r="132" spans="1:10">
      <c r="A132" s="146"/>
      <c r="B132" s="119"/>
      <c r="C132" s="21"/>
      <c r="D132" s="52"/>
      <c r="E132" s="168"/>
      <c r="F132" s="26"/>
      <c r="G132" s="140"/>
      <c r="H132" s="21"/>
      <c r="I132" s="144"/>
      <c r="J132" s="140"/>
    </row>
    <row r="133" spans="1:10" ht="18.75" customHeight="1">
      <c r="A133" s="264">
        <v>2</v>
      </c>
      <c r="B133" s="265" t="s">
        <v>271</v>
      </c>
      <c r="C133" s="266" t="s">
        <v>154</v>
      </c>
      <c r="D133" s="267" t="s">
        <v>48</v>
      </c>
      <c r="E133" s="352" t="s">
        <v>668</v>
      </c>
      <c r="F133" s="258" t="s">
        <v>676</v>
      </c>
      <c r="G133" s="285">
        <v>1</v>
      </c>
      <c r="H133" s="267" t="s">
        <v>264</v>
      </c>
      <c r="I133" s="270">
        <v>660000</v>
      </c>
      <c r="J133" s="29"/>
    </row>
    <row r="134" spans="1:10" ht="42" customHeight="1">
      <c r="A134" s="264"/>
      <c r="B134" s="265"/>
      <c r="C134" s="267"/>
      <c r="D134" s="267"/>
      <c r="E134" s="352"/>
      <c r="F134" s="258" t="s">
        <v>676</v>
      </c>
      <c r="G134" s="285"/>
      <c r="H134" s="267"/>
      <c r="I134" s="270"/>
      <c r="J134" s="29"/>
    </row>
    <row r="135" spans="1:10">
      <c r="A135" s="21"/>
      <c r="B135" s="29"/>
      <c r="C135" s="29"/>
      <c r="D135" s="52"/>
      <c r="E135" s="169"/>
      <c r="F135" s="21"/>
      <c r="G135" s="30"/>
      <c r="H135" s="29"/>
      <c r="I135" s="148"/>
      <c r="J135" s="140"/>
    </row>
    <row r="136" spans="1:10" ht="27" customHeight="1">
      <c r="A136" s="264">
        <v>3</v>
      </c>
      <c r="B136" s="265" t="s">
        <v>677</v>
      </c>
      <c r="C136" s="266" t="s">
        <v>171</v>
      </c>
      <c r="D136" s="356" t="s">
        <v>134</v>
      </c>
      <c r="E136" s="352" t="s">
        <v>668</v>
      </c>
      <c r="F136" s="258" t="s">
        <v>676</v>
      </c>
      <c r="G136" s="285">
        <v>1</v>
      </c>
      <c r="H136" s="267" t="s">
        <v>264</v>
      </c>
      <c r="I136" s="270">
        <v>660000</v>
      </c>
      <c r="J136" s="140"/>
    </row>
    <row r="137" spans="1:10" ht="29.25" customHeight="1">
      <c r="A137" s="264"/>
      <c r="B137" s="265"/>
      <c r="C137" s="267"/>
      <c r="D137" s="356"/>
      <c r="E137" s="352"/>
      <c r="F137" s="258" t="s">
        <v>676</v>
      </c>
      <c r="G137" s="285"/>
      <c r="H137" s="267"/>
      <c r="I137" s="270"/>
      <c r="J137" s="140"/>
    </row>
    <row r="138" spans="1:10">
      <c r="A138" s="146"/>
      <c r="B138" s="119"/>
      <c r="C138" s="21"/>
      <c r="D138" s="52"/>
      <c r="E138" s="168"/>
      <c r="F138" s="26"/>
      <c r="G138" s="140"/>
      <c r="H138" s="21"/>
      <c r="I138" s="144"/>
      <c r="J138" s="140"/>
    </row>
    <row r="139" spans="1:10" ht="14.25" customHeight="1">
      <c r="A139" s="264">
        <v>4</v>
      </c>
      <c r="B139" s="265" t="s">
        <v>284</v>
      </c>
      <c r="C139" s="267" t="s">
        <v>188</v>
      </c>
      <c r="D139" s="356" t="s">
        <v>188</v>
      </c>
      <c r="E139" s="352" t="s">
        <v>668</v>
      </c>
      <c r="F139" s="258" t="s">
        <v>676</v>
      </c>
      <c r="G139" s="285">
        <v>1</v>
      </c>
      <c r="H139" s="267" t="s">
        <v>264</v>
      </c>
      <c r="I139" s="270">
        <v>660000</v>
      </c>
      <c r="J139" s="29"/>
    </row>
    <row r="140" spans="1:10" ht="27.75" customHeight="1">
      <c r="A140" s="264"/>
      <c r="B140" s="265"/>
      <c r="C140" s="267"/>
      <c r="D140" s="356"/>
      <c r="E140" s="352"/>
      <c r="F140" s="258" t="s">
        <v>676</v>
      </c>
      <c r="G140" s="285"/>
      <c r="H140" s="267"/>
      <c r="I140" s="270"/>
      <c r="J140" s="29"/>
    </row>
    <row r="141" spans="1:10" ht="8.25" customHeight="1">
      <c r="A141" s="264"/>
      <c r="B141" s="265"/>
      <c r="C141" s="267"/>
      <c r="D141" s="267"/>
      <c r="E141" s="352"/>
      <c r="F141" s="26"/>
      <c r="G141" s="285"/>
      <c r="H141" s="267"/>
      <c r="I141" s="270"/>
      <c r="J141" s="140"/>
    </row>
    <row r="142" spans="1:10" ht="25.5" hidden="1" customHeight="1">
      <c r="A142" s="264"/>
      <c r="B142" s="265"/>
      <c r="C142" s="267"/>
      <c r="D142" s="267"/>
      <c r="E142" s="352"/>
      <c r="F142" s="26"/>
      <c r="G142" s="285"/>
      <c r="H142" s="267"/>
      <c r="I142" s="270"/>
      <c r="J142" s="140"/>
    </row>
    <row r="143" spans="1:10" ht="16.5" customHeight="1">
      <c r="A143" s="146"/>
      <c r="B143" s="119"/>
      <c r="C143" s="21"/>
      <c r="D143" s="52"/>
      <c r="E143" s="168"/>
      <c r="F143" s="26"/>
      <c r="G143" s="140"/>
      <c r="H143" s="21"/>
      <c r="I143" s="144"/>
      <c r="J143" s="140"/>
    </row>
    <row r="144" spans="1:10">
      <c r="A144" s="264"/>
      <c r="B144" s="265"/>
      <c r="C144" s="267"/>
      <c r="D144" s="267"/>
      <c r="E144" s="352"/>
      <c r="F144" s="26"/>
      <c r="G144" s="285"/>
      <c r="H144" s="267"/>
      <c r="I144" s="270"/>
      <c r="J144" s="29"/>
    </row>
    <row r="145" spans="1:10">
      <c r="A145" s="264"/>
      <c r="B145" s="265"/>
      <c r="C145" s="267"/>
      <c r="D145" s="267"/>
      <c r="E145" s="352"/>
      <c r="F145" s="26"/>
      <c r="G145" s="285"/>
      <c r="H145" s="267"/>
      <c r="I145" s="270"/>
      <c r="J145" s="29"/>
    </row>
    <row r="146" spans="1:10">
      <c r="A146" s="264"/>
      <c r="B146" s="29"/>
      <c r="C146" s="29"/>
      <c r="D146" s="29"/>
      <c r="E146" s="352"/>
      <c r="F146" s="26"/>
      <c r="G146" s="285"/>
      <c r="H146" s="267"/>
      <c r="I146" s="270"/>
      <c r="J146" s="29"/>
    </row>
    <row r="147" spans="1:10" ht="22.5" customHeight="1">
      <c r="A147" s="264"/>
      <c r="B147" s="29"/>
      <c r="C147" s="29"/>
      <c r="D147" s="29"/>
      <c r="E147" s="268"/>
      <c r="F147" s="138"/>
      <c r="G147" s="269"/>
      <c r="H147" s="267"/>
      <c r="I147" s="270"/>
      <c r="J147" s="29"/>
    </row>
    <row r="148" spans="1:10">
      <c r="A148" s="21"/>
      <c r="B148" s="29"/>
      <c r="C148" s="21"/>
      <c r="D148" s="29"/>
      <c r="E148" s="137"/>
      <c r="F148" s="21"/>
      <c r="G148" s="29"/>
      <c r="H148" s="29"/>
      <c r="I148" s="148"/>
      <c r="J148" s="29"/>
    </row>
    <row r="149" spans="1:10" ht="28.5" customHeight="1">
      <c r="A149" s="21"/>
      <c r="B149" s="29"/>
      <c r="C149" s="21"/>
      <c r="D149" s="29"/>
      <c r="E149" s="40"/>
      <c r="F149" s="29"/>
      <c r="G149" s="29"/>
      <c r="H149" s="29"/>
      <c r="I149" s="29"/>
      <c r="J149" s="29"/>
    </row>
    <row r="150" spans="1:10" ht="32.25" customHeight="1">
      <c r="A150" s="21"/>
      <c r="B150" s="29"/>
      <c r="C150" s="21"/>
      <c r="D150" s="29"/>
      <c r="E150" s="40"/>
      <c r="F150" s="21"/>
      <c r="G150" s="21"/>
      <c r="H150" s="29"/>
      <c r="I150" s="41"/>
      <c r="J150" s="29"/>
    </row>
    <row r="151" spans="1:10" ht="12.75" customHeight="1">
      <c r="A151" s="21"/>
      <c r="B151" s="29"/>
      <c r="C151" s="21"/>
      <c r="D151" s="29"/>
      <c r="E151" s="29"/>
      <c r="F151" s="29"/>
      <c r="G151" s="29"/>
      <c r="H151" s="29"/>
      <c r="I151" s="29"/>
      <c r="J151" s="29"/>
    </row>
    <row r="152" spans="1:10" ht="23.25" customHeight="1">
      <c r="A152" s="32"/>
      <c r="B152" s="33"/>
      <c r="C152" s="32"/>
      <c r="D152" s="33"/>
      <c r="E152" s="33"/>
      <c r="F152" s="33"/>
      <c r="G152" s="33"/>
      <c r="H152" s="33"/>
      <c r="I152" s="56">
        <f>SUM(I130:I140)</f>
        <v>2640000</v>
      </c>
      <c r="J152" s="33"/>
    </row>
    <row r="153" spans="1:10" ht="15" customHeight="1">
      <c r="A153" s="1"/>
      <c r="B153" s="4"/>
      <c r="C153" s="1"/>
      <c r="D153" s="4"/>
      <c r="E153" s="4"/>
      <c r="F153" s="4"/>
      <c r="G153" s="4"/>
      <c r="H153" s="4"/>
      <c r="I153" s="4"/>
      <c r="J153" s="4"/>
    </row>
    <row r="154" spans="1:10" ht="21" customHeight="1">
      <c r="A154" s="1"/>
      <c r="B154" s="4"/>
      <c r="C154" s="1"/>
      <c r="D154" s="4"/>
      <c r="E154" s="4"/>
      <c r="F154" s="4"/>
      <c r="G154" s="4"/>
      <c r="H154" s="4"/>
      <c r="I154" s="4"/>
      <c r="J154" s="4"/>
    </row>
    <row r="155" spans="1:10" ht="12.75" customHeight="1">
      <c r="A155" s="1"/>
      <c r="B155" s="4"/>
      <c r="C155" s="1"/>
      <c r="D155" s="4"/>
      <c r="F155" s="8" t="s">
        <v>23</v>
      </c>
      <c r="J155" s="4"/>
    </row>
    <row r="156" spans="1:10" ht="12.75" customHeight="1">
      <c r="A156" s="1"/>
      <c r="B156" s="4"/>
      <c r="C156" s="1"/>
      <c r="D156" s="4"/>
      <c r="J156" s="4"/>
    </row>
    <row r="157" spans="1:10">
      <c r="A157" s="1"/>
      <c r="B157" s="4"/>
      <c r="C157" s="1"/>
      <c r="D157" s="4"/>
      <c r="J157" s="4"/>
    </row>
    <row r="158" spans="1:10" ht="27" customHeight="1">
      <c r="A158" s="1"/>
      <c r="B158" s="4"/>
      <c r="C158" s="1"/>
      <c r="D158" s="4"/>
      <c r="J158" s="4"/>
    </row>
    <row r="159" spans="1:10" ht="20.25" customHeight="1">
      <c r="A159" s="1"/>
      <c r="B159" s="4"/>
      <c r="C159" s="1"/>
      <c r="D159" s="4"/>
    </row>
    <row r="160" spans="1:10">
      <c r="A160" s="1"/>
      <c r="B160" s="4"/>
      <c r="C160" s="1"/>
      <c r="D160" s="4"/>
    </row>
    <row r="161" spans="1:10" ht="22.5" customHeight="1">
      <c r="A161" s="1"/>
      <c r="B161" s="4"/>
      <c r="C161" s="1"/>
      <c r="D161" s="4"/>
      <c r="F161" s="38" t="s">
        <v>259</v>
      </c>
      <c r="G161" s="55"/>
    </row>
    <row r="162" spans="1:10" ht="27.75" customHeight="1">
      <c r="A162" s="1"/>
      <c r="B162" s="4"/>
      <c r="C162" s="1"/>
      <c r="D162" s="4"/>
      <c r="F162" s="36" t="s">
        <v>260</v>
      </c>
    </row>
    <row r="164" spans="1:10" ht="26.25" customHeight="1"/>
    <row r="165" spans="1:10" ht="42.75" customHeight="1">
      <c r="A165" s="271" t="s">
        <v>0</v>
      </c>
      <c r="B165" s="271"/>
      <c r="C165" s="271"/>
      <c r="D165" s="271"/>
      <c r="E165" s="271"/>
      <c r="F165" s="271"/>
      <c r="G165" s="271"/>
      <c r="H165" s="271"/>
      <c r="I165" s="271"/>
      <c r="J165" s="271"/>
    </row>
    <row r="166" spans="1:10" ht="16.5" customHeight="1">
      <c r="A166" s="272" t="s">
        <v>674</v>
      </c>
      <c r="B166" s="272"/>
      <c r="C166" s="272"/>
      <c r="D166" s="272"/>
      <c r="E166" s="272"/>
      <c r="F166" s="272"/>
      <c r="G166" s="272"/>
      <c r="H166" s="272"/>
      <c r="I166" s="272"/>
      <c r="J166" s="272"/>
    </row>
    <row r="167" spans="1:10" ht="19.5" customHeight="1">
      <c r="A167" s="272" t="s">
        <v>667</v>
      </c>
      <c r="B167" s="272"/>
      <c r="C167" s="272"/>
      <c r="D167" s="272"/>
      <c r="E167" s="272"/>
      <c r="F167" s="272"/>
      <c r="G167" s="272"/>
      <c r="H167" s="272"/>
      <c r="I167" s="272"/>
      <c r="J167" s="272"/>
    </row>
    <row r="168" spans="1:10" ht="12.75" customHeight="1">
      <c r="A168" s="9"/>
      <c r="B168" s="10"/>
      <c r="C168" s="9"/>
      <c r="D168" s="10"/>
      <c r="E168" s="10"/>
      <c r="F168" s="10"/>
      <c r="G168" s="10"/>
      <c r="H168" s="10"/>
      <c r="I168" s="10"/>
      <c r="J168" s="10"/>
    </row>
    <row r="169" spans="1:10" ht="21.75" customHeight="1">
      <c r="A169" s="12" t="s">
        <v>4</v>
      </c>
      <c r="B169" s="273" t="s">
        <v>5</v>
      </c>
      <c r="C169" s="274"/>
      <c r="D169" s="132"/>
      <c r="E169" s="275" t="s">
        <v>6</v>
      </c>
      <c r="F169" s="277" t="s">
        <v>7</v>
      </c>
      <c r="G169" s="278" t="s">
        <v>8</v>
      </c>
      <c r="H169" s="279"/>
      <c r="I169" s="280"/>
      <c r="J169" s="277" t="s">
        <v>9</v>
      </c>
    </row>
    <row r="170" spans="1:10" ht="21.75" customHeight="1">
      <c r="A170" s="157"/>
      <c r="B170" s="13" t="s">
        <v>10</v>
      </c>
      <c r="C170" s="13" t="s">
        <v>11</v>
      </c>
      <c r="D170" s="13" t="s">
        <v>12</v>
      </c>
      <c r="E170" s="276"/>
      <c r="F170" s="276"/>
      <c r="G170" s="278" t="s">
        <v>13</v>
      </c>
      <c r="H170" s="280"/>
      <c r="I170" s="135" t="s">
        <v>14</v>
      </c>
      <c r="J170" s="276"/>
    </row>
    <row r="171" spans="1:10" ht="22.5" customHeight="1">
      <c r="A171" s="264">
        <v>1</v>
      </c>
      <c r="B171" s="326" t="s">
        <v>178</v>
      </c>
      <c r="C171" s="327" t="s">
        <v>179</v>
      </c>
      <c r="D171" s="360" t="s">
        <v>38</v>
      </c>
      <c r="E171" s="352" t="s">
        <v>668</v>
      </c>
      <c r="F171" s="258" t="s">
        <v>678</v>
      </c>
      <c r="G171" s="285">
        <v>1</v>
      </c>
      <c r="H171" s="267" t="s">
        <v>264</v>
      </c>
      <c r="I171" s="270">
        <v>660000</v>
      </c>
      <c r="J171" s="140"/>
    </row>
    <row r="172" spans="1:10" ht="23.25" customHeight="1">
      <c r="A172" s="264"/>
      <c r="B172" s="265"/>
      <c r="C172" s="267"/>
      <c r="D172" s="268"/>
      <c r="E172" s="352"/>
      <c r="F172" s="258" t="s">
        <v>678</v>
      </c>
      <c r="G172" s="285"/>
      <c r="H172" s="267"/>
      <c r="I172" s="270"/>
      <c r="J172" s="140"/>
    </row>
    <row r="173" spans="1:10" ht="12.75" customHeight="1">
      <c r="A173" s="146"/>
      <c r="B173" s="119"/>
      <c r="C173" s="21"/>
      <c r="D173" s="52"/>
      <c r="E173" s="168"/>
      <c r="F173" s="26"/>
      <c r="G173" s="140"/>
      <c r="H173" s="21"/>
      <c r="I173" s="144"/>
      <c r="J173" s="140"/>
    </row>
    <row r="174" spans="1:10" ht="21" customHeight="1">
      <c r="A174" s="264">
        <v>2</v>
      </c>
      <c r="B174" s="265" t="s">
        <v>270</v>
      </c>
      <c r="C174" s="266" t="s">
        <v>136</v>
      </c>
      <c r="D174" s="267" t="s">
        <v>48</v>
      </c>
      <c r="E174" s="352" t="s">
        <v>668</v>
      </c>
      <c r="F174" s="258" t="s">
        <v>678</v>
      </c>
      <c r="G174" s="285">
        <v>1</v>
      </c>
      <c r="H174" s="267" t="s">
        <v>264</v>
      </c>
      <c r="I174" s="270">
        <v>660000</v>
      </c>
      <c r="J174" s="29"/>
    </row>
    <row r="175" spans="1:10" ht="18" customHeight="1">
      <c r="A175" s="264"/>
      <c r="B175" s="265"/>
      <c r="C175" s="267"/>
      <c r="D175" s="267"/>
      <c r="E175" s="352"/>
      <c r="F175" s="258" t="s">
        <v>678</v>
      </c>
      <c r="G175" s="285"/>
      <c r="H175" s="267"/>
      <c r="I175" s="270"/>
      <c r="J175" s="29"/>
    </row>
    <row r="176" spans="1:10" ht="22.5" customHeight="1">
      <c r="A176" s="21"/>
      <c r="B176" s="29"/>
      <c r="C176" s="29"/>
      <c r="D176" s="52"/>
      <c r="E176" s="169"/>
      <c r="F176" s="21"/>
      <c r="G176" s="30"/>
      <c r="H176" s="29"/>
      <c r="I176" s="148"/>
      <c r="J176" s="140"/>
    </row>
    <row r="177" spans="1:10" ht="16.5" customHeight="1">
      <c r="A177" s="264">
        <v>3</v>
      </c>
      <c r="B177" s="265" t="s">
        <v>271</v>
      </c>
      <c r="C177" s="266" t="s">
        <v>154</v>
      </c>
      <c r="D177" s="267" t="s">
        <v>48</v>
      </c>
      <c r="E177" s="352" t="s">
        <v>668</v>
      </c>
      <c r="F177" s="258" t="s">
        <v>678</v>
      </c>
      <c r="G177" s="285">
        <v>1</v>
      </c>
      <c r="H177" s="267" t="s">
        <v>264</v>
      </c>
      <c r="I177" s="270">
        <v>660000</v>
      </c>
      <c r="J177" s="140"/>
    </row>
    <row r="178" spans="1:10" ht="18" customHeight="1">
      <c r="A178" s="264"/>
      <c r="B178" s="265"/>
      <c r="C178" s="267"/>
      <c r="D178" s="267"/>
      <c r="E178" s="352"/>
      <c r="F178" s="258" t="s">
        <v>678</v>
      </c>
      <c r="G178" s="285"/>
      <c r="H178" s="267"/>
      <c r="I178" s="270"/>
      <c r="J178" s="140"/>
    </row>
    <row r="179" spans="1:10" ht="21.75" customHeight="1">
      <c r="A179" s="146"/>
      <c r="B179" s="119"/>
      <c r="C179" s="21"/>
      <c r="D179" s="52"/>
      <c r="E179" s="168"/>
      <c r="F179" s="26"/>
      <c r="G179" s="140"/>
      <c r="H179" s="21"/>
      <c r="I179" s="144"/>
      <c r="J179" s="140"/>
    </row>
    <row r="180" spans="1:10" ht="19.5" customHeight="1">
      <c r="A180" s="264"/>
      <c r="B180" s="265"/>
      <c r="C180" s="267"/>
      <c r="D180" s="356"/>
      <c r="E180" s="352"/>
      <c r="F180" s="26"/>
      <c r="G180" s="285"/>
      <c r="H180" s="267"/>
      <c r="I180" s="270"/>
      <c r="J180" s="29"/>
    </row>
    <row r="181" spans="1:10" ht="20.25" hidden="1" customHeight="1">
      <c r="A181" s="264"/>
      <c r="B181" s="265"/>
      <c r="C181" s="267"/>
      <c r="D181" s="356"/>
      <c r="E181" s="352"/>
      <c r="F181" s="26"/>
      <c r="G181" s="285"/>
      <c r="H181" s="267"/>
      <c r="I181" s="270"/>
      <c r="J181" s="29"/>
    </row>
    <row r="182" spans="1:10" ht="27.75" hidden="1" customHeight="1">
      <c r="A182" s="264"/>
      <c r="B182" s="265"/>
      <c r="C182" s="267"/>
      <c r="D182" s="267"/>
      <c r="E182" s="352"/>
      <c r="F182" s="26"/>
      <c r="G182" s="285"/>
      <c r="H182" s="267"/>
      <c r="I182" s="270"/>
      <c r="J182" s="140"/>
    </row>
    <row r="183" spans="1:10" ht="30" hidden="1" customHeight="1">
      <c r="A183" s="264"/>
      <c r="B183" s="265"/>
      <c r="C183" s="267"/>
      <c r="D183" s="267"/>
      <c r="E183" s="352"/>
      <c r="F183" s="26"/>
      <c r="G183" s="285"/>
      <c r="H183" s="267"/>
      <c r="I183" s="270"/>
      <c r="J183" s="140"/>
    </row>
    <row r="184" spans="1:10" ht="17.25" customHeight="1">
      <c r="A184" s="146"/>
      <c r="B184" s="119"/>
      <c r="C184" s="21"/>
      <c r="D184" s="52"/>
      <c r="E184" s="168"/>
      <c r="F184" s="26"/>
      <c r="G184" s="140"/>
      <c r="H184" s="21"/>
      <c r="I184" s="144"/>
      <c r="J184" s="140"/>
    </row>
    <row r="185" spans="1:10" ht="27.75" customHeight="1">
      <c r="A185" s="264"/>
      <c r="B185" s="265"/>
      <c r="C185" s="267"/>
      <c r="D185" s="267"/>
      <c r="E185" s="352"/>
      <c r="F185" s="26"/>
      <c r="G185" s="285"/>
      <c r="H185" s="267"/>
      <c r="I185" s="270"/>
      <c r="J185" s="29"/>
    </row>
    <row r="186" spans="1:10" ht="5.25" customHeight="1">
      <c r="A186" s="264"/>
      <c r="B186" s="265"/>
      <c r="C186" s="267"/>
      <c r="D186" s="267"/>
      <c r="E186" s="352"/>
      <c r="F186" s="26"/>
      <c r="G186" s="285"/>
      <c r="H186" s="267"/>
      <c r="I186" s="270"/>
      <c r="J186" s="29"/>
    </row>
    <row r="187" spans="1:10" ht="18" customHeight="1">
      <c r="A187" s="264"/>
      <c r="B187" s="29"/>
      <c r="C187" s="29"/>
      <c r="D187" s="29"/>
      <c r="E187" s="352"/>
      <c r="F187" s="26"/>
      <c r="G187" s="285"/>
      <c r="H187" s="267"/>
      <c r="I187" s="270"/>
      <c r="J187" s="29"/>
    </row>
    <row r="188" spans="1:10" ht="18" customHeight="1">
      <c r="A188" s="264"/>
      <c r="B188" s="29"/>
      <c r="C188" s="29"/>
      <c r="D188" s="29"/>
      <c r="E188" s="268"/>
      <c r="F188" s="138"/>
      <c r="G188" s="269"/>
      <c r="H188" s="267"/>
      <c r="I188" s="270"/>
      <c r="J188" s="29"/>
    </row>
    <row r="189" spans="1:10" ht="30.75" customHeight="1">
      <c r="A189" s="21"/>
      <c r="B189" s="29"/>
      <c r="C189" s="21"/>
      <c r="D189" s="29"/>
      <c r="E189" s="137"/>
      <c r="F189" s="21"/>
      <c r="G189" s="29"/>
      <c r="H189" s="29"/>
      <c r="I189" s="148"/>
      <c r="J189" s="29"/>
    </row>
    <row r="190" spans="1:10" ht="21" customHeight="1">
      <c r="A190" s="21"/>
      <c r="B190" s="29"/>
      <c r="C190" s="21"/>
      <c r="D190" s="29"/>
      <c r="E190" s="40"/>
      <c r="F190" s="29"/>
      <c r="G190" s="29"/>
      <c r="H190" s="29"/>
      <c r="I190" s="29"/>
      <c r="J190" s="29"/>
    </row>
    <row r="191" spans="1:10" ht="25.5" customHeight="1">
      <c r="A191" s="21"/>
      <c r="B191" s="29"/>
      <c r="C191" s="21"/>
      <c r="D191" s="29"/>
      <c r="E191" s="40"/>
      <c r="F191" s="21"/>
      <c r="G191" s="21"/>
      <c r="H191" s="29"/>
      <c r="I191" s="41"/>
      <c r="J191" s="29"/>
    </row>
    <row r="192" spans="1:10" ht="18.75" customHeight="1">
      <c r="A192" s="21"/>
      <c r="B192" s="29"/>
      <c r="C192" s="21"/>
      <c r="D192" s="29"/>
      <c r="E192" s="29"/>
      <c r="F192" s="29"/>
      <c r="G192" s="29"/>
      <c r="H192" s="29"/>
      <c r="I192" s="29"/>
      <c r="J192" s="29"/>
    </row>
    <row r="193" spans="1:10" ht="24" customHeight="1">
      <c r="A193" s="32"/>
      <c r="B193" s="33"/>
      <c r="C193" s="32"/>
      <c r="D193" s="33"/>
      <c r="E193" s="33"/>
      <c r="F193" s="33"/>
      <c r="G193" s="33"/>
      <c r="H193" s="33"/>
      <c r="I193" s="56">
        <f>SUM(I171:I181)</f>
        <v>1980000</v>
      </c>
      <c r="J193" s="33"/>
    </row>
    <row r="194" spans="1:10" ht="23.25" customHeight="1">
      <c r="A194" s="1"/>
      <c r="B194" s="4"/>
      <c r="C194" s="1"/>
      <c r="D194" s="4"/>
      <c r="E194" s="4"/>
      <c r="F194" s="4"/>
      <c r="G194" s="4"/>
      <c r="H194" s="4"/>
      <c r="I194" s="4"/>
      <c r="J194" s="4"/>
    </row>
    <row r="195" spans="1:10" ht="19.5" customHeight="1">
      <c r="A195" s="1"/>
      <c r="B195" s="4"/>
      <c r="C195" s="1"/>
      <c r="D195" s="4"/>
      <c r="E195" s="4"/>
      <c r="F195" s="4"/>
      <c r="G195" s="4"/>
      <c r="H195" s="4"/>
      <c r="I195" s="4"/>
      <c r="J195" s="4"/>
    </row>
    <row r="196" spans="1:10" ht="12.75" customHeight="1">
      <c r="A196" s="1"/>
      <c r="B196" s="4"/>
      <c r="C196" s="1"/>
      <c r="D196" s="4"/>
      <c r="F196" s="8" t="s">
        <v>23</v>
      </c>
      <c r="J196" s="4"/>
    </row>
    <row r="197" spans="1:10" ht="47.25" hidden="1" customHeight="1">
      <c r="A197" s="1"/>
      <c r="B197" s="4"/>
      <c r="C197" s="1"/>
      <c r="D197" s="4"/>
      <c r="J197" s="4"/>
    </row>
    <row r="198" spans="1:10" ht="19.5" customHeight="1">
      <c r="A198" s="1"/>
      <c r="B198" s="4"/>
      <c r="C198" s="1"/>
      <c r="D198" s="4"/>
      <c r="J198" s="4"/>
    </row>
    <row r="199" spans="1:10" ht="17.25" customHeight="1">
      <c r="A199" s="1"/>
      <c r="B199" s="4"/>
      <c r="C199" s="1"/>
      <c r="D199" s="4"/>
      <c r="J199" s="4"/>
    </row>
    <row r="200" spans="1:10" ht="28.5" customHeight="1">
      <c r="A200" s="1"/>
      <c r="B200" s="4"/>
      <c r="C200" s="1"/>
      <c r="D200" s="4"/>
    </row>
    <row r="201" spans="1:10">
      <c r="A201" s="1"/>
      <c r="B201" s="4"/>
      <c r="C201" s="1"/>
      <c r="D201" s="4"/>
    </row>
    <row r="202" spans="1:10" ht="12.75" customHeight="1">
      <c r="A202" s="1"/>
      <c r="B202" s="4"/>
      <c r="C202" s="1"/>
      <c r="D202" s="4"/>
      <c r="F202" s="38" t="s">
        <v>259</v>
      </c>
      <c r="G202" s="55"/>
    </row>
    <row r="203" spans="1:10">
      <c r="A203" s="1"/>
      <c r="B203" s="4"/>
      <c r="C203" s="1"/>
      <c r="D203" s="4"/>
      <c r="F203" s="36" t="s">
        <v>260</v>
      </c>
    </row>
    <row r="205" spans="1:10" ht="12.75" customHeight="1"/>
    <row r="208" spans="1:10" ht="12.75" customHeight="1"/>
    <row r="211" spans="1:10" ht="12.75" customHeight="1"/>
    <row r="214" spans="1:10" ht="12.75" customHeight="1"/>
    <row r="215" spans="1:10" ht="16.5" customHeight="1"/>
    <row r="216" spans="1:10" ht="14.25" customHeight="1"/>
    <row r="217" spans="1:10" ht="14.25" customHeight="1"/>
    <row r="218" spans="1:10">
      <c r="A218" s="271" t="s">
        <v>0</v>
      </c>
      <c r="B218" s="271"/>
      <c r="C218" s="271"/>
      <c r="D218" s="271"/>
      <c r="E218" s="271"/>
      <c r="F218" s="271"/>
      <c r="G218" s="271"/>
      <c r="H218" s="271"/>
      <c r="I218" s="271"/>
      <c r="J218" s="271"/>
    </row>
    <row r="219" spans="1:10">
      <c r="A219" s="272" t="s">
        <v>666</v>
      </c>
      <c r="B219" s="272"/>
      <c r="C219" s="272"/>
      <c r="D219" s="272"/>
      <c r="E219" s="272"/>
      <c r="F219" s="272"/>
      <c r="G219" s="272"/>
      <c r="H219" s="272"/>
      <c r="I219" s="272"/>
      <c r="J219" s="272"/>
    </row>
    <row r="220" spans="1:10">
      <c r="A220" s="272" t="s">
        <v>667</v>
      </c>
      <c r="B220" s="272"/>
      <c r="C220" s="272"/>
      <c r="D220" s="272"/>
      <c r="E220" s="272"/>
      <c r="F220" s="272"/>
      <c r="G220" s="272"/>
      <c r="H220" s="272"/>
      <c r="I220" s="272"/>
      <c r="J220" s="272"/>
    </row>
    <row r="221" spans="1:10" ht="19.5" customHeight="1">
      <c r="A221" s="9"/>
      <c r="B221" s="10"/>
      <c r="C221" s="9"/>
      <c r="D221" s="10"/>
      <c r="E221" s="10"/>
      <c r="F221" s="10"/>
      <c r="G221" s="10"/>
      <c r="H221" s="10"/>
      <c r="I221" s="10"/>
      <c r="J221" s="10"/>
    </row>
    <row r="222" spans="1:10" ht="26.25" customHeight="1">
      <c r="A222" s="12" t="s">
        <v>4</v>
      </c>
      <c r="B222" s="273" t="s">
        <v>5</v>
      </c>
      <c r="C222" s="274"/>
      <c r="D222" s="132"/>
      <c r="E222" s="275" t="s">
        <v>6</v>
      </c>
      <c r="F222" s="277" t="s">
        <v>7</v>
      </c>
      <c r="G222" s="278" t="s">
        <v>8</v>
      </c>
      <c r="H222" s="279"/>
      <c r="I222" s="280"/>
      <c r="J222" s="277" t="s">
        <v>9</v>
      </c>
    </row>
    <row r="223" spans="1:10" ht="16.5" customHeight="1">
      <c r="A223" s="157"/>
      <c r="B223" s="13" t="s">
        <v>10</v>
      </c>
      <c r="C223" s="13" t="s">
        <v>11</v>
      </c>
      <c r="D223" s="13" t="s">
        <v>12</v>
      </c>
      <c r="E223" s="276"/>
      <c r="F223" s="276"/>
      <c r="G223" s="278" t="s">
        <v>13</v>
      </c>
      <c r="H223" s="280"/>
      <c r="I223" s="135" t="s">
        <v>14</v>
      </c>
      <c r="J223" s="276"/>
    </row>
    <row r="224" spans="1:10" ht="20.25" customHeight="1">
      <c r="A224" s="264">
        <v>1</v>
      </c>
      <c r="B224" s="265" t="s">
        <v>112</v>
      </c>
      <c r="C224" s="266" t="s">
        <v>73</v>
      </c>
      <c r="D224" s="356" t="s">
        <v>111</v>
      </c>
      <c r="E224" s="352" t="s">
        <v>668</v>
      </c>
      <c r="F224" s="258" t="s">
        <v>679</v>
      </c>
      <c r="G224" s="285">
        <v>2</v>
      </c>
      <c r="H224" s="267" t="s">
        <v>264</v>
      </c>
      <c r="I224" s="270">
        <v>660000</v>
      </c>
      <c r="J224" s="140"/>
    </row>
    <row r="225" spans="1:10" ht="18" customHeight="1">
      <c r="A225" s="264"/>
      <c r="B225" s="265"/>
      <c r="C225" s="267"/>
      <c r="D225" s="356"/>
      <c r="E225" s="352"/>
      <c r="F225" s="258" t="s">
        <v>680</v>
      </c>
      <c r="G225" s="285"/>
      <c r="H225" s="267"/>
      <c r="I225" s="270"/>
      <c r="J225" s="140"/>
    </row>
    <row r="226" spans="1:10" ht="22.5" customHeight="1">
      <c r="A226" s="146"/>
      <c r="B226" s="119"/>
      <c r="C226" s="21"/>
      <c r="D226" s="52"/>
      <c r="E226" s="168"/>
      <c r="F226" s="26"/>
      <c r="G226" s="140"/>
      <c r="H226" s="21"/>
      <c r="I226" s="144"/>
      <c r="J226" s="140"/>
    </row>
    <row r="227" spans="1:10" ht="17.25" customHeight="1">
      <c r="A227" s="264">
        <v>2</v>
      </c>
      <c r="B227" s="265" t="s">
        <v>161</v>
      </c>
      <c r="C227" s="267" t="s">
        <v>162</v>
      </c>
      <c r="D227" s="356" t="s">
        <v>38</v>
      </c>
      <c r="E227" s="352" t="s">
        <v>668</v>
      </c>
      <c r="F227" s="258" t="s">
        <v>679</v>
      </c>
      <c r="G227" s="285">
        <v>2</v>
      </c>
      <c r="H227" s="267" t="s">
        <v>264</v>
      </c>
      <c r="I227" s="270">
        <v>660000</v>
      </c>
      <c r="J227" s="29"/>
    </row>
    <row r="228" spans="1:10" ht="17.25" customHeight="1">
      <c r="A228" s="264"/>
      <c r="B228" s="265"/>
      <c r="C228" s="267"/>
      <c r="D228" s="356"/>
      <c r="E228" s="352"/>
      <c r="F228" s="258" t="s">
        <v>680</v>
      </c>
      <c r="G228" s="285"/>
      <c r="H228" s="267"/>
      <c r="I228" s="270"/>
      <c r="J228" s="29"/>
    </row>
    <row r="229" spans="1:10" ht="17.25" customHeight="1">
      <c r="A229" s="21"/>
      <c r="B229" s="29"/>
      <c r="C229" s="29"/>
      <c r="D229" s="52"/>
      <c r="E229" s="169"/>
      <c r="F229" s="21"/>
      <c r="G229" s="30"/>
      <c r="H229" s="29"/>
      <c r="I229" s="148"/>
      <c r="J229" s="140"/>
    </row>
    <row r="230" spans="1:10" ht="17.25" customHeight="1">
      <c r="A230" s="264">
        <v>3</v>
      </c>
      <c r="B230" s="265" t="s">
        <v>270</v>
      </c>
      <c r="C230" s="266" t="s">
        <v>136</v>
      </c>
      <c r="D230" s="267" t="s">
        <v>48</v>
      </c>
      <c r="E230" s="352" t="s">
        <v>668</v>
      </c>
      <c r="F230" s="258" t="s">
        <v>679</v>
      </c>
      <c r="G230" s="285">
        <v>2</v>
      </c>
      <c r="H230" s="267" t="s">
        <v>264</v>
      </c>
      <c r="I230" s="270">
        <v>1256600</v>
      </c>
      <c r="J230" s="140"/>
    </row>
    <row r="231" spans="1:10" ht="17.25" customHeight="1">
      <c r="A231" s="264"/>
      <c r="B231" s="265"/>
      <c r="C231" s="267"/>
      <c r="D231" s="267"/>
      <c r="E231" s="352"/>
      <c r="F231" s="258" t="s">
        <v>680</v>
      </c>
      <c r="G231" s="285"/>
      <c r="H231" s="267"/>
      <c r="I231" s="270"/>
      <c r="J231" s="140"/>
    </row>
    <row r="232" spans="1:10" ht="23.25" customHeight="1">
      <c r="A232" s="146"/>
      <c r="B232" s="119"/>
      <c r="C232" s="21"/>
      <c r="D232" s="52"/>
      <c r="E232" s="168"/>
      <c r="F232" s="26"/>
      <c r="G232" s="140"/>
      <c r="H232" s="21"/>
      <c r="I232" s="144"/>
      <c r="J232" s="140"/>
    </row>
    <row r="233" spans="1:10" ht="24.75" customHeight="1">
      <c r="A233" s="264">
        <v>4</v>
      </c>
      <c r="B233" s="265" t="s">
        <v>271</v>
      </c>
      <c r="C233" s="266" t="s">
        <v>154</v>
      </c>
      <c r="D233" s="267" t="s">
        <v>48</v>
      </c>
      <c r="E233" s="352" t="s">
        <v>668</v>
      </c>
      <c r="F233" s="258" t="s">
        <v>679</v>
      </c>
      <c r="G233" s="285">
        <v>2</v>
      </c>
      <c r="H233" s="267" t="s">
        <v>264</v>
      </c>
      <c r="I233" s="270">
        <v>1256600</v>
      </c>
      <c r="J233" s="29"/>
    </row>
    <row r="234" spans="1:10" ht="37.5" customHeight="1">
      <c r="A234" s="264"/>
      <c r="B234" s="265"/>
      <c r="C234" s="267"/>
      <c r="D234" s="267"/>
      <c r="E234" s="352"/>
      <c r="F234" s="258" t="s">
        <v>680</v>
      </c>
      <c r="G234" s="285"/>
      <c r="H234" s="267"/>
      <c r="I234" s="270"/>
      <c r="J234" s="29"/>
    </row>
    <row r="235" spans="1:10" ht="25.5" customHeight="1">
      <c r="A235" s="146"/>
      <c r="B235" s="119"/>
      <c r="C235" s="21"/>
      <c r="D235" s="52"/>
      <c r="E235" s="168"/>
      <c r="F235" s="26"/>
      <c r="G235" s="140"/>
      <c r="H235" s="21"/>
      <c r="I235" s="144"/>
      <c r="J235" s="30"/>
    </row>
    <row r="236" spans="1:10" ht="33" customHeight="1">
      <c r="A236" s="264">
        <v>5</v>
      </c>
      <c r="B236" s="265" t="s">
        <v>677</v>
      </c>
      <c r="C236" s="266" t="s">
        <v>171</v>
      </c>
      <c r="D236" s="356" t="s">
        <v>134</v>
      </c>
      <c r="E236" s="352" t="s">
        <v>668</v>
      </c>
      <c r="F236" s="258" t="s">
        <v>679</v>
      </c>
      <c r="G236" s="285">
        <v>2</v>
      </c>
      <c r="H236" s="267" t="s">
        <v>264</v>
      </c>
      <c r="I236" s="270">
        <v>1256600</v>
      </c>
      <c r="J236" s="140"/>
    </row>
    <row r="237" spans="1:10" ht="24.75" customHeight="1">
      <c r="A237" s="264"/>
      <c r="B237" s="265"/>
      <c r="C237" s="267"/>
      <c r="D237" s="356"/>
      <c r="E237" s="352"/>
      <c r="F237" s="258" t="s">
        <v>680</v>
      </c>
      <c r="G237" s="285"/>
      <c r="H237" s="267"/>
      <c r="I237" s="270"/>
      <c r="J237" s="29"/>
    </row>
    <row r="238" spans="1:10" ht="37.5" customHeight="1">
      <c r="A238" s="146"/>
      <c r="B238" s="119"/>
      <c r="C238" s="21"/>
      <c r="D238" s="52"/>
      <c r="E238" s="168"/>
      <c r="F238" s="26"/>
      <c r="G238" s="140"/>
      <c r="H238" s="21"/>
      <c r="I238" s="144"/>
      <c r="J238" s="29"/>
    </row>
    <row r="239" spans="1:10" ht="22.5" customHeight="1">
      <c r="A239" s="264"/>
      <c r="B239" s="265"/>
      <c r="C239" s="267"/>
      <c r="D239" s="267"/>
      <c r="E239" s="352"/>
      <c r="F239" s="26"/>
      <c r="G239" s="285"/>
      <c r="H239" s="267"/>
      <c r="I239" s="270"/>
      <c r="J239" s="29"/>
    </row>
    <row r="240" spans="1:10" ht="12.75" customHeight="1">
      <c r="A240" s="264"/>
      <c r="B240" s="265"/>
      <c r="C240" s="267"/>
      <c r="D240" s="267"/>
      <c r="E240" s="352"/>
      <c r="F240" s="26"/>
      <c r="G240" s="285"/>
      <c r="H240" s="267"/>
      <c r="I240" s="270"/>
      <c r="J240" s="29"/>
    </row>
    <row r="241" spans="1:10" ht="21.75" customHeight="1">
      <c r="A241" s="264"/>
      <c r="B241" s="29"/>
      <c r="C241" s="29"/>
      <c r="D241" s="29"/>
      <c r="E241" s="352"/>
      <c r="F241" s="26"/>
      <c r="G241" s="285"/>
      <c r="H241" s="267"/>
      <c r="I241" s="270"/>
      <c r="J241" s="29"/>
    </row>
    <row r="242" spans="1:10" ht="21.75" customHeight="1">
      <c r="A242" s="264"/>
      <c r="B242" s="29"/>
      <c r="C242" s="29"/>
      <c r="D242" s="29"/>
      <c r="E242" s="268"/>
      <c r="F242" s="138"/>
      <c r="G242" s="269"/>
      <c r="H242" s="267"/>
      <c r="I242" s="270"/>
      <c r="J242" s="29"/>
    </row>
    <row r="243" spans="1:10" ht="12.75" customHeight="1">
      <c r="A243" s="21"/>
      <c r="B243" s="29"/>
      <c r="C243" s="21"/>
      <c r="D243" s="29"/>
      <c r="E243" s="137"/>
      <c r="F243" s="21"/>
      <c r="G243" s="29"/>
      <c r="H243" s="29"/>
      <c r="I243" s="148"/>
      <c r="J243" s="29"/>
    </row>
    <row r="244" spans="1:10" ht="18.75" customHeight="1">
      <c r="A244" s="21"/>
      <c r="B244" s="29"/>
      <c r="C244" s="21"/>
      <c r="D244" s="29"/>
      <c r="E244" s="40"/>
      <c r="F244" s="29"/>
      <c r="G244" s="29"/>
      <c r="H244" s="29"/>
      <c r="I244" s="29"/>
      <c r="J244" s="29"/>
    </row>
    <row r="245" spans="1:10" ht="18.75" customHeight="1">
      <c r="A245" s="21"/>
      <c r="B245" s="29"/>
      <c r="C245" s="21"/>
      <c r="D245" s="29"/>
      <c r="E245" s="40"/>
      <c r="F245" s="21"/>
      <c r="G245" s="21"/>
      <c r="H245" s="29"/>
      <c r="I245" s="41"/>
      <c r="J245" s="29"/>
    </row>
    <row r="246" spans="1:10" ht="12.75" customHeight="1">
      <c r="A246" s="21"/>
      <c r="B246" s="29"/>
      <c r="C246" s="21"/>
      <c r="D246" s="29"/>
      <c r="E246" s="29"/>
      <c r="F246" s="29"/>
      <c r="G246" s="29"/>
      <c r="H246" s="29"/>
      <c r="I246" s="29"/>
      <c r="J246" s="29"/>
    </row>
    <row r="247" spans="1:10">
      <c r="A247" s="32"/>
      <c r="B247" s="33"/>
      <c r="C247" s="32"/>
      <c r="D247" s="33"/>
      <c r="E247" s="33"/>
      <c r="F247" s="33"/>
      <c r="G247" s="33"/>
      <c r="H247" s="33"/>
      <c r="I247" s="56">
        <f>SUM(I224:I237)</f>
        <v>5089800</v>
      </c>
      <c r="J247" s="33"/>
    </row>
    <row r="248" spans="1:10" ht="12.75" customHeight="1">
      <c r="A248" s="1"/>
      <c r="B248" s="4"/>
      <c r="C248" s="1"/>
      <c r="D248" s="4"/>
      <c r="E248" s="4"/>
      <c r="F248" s="4"/>
      <c r="G248" s="4"/>
      <c r="H248" s="4"/>
      <c r="I248" s="4"/>
      <c r="J248" s="4"/>
    </row>
    <row r="249" spans="1:10">
      <c r="A249" s="1"/>
      <c r="B249" s="4"/>
      <c r="C249" s="1"/>
      <c r="D249" s="4"/>
      <c r="E249" s="4"/>
      <c r="F249" s="4"/>
      <c r="G249" s="4"/>
      <c r="H249" s="4"/>
      <c r="I249" s="4"/>
      <c r="J249" s="4"/>
    </row>
    <row r="250" spans="1:10" ht="15.75" customHeight="1">
      <c r="A250" s="1"/>
      <c r="B250" s="4"/>
      <c r="C250" s="1"/>
      <c r="D250" s="4"/>
      <c r="F250" s="8" t="s">
        <v>23</v>
      </c>
      <c r="J250" s="4"/>
    </row>
    <row r="251" spans="1:10">
      <c r="A251" s="1"/>
      <c r="B251" s="4"/>
      <c r="C251" s="1"/>
      <c r="D251" s="4"/>
      <c r="J251" s="4"/>
    </row>
    <row r="252" spans="1:10">
      <c r="A252" s="1"/>
      <c r="B252" s="4"/>
      <c r="C252" s="1"/>
      <c r="D252" s="4"/>
      <c r="J252" s="4"/>
    </row>
    <row r="253" spans="1:10">
      <c r="A253" s="1"/>
      <c r="B253" s="4"/>
      <c r="C253" s="1"/>
      <c r="D253" s="4"/>
      <c r="J253" s="4"/>
    </row>
    <row r="254" spans="1:10">
      <c r="A254" s="1"/>
      <c r="B254" s="4"/>
      <c r="C254" s="1"/>
      <c r="D254" s="4"/>
    </row>
    <row r="255" spans="1:10">
      <c r="A255" s="1"/>
      <c r="B255" s="4"/>
      <c r="C255" s="1"/>
      <c r="D255" s="4"/>
    </row>
    <row r="256" spans="1:10" ht="16.5">
      <c r="A256" s="1"/>
      <c r="B256" s="4"/>
      <c r="C256" s="1"/>
      <c r="D256" s="4"/>
      <c r="F256" s="38" t="s">
        <v>259</v>
      </c>
      <c r="G256" s="55"/>
    </row>
    <row r="257" spans="1:10">
      <c r="A257" s="1"/>
      <c r="B257" s="4"/>
      <c r="C257" s="1"/>
      <c r="D257" s="4"/>
      <c r="F257" s="36" t="s">
        <v>260</v>
      </c>
    </row>
    <row r="258" spans="1:10" ht="12.75" customHeight="1"/>
    <row r="261" spans="1:10" ht="22.5" customHeight="1"/>
    <row r="262" spans="1:10" ht="21.75" customHeight="1"/>
    <row r="263" spans="1:10" ht="15" customHeight="1"/>
    <row r="264" spans="1:10" ht="15.75" customHeight="1"/>
    <row r="266" spans="1:10" ht="15" customHeight="1">
      <c r="A266" s="271" t="s">
        <v>0</v>
      </c>
      <c r="B266" s="271"/>
      <c r="C266" s="271"/>
      <c r="D266" s="271"/>
      <c r="E266" s="271"/>
      <c r="F266" s="271"/>
      <c r="G266" s="271"/>
      <c r="H266" s="271"/>
      <c r="I266" s="271"/>
      <c r="J266" s="271"/>
    </row>
    <row r="267" spans="1:10" ht="15.75" customHeight="1">
      <c r="A267" s="272" t="s">
        <v>681</v>
      </c>
      <c r="B267" s="272"/>
      <c r="C267" s="272"/>
      <c r="D267" s="272"/>
      <c r="E267" s="272"/>
      <c r="F267" s="272"/>
      <c r="G267" s="272"/>
      <c r="H267" s="272"/>
      <c r="I267" s="272"/>
      <c r="J267" s="272"/>
    </row>
    <row r="268" spans="1:10">
      <c r="A268" s="272" t="s">
        <v>667</v>
      </c>
      <c r="B268" s="272"/>
      <c r="C268" s="272"/>
      <c r="D268" s="272"/>
      <c r="E268" s="272"/>
      <c r="F268" s="272"/>
      <c r="G268" s="272"/>
      <c r="H268" s="272"/>
      <c r="I268" s="272"/>
      <c r="J268" s="272"/>
    </row>
    <row r="269" spans="1:10" ht="12.75" customHeight="1">
      <c r="A269" s="9"/>
      <c r="B269" s="10"/>
      <c r="C269" s="9"/>
      <c r="D269" s="10"/>
      <c r="E269" s="10"/>
      <c r="F269" s="10"/>
      <c r="G269" s="10"/>
      <c r="H269" s="10"/>
      <c r="I269" s="10"/>
      <c r="J269" s="10"/>
    </row>
    <row r="270" spans="1:10">
      <c r="A270" s="12" t="s">
        <v>4</v>
      </c>
      <c r="B270" s="273" t="s">
        <v>5</v>
      </c>
      <c r="C270" s="274"/>
      <c r="D270" s="132"/>
      <c r="E270" s="275" t="s">
        <v>6</v>
      </c>
      <c r="F270" s="277" t="s">
        <v>7</v>
      </c>
      <c r="G270" s="278" t="s">
        <v>8</v>
      </c>
      <c r="H270" s="279"/>
      <c r="I270" s="280"/>
      <c r="J270" s="277" t="s">
        <v>9</v>
      </c>
    </row>
    <row r="271" spans="1:10" ht="32.25" customHeight="1">
      <c r="A271" s="157"/>
      <c r="B271" s="13" t="s">
        <v>10</v>
      </c>
      <c r="C271" s="13" t="s">
        <v>11</v>
      </c>
      <c r="D271" s="13" t="s">
        <v>12</v>
      </c>
      <c r="E271" s="276"/>
      <c r="F271" s="276"/>
      <c r="G271" s="278" t="s">
        <v>13</v>
      </c>
      <c r="H271" s="280"/>
      <c r="I271" s="135" t="s">
        <v>14</v>
      </c>
      <c r="J271" s="276"/>
    </row>
    <row r="272" spans="1:10" ht="31.5" customHeight="1">
      <c r="A272" s="264">
        <v>1</v>
      </c>
      <c r="B272" s="265" t="s">
        <v>112</v>
      </c>
      <c r="C272" s="266" t="s">
        <v>73</v>
      </c>
      <c r="D272" s="356" t="s">
        <v>111</v>
      </c>
      <c r="E272" s="352" t="s">
        <v>682</v>
      </c>
      <c r="F272" s="258" t="s">
        <v>680</v>
      </c>
      <c r="G272" s="285">
        <v>1</v>
      </c>
      <c r="H272" s="267" t="s">
        <v>264</v>
      </c>
      <c r="I272" s="270">
        <v>150000</v>
      </c>
      <c r="J272" s="140"/>
    </row>
    <row r="273" spans="1:10" ht="19.5" customHeight="1">
      <c r="A273" s="264"/>
      <c r="B273" s="265"/>
      <c r="C273" s="267"/>
      <c r="D273" s="356"/>
      <c r="E273" s="352"/>
      <c r="F273" s="258" t="s">
        <v>680</v>
      </c>
      <c r="G273" s="285"/>
      <c r="H273" s="267"/>
      <c r="I273" s="270"/>
      <c r="J273" s="140"/>
    </row>
    <row r="274" spans="1:10" ht="18.75" customHeight="1">
      <c r="A274" s="146"/>
      <c r="B274" s="119"/>
      <c r="C274" s="21"/>
      <c r="D274" s="52"/>
      <c r="E274" s="168"/>
      <c r="F274" s="26"/>
      <c r="G274" s="140"/>
      <c r="H274" s="21"/>
      <c r="I274" s="144"/>
      <c r="J274" s="140"/>
    </row>
    <row r="275" spans="1:10" ht="12.75" customHeight="1">
      <c r="A275" s="264">
        <v>2</v>
      </c>
      <c r="B275" s="265" t="s">
        <v>157</v>
      </c>
      <c r="C275" s="266" t="s">
        <v>158</v>
      </c>
      <c r="D275" s="356" t="s">
        <v>38</v>
      </c>
      <c r="E275" s="352" t="s">
        <v>682</v>
      </c>
      <c r="F275" s="258" t="s">
        <v>680</v>
      </c>
      <c r="G275" s="285">
        <v>1</v>
      </c>
      <c r="H275" s="267" t="s">
        <v>264</v>
      </c>
      <c r="I275" s="270">
        <v>150000</v>
      </c>
      <c r="J275" s="29"/>
    </row>
    <row r="276" spans="1:10" ht="36.75" customHeight="1">
      <c r="A276" s="264"/>
      <c r="B276" s="265"/>
      <c r="C276" s="267"/>
      <c r="D276" s="356"/>
      <c r="E276" s="352"/>
      <c r="F276" s="258" t="s">
        <v>680</v>
      </c>
      <c r="G276" s="285"/>
      <c r="H276" s="267"/>
      <c r="I276" s="270"/>
      <c r="J276" s="29"/>
    </row>
    <row r="277" spans="1:10" ht="21.75" customHeight="1">
      <c r="A277" s="21"/>
      <c r="B277" s="29"/>
      <c r="C277" s="29"/>
      <c r="D277" s="52"/>
      <c r="E277" s="169"/>
      <c r="F277" s="21"/>
      <c r="G277" s="30"/>
      <c r="H277" s="29"/>
      <c r="I277" s="148"/>
      <c r="J277" s="140"/>
    </row>
    <row r="278" spans="1:10" ht="26.25" customHeight="1">
      <c r="A278" s="264">
        <v>3</v>
      </c>
      <c r="B278" s="265" t="s">
        <v>161</v>
      </c>
      <c r="C278" s="267" t="s">
        <v>162</v>
      </c>
      <c r="D278" s="356" t="s">
        <v>38</v>
      </c>
      <c r="E278" s="352" t="s">
        <v>682</v>
      </c>
      <c r="F278" s="258" t="s">
        <v>680</v>
      </c>
      <c r="G278" s="285">
        <v>1</v>
      </c>
      <c r="H278" s="267" t="s">
        <v>264</v>
      </c>
      <c r="I278" s="270">
        <v>150000</v>
      </c>
      <c r="J278" s="140"/>
    </row>
    <row r="279" spans="1:10" ht="30.75" customHeight="1">
      <c r="A279" s="264"/>
      <c r="B279" s="265"/>
      <c r="C279" s="267"/>
      <c r="D279" s="356"/>
      <c r="E279" s="352"/>
      <c r="F279" s="258" t="s">
        <v>680</v>
      </c>
      <c r="G279" s="285"/>
      <c r="H279" s="267"/>
      <c r="I279" s="270"/>
      <c r="J279" s="140"/>
    </row>
    <row r="280" spans="1:10" ht="22.5" customHeight="1">
      <c r="A280" s="146"/>
      <c r="B280" s="119"/>
      <c r="C280" s="21"/>
      <c r="D280" s="52"/>
      <c r="E280" s="168"/>
      <c r="F280" s="26"/>
      <c r="G280" s="140"/>
      <c r="H280" s="21"/>
      <c r="I280" s="144"/>
      <c r="J280" s="140"/>
    </row>
    <row r="281" spans="1:10">
      <c r="A281" s="264"/>
      <c r="B281" s="265"/>
      <c r="C281" s="267"/>
      <c r="D281" s="267"/>
      <c r="E281" s="352"/>
      <c r="F281" s="26"/>
      <c r="G281" s="285"/>
      <c r="H281" s="267"/>
      <c r="I281" s="270"/>
      <c r="J281" s="29"/>
    </row>
    <row r="282" spans="1:10" ht="33" customHeight="1">
      <c r="A282" s="264"/>
      <c r="B282" s="265"/>
      <c r="C282" s="267"/>
      <c r="D282" s="267"/>
      <c r="E282" s="352"/>
      <c r="F282" s="26"/>
      <c r="G282" s="285"/>
      <c r="H282" s="267"/>
      <c r="I282" s="270"/>
      <c r="J282" s="29"/>
    </row>
    <row r="283" spans="1:10" ht="27.75" customHeight="1">
      <c r="A283" s="146"/>
      <c r="B283" s="119"/>
      <c r="C283" s="21"/>
      <c r="D283" s="52"/>
      <c r="E283" s="168"/>
      <c r="F283" s="26"/>
      <c r="G283" s="140"/>
      <c r="H283" s="21"/>
      <c r="I283" s="144"/>
      <c r="J283" s="30"/>
    </row>
    <row r="284" spans="1:10" ht="27.75" hidden="1" customHeight="1">
      <c r="A284" s="264"/>
      <c r="B284" s="29"/>
      <c r="C284" s="29"/>
      <c r="D284" s="29"/>
      <c r="E284" s="352"/>
      <c r="F284" s="26"/>
      <c r="G284" s="285"/>
      <c r="H284" s="267"/>
      <c r="I284" s="270"/>
      <c r="J284" s="29"/>
    </row>
    <row r="285" spans="1:10" ht="33.75" customHeight="1">
      <c r="A285" s="264"/>
      <c r="B285" s="29"/>
      <c r="C285" s="29"/>
      <c r="D285" s="29"/>
      <c r="E285" s="268"/>
      <c r="F285" s="138"/>
      <c r="G285" s="269"/>
      <c r="H285" s="267"/>
      <c r="I285" s="270"/>
      <c r="J285" s="29"/>
    </row>
    <row r="286" spans="1:10" ht="12.75" customHeight="1">
      <c r="A286" s="21"/>
      <c r="B286" s="29"/>
      <c r="C286" s="21"/>
      <c r="D286" s="29"/>
      <c r="E286" s="137"/>
      <c r="F286" s="21"/>
      <c r="G286" s="29"/>
      <c r="H286" s="29"/>
      <c r="I286" s="148"/>
      <c r="J286" s="29"/>
    </row>
    <row r="287" spans="1:10" ht="33" customHeight="1">
      <c r="A287" s="21"/>
      <c r="B287" s="29"/>
      <c r="C287" s="21"/>
      <c r="D287" s="29"/>
      <c r="E287" s="40"/>
      <c r="F287" s="29"/>
      <c r="G287" s="29"/>
      <c r="H287" s="29"/>
      <c r="I287" s="29"/>
      <c r="J287" s="29"/>
    </row>
    <row r="288" spans="1:10" ht="27.75" customHeight="1">
      <c r="A288" s="21"/>
      <c r="B288" s="29"/>
      <c r="C288" s="21"/>
      <c r="D288" s="29"/>
      <c r="E288" s="40"/>
      <c r="F288" s="21"/>
      <c r="G288" s="21"/>
      <c r="H288" s="29"/>
      <c r="I288" s="41"/>
      <c r="J288" s="29"/>
    </row>
    <row r="289" spans="1:10" ht="15.75" hidden="1" customHeight="1">
      <c r="A289" s="21"/>
      <c r="B289" s="29"/>
      <c r="C289" s="21"/>
      <c r="D289" s="29"/>
      <c r="E289" s="29"/>
      <c r="F289" s="29"/>
      <c r="G289" s="29"/>
      <c r="H289" s="29"/>
      <c r="I289" s="29"/>
      <c r="J289" s="29"/>
    </row>
    <row r="290" spans="1:10" ht="12" customHeight="1">
      <c r="A290" s="32"/>
      <c r="B290" s="33"/>
      <c r="C290" s="32"/>
      <c r="D290" s="33"/>
      <c r="E290" s="33"/>
      <c r="F290" s="33"/>
      <c r="G290" s="33"/>
      <c r="H290" s="33"/>
      <c r="I290" s="56">
        <f>SUM(I272:I283)</f>
        <v>450000</v>
      </c>
      <c r="J290" s="33"/>
    </row>
    <row r="291" spans="1:10" ht="17.25" customHeight="1">
      <c r="A291" s="1"/>
      <c r="B291" s="4"/>
      <c r="C291" s="1"/>
      <c r="D291" s="4"/>
      <c r="E291" s="4"/>
      <c r="F291" s="4"/>
      <c r="G291" s="4"/>
      <c r="H291" s="4"/>
      <c r="I291" s="4"/>
      <c r="J291" s="4"/>
    </row>
    <row r="292" spans="1:10" ht="17.25" customHeight="1">
      <c r="A292" s="1"/>
      <c r="B292" s="4"/>
      <c r="C292" s="1"/>
      <c r="D292" s="4"/>
      <c r="E292" s="4"/>
      <c r="F292" s="4"/>
      <c r="G292" s="4"/>
      <c r="H292" s="4"/>
      <c r="I292" s="4"/>
      <c r="J292" s="4"/>
    </row>
    <row r="293" spans="1:10" ht="17.25" customHeight="1">
      <c r="A293" s="1"/>
      <c r="B293" s="4"/>
      <c r="C293" s="1"/>
      <c r="D293" s="4"/>
      <c r="F293" s="8" t="s">
        <v>23</v>
      </c>
      <c r="J293" s="4"/>
    </row>
    <row r="294" spans="1:10" ht="12.75" customHeight="1">
      <c r="A294" s="1"/>
      <c r="B294" s="4"/>
      <c r="C294" s="1"/>
      <c r="D294" s="4"/>
      <c r="J294" s="4"/>
    </row>
    <row r="295" spans="1:10">
      <c r="A295" s="1"/>
      <c r="B295" s="4"/>
      <c r="C295" s="1"/>
      <c r="D295" s="4"/>
      <c r="J295" s="4"/>
    </row>
    <row r="296" spans="1:10" ht="12.75" customHeight="1">
      <c r="A296" s="1"/>
      <c r="B296" s="4"/>
      <c r="C296" s="1"/>
      <c r="D296" s="4"/>
      <c r="J296" s="4"/>
    </row>
    <row r="297" spans="1:10" ht="16.5" customHeight="1">
      <c r="A297" s="1"/>
      <c r="B297" s="4"/>
      <c r="C297" s="1"/>
      <c r="D297" s="4"/>
    </row>
    <row r="298" spans="1:10" ht="19.5" customHeight="1">
      <c r="A298" s="1"/>
      <c r="B298" s="4"/>
      <c r="C298" s="1"/>
      <c r="D298" s="4"/>
    </row>
    <row r="299" spans="1:10" ht="19.5" customHeight="1">
      <c r="A299" s="1"/>
      <c r="B299" s="4"/>
      <c r="C299" s="1"/>
      <c r="D299" s="4"/>
      <c r="F299" s="38" t="s">
        <v>259</v>
      </c>
      <c r="G299" s="55"/>
    </row>
    <row r="300" spans="1:10" ht="31.5" customHeight="1">
      <c r="A300" s="1"/>
      <c r="B300" s="4"/>
      <c r="C300" s="1"/>
      <c r="D300" s="4"/>
      <c r="F300" s="36" t="s">
        <v>260</v>
      </c>
    </row>
    <row r="301" spans="1:10" ht="20.25" customHeight="1"/>
    <row r="302" spans="1:10" ht="19.5" customHeight="1"/>
    <row r="303" spans="1:10" ht="12.75" customHeight="1"/>
    <row r="304" spans="1:10" ht="26.25" customHeight="1"/>
    <row r="305" spans="1:10" ht="9" customHeight="1"/>
    <row r="306" spans="1:10" hidden="1"/>
    <row r="307" spans="1:10" ht="21.75" hidden="1" customHeight="1"/>
    <row r="308" spans="1:10" hidden="1"/>
    <row r="309" spans="1:10" hidden="1"/>
    <row r="310" spans="1:10" ht="24" customHeight="1"/>
    <row r="312" spans="1:10" ht="18.75" customHeight="1"/>
    <row r="313" spans="1:10" ht="15.75" customHeight="1"/>
    <row r="315" spans="1:10" ht="23.25" customHeight="1"/>
    <row r="316" spans="1:10" ht="16.5" customHeight="1"/>
    <row r="317" spans="1:10" ht="16.5" customHeight="1"/>
    <row r="318" spans="1:10" ht="29.25" customHeight="1">
      <c r="A318" s="271" t="s">
        <v>0</v>
      </c>
      <c r="B318" s="271"/>
      <c r="C318" s="271"/>
      <c r="D318" s="271"/>
      <c r="E318" s="271"/>
      <c r="F318" s="271"/>
      <c r="G318" s="271"/>
      <c r="H318" s="271"/>
      <c r="I318" s="271"/>
      <c r="J318" s="271"/>
    </row>
    <row r="319" spans="1:10" ht="17.25" customHeight="1">
      <c r="A319" s="272" t="s">
        <v>683</v>
      </c>
      <c r="B319" s="272"/>
      <c r="C319" s="272"/>
      <c r="D319" s="272"/>
      <c r="E319" s="272"/>
      <c r="F319" s="272"/>
      <c r="G319" s="272"/>
      <c r="H319" s="272"/>
      <c r="I319" s="272"/>
      <c r="J319" s="272"/>
    </row>
    <row r="320" spans="1:10" ht="22.5" customHeight="1">
      <c r="A320" s="272" t="s">
        <v>667</v>
      </c>
      <c r="B320" s="272"/>
      <c r="C320" s="272"/>
      <c r="D320" s="272"/>
      <c r="E320" s="272"/>
      <c r="F320" s="272"/>
      <c r="G320" s="272"/>
      <c r="H320" s="272"/>
      <c r="I320" s="272"/>
      <c r="J320" s="272"/>
    </row>
    <row r="321" spans="1:10" ht="21" customHeight="1">
      <c r="A321" s="9"/>
      <c r="B321" s="10"/>
      <c r="C321" s="9"/>
      <c r="D321" s="10"/>
      <c r="E321" s="10"/>
      <c r="F321" s="10"/>
      <c r="G321" s="10"/>
      <c r="H321" s="10"/>
      <c r="I321" s="10"/>
      <c r="J321" s="10"/>
    </row>
    <row r="322" spans="1:10">
      <c r="A322" s="12" t="s">
        <v>4</v>
      </c>
      <c r="B322" s="273" t="s">
        <v>5</v>
      </c>
      <c r="C322" s="274"/>
      <c r="D322" s="132"/>
      <c r="E322" s="275" t="s">
        <v>6</v>
      </c>
      <c r="F322" s="277" t="s">
        <v>7</v>
      </c>
      <c r="G322" s="278" t="s">
        <v>8</v>
      </c>
      <c r="H322" s="279"/>
      <c r="I322" s="280"/>
      <c r="J322" s="277" t="s">
        <v>9</v>
      </c>
    </row>
    <row r="323" spans="1:10">
      <c r="A323" s="157"/>
      <c r="B323" s="13" t="s">
        <v>10</v>
      </c>
      <c r="C323" s="13" t="s">
        <v>11</v>
      </c>
      <c r="D323" s="13" t="s">
        <v>12</v>
      </c>
      <c r="E323" s="276"/>
      <c r="F323" s="276"/>
      <c r="G323" s="278" t="s">
        <v>13</v>
      </c>
      <c r="H323" s="280"/>
      <c r="I323" s="135" t="s">
        <v>14</v>
      </c>
      <c r="J323" s="276"/>
    </row>
    <row r="324" spans="1:10">
      <c r="A324" s="264">
        <v>1</v>
      </c>
      <c r="B324" s="265" t="s">
        <v>112</v>
      </c>
      <c r="C324" s="266" t="s">
        <v>73</v>
      </c>
      <c r="D324" s="356" t="s">
        <v>111</v>
      </c>
      <c r="E324" s="352" t="s">
        <v>684</v>
      </c>
      <c r="F324" s="258" t="s">
        <v>685</v>
      </c>
      <c r="G324" s="285">
        <v>2</v>
      </c>
      <c r="H324" s="267" t="s">
        <v>264</v>
      </c>
      <c r="I324" s="270">
        <v>1445000</v>
      </c>
      <c r="J324" s="140"/>
    </row>
    <row r="325" spans="1:10" ht="32.25" customHeight="1">
      <c r="A325" s="264"/>
      <c r="B325" s="265"/>
      <c r="C325" s="267"/>
      <c r="D325" s="356"/>
      <c r="E325" s="352"/>
      <c r="F325" s="258" t="s">
        <v>686</v>
      </c>
      <c r="G325" s="285"/>
      <c r="H325" s="267"/>
      <c r="I325" s="270"/>
      <c r="J325" s="140"/>
    </row>
    <row r="326" spans="1:10" ht="18" customHeight="1">
      <c r="A326" s="146"/>
      <c r="B326" s="119"/>
      <c r="C326" s="21"/>
      <c r="D326" s="52"/>
      <c r="E326" s="168"/>
      <c r="F326" s="26"/>
      <c r="G326" s="140"/>
      <c r="H326" s="21"/>
      <c r="I326" s="144"/>
      <c r="J326" s="140"/>
    </row>
    <row r="327" spans="1:10" ht="12.75" customHeight="1">
      <c r="A327" s="264">
        <v>2</v>
      </c>
      <c r="B327" s="265" t="s">
        <v>271</v>
      </c>
      <c r="C327" s="266" t="s">
        <v>154</v>
      </c>
      <c r="D327" s="267" t="s">
        <v>48</v>
      </c>
      <c r="E327" s="352" t="s">
        <v>684</v>
      </c>
      <c r="F327" s="258" t="s">
        <v>685</v>
      </c>
      <c r="G327" s="285">
        <v>2</v>
      </c>
      <c r="H327" s="267" t="s">
        <v>264</v>
      </c>
      <c r="I327" s="270">
        <v>1445000</v>
      </c>
      <c r="J327" s="29"/>
    </row>
    <row r="328" spans="1:10" ht="24.75" customHeight="1">
      <c r="A328" s="264"/>
      <c r="B328" s="265"/>
      <c r="C328" s="267"/>
      <c r="D328" s="267"/>
      <c r="E328" s="352"/>
      <c r="F328" s="258" t="s">
        <v>686</v>
      </c>
      <c r="G328" s="285"/>
      <c r="H328" s="267"/>
      <c r="I328" s="270"/>
      <c r="J328" s="29"/>
    </row>
    <row r="329" spans="1:10">
      <c r="A329" s="146"/>
      <c r="B329" s="119"/>
      <c r="C329" s="21"/>
      <c r="D329" s="52"/>
      <c r="E329" s="168"/>
      <c r="F329" s="26"/>
      <c r="G329" s="140"/>
      <c r="H329" s="21"/>
      <c r="I329" s="144"/>
      <c r="J329" s="30"/>
    </row>
    <row r="330" spans="1:10" ht="12.75" customHeight="1">
      <c r="A330" s="264"/>
      <c r="B330" s="265"/>
      <c r="C330" s="267"/>
      <c r="D330" s="356"/>
      <c r="E330" s="352"/>
      <c r="F330" s="26"/>
      <c r="G330" s="285"/>
      <c r="H330" s="267"/>
      <c r="I330" s="270"/>
      <c r="J330" s="140"/>
    </row>
    <row r="331" spans="1:10" ht="12.75" customHeight="1">
      <c r="A331" s="264"/>
      <c r="B331" s="265"/>
      <c r="C331" s="267"/>
      <c r="D331" s="356"/>
      <c r="E331" s="352"/>
      <c r="F331" s="26"/>
      <c r="G331" s="285"/>
      <c r="H331" s="267"/>
      <c r="I331" s="270"/>
      <c r="J331" s="29"/>
    </row>
    <row r="332" spans="1:10" ht="12.75" customHeight="1">
      <c r="A332" s="146"/>
      <c r="B332" s="119"/>
      <c r="C332" s="21"/>
      <c r="D332" s="52"/>
      <c r="E332" s="168"/>
      <c r="F332" s="26"/>
      <c r="G332" s="140"/>
      <c r="H332" s="21"/>
      <c r="I332" s="144"/>
      <c r="J332" s="29"/>
    </row>
    <row r="333" spans="1:10">
      <c r="A333" s="264"/>
      <c r="B333" s="265"/>
      <c r="C333" s="267"/>
      <c r="D333" s="267"/>
      <c r="E333" s="352"/>
      <c r="F333" s="26"/>
      <c r="G333" s="285"/>
      <c r="H333" s="267"/>
      <c r="I333" s="270"/>
      <c r="J333" s="29"/>
    </row>
    <row r="334" spans="1:10" ht="13.5" customHeight="1">
      <c r="A334" s="264"/>
      <c r="B334" s="265"/>
      <c r="C334" s="267"/>
      <c r="D334" s="267"/>
      <c r="E334" s="352"/>
      <c r="F334" s="26"/>
      <c r="G334" s="285"/>
      <c r="H334" s="267"/>
      <c r="I334" s="270"/>
      <c r="J334" s="29"/>
    </row>
    <row r="335" spans="1:10" ht="12.75" customHeight="1">
      <c r="A335" s="264"/>
      <c r="B335" s="29"/>
      <c r="C335" s="29"/>
      <c r="D335" s="29"/>
      <c r="E335" s="352"/>
      <c r="F335" s="26"/>
      <c r="G335" s="285"/>
      <c r="H335" s="267"/>
      <c r="I335" s="270"/>
      <c r="J335" s="29"/>
    </row>
    <row r="336" spans="1:10" ht="12.75" customHeight="1">
      <c r="A336" s="264"/>
      <c r="B336" s="29"/>
      <c r="C336" s="29"/>
      <c r="D336" s="29"/>
      <c r="E336" s="268"/>
      <c r="F336" s="138"/>
      <c r="G336" s="269"/>
      <c r="H336" s="267"/>
      <c r="I336" s="270"/>
      <c r="J336" s="29"/>
    </row>
    <row r="337" spans="1:10">
      <c r="A337" s="21"/>
      <c r="B337" s="29"/>
      <c r="C337" s="21"/>
      <c r="D337" s="29"/>
      <c r="E337" s="137"/>
      <c r="F337" s="21"/>
      <c r="G337" s="29"/>
      <c r="H337" s="29"/>
      <c r="I337" s="148"/>
      <c r="J337" s="29"/>
    </row>
    <row r="338" spans="1:10" ht="21.75" customHeight="1">
      <c r="A338" s="21"/>
      <c r="B338" s="29"/>
      <c r="C338" s="21"/>
      <c r="D338" s="29"/>
      <c r="E338" s="40"/>
      <c r="F338" s="29"/>
      <c r="G338" s="29"/>
      <c r="H338" s="29"/>
      <c r="I338" s="29"/>
      <c r="J338" s="29"/>
    </row>
    <row r="339" spans="1:10" ht="33" customHeight="1">
      <c r="A339" s="21"/>
      <c r="B339" s="29"/>
      <c r="C339" s="21"/>
      <c r="D339" s="29"/>
      <c r="E339" s="40"/>
      <c r="F339" s="21"/>
      <c r="G339" s="21"/>
      <c r="H339" s="29"/>
      <c r="I339" s="41"/>
      <c r="J339" s="29"/>
    </row>
    <row r="340" spans="1:10" ht="13.5" customHeight="1">
      <c r="A340" s="21"/>
      <c r="B340" s="29"/>
      <c r="C340" s="21"/>
      <c r="D340" s="29"/>
      <c r="E340" s="29"/>
      <c r="F340" s="29"/>
      <c r="G340" s="29"/>
      <c r="H340" s="29"/>
      <c r="I340" s="29"/>
      <c r="J340" s="29"/>
    </row>
    <row r="341" spans="1:10">
      <c r="A341" s="32"/>
      <c r="B341" s="33"/>
      <c r="C341" s="32"/>
      <c r="D341" s="33"/>
      <c r="E341" s="33"/>
      <c r="F341" s="33"/>
      <c r="G341" s="33"/>
      <c r="H341" s="33"/>
      <c r="I341" s="56">
        <f>SUM(I324:I331)</f>
        <v>2890000</v>
      </c>
      <c r="J341" s="33"/>
    </row>
    <row r="342" spans="1:10">
      <c r="A342" s="1"/>
      <c r="B342" s="4"/>
      <c r="C342" s="1"/>
      <c r="D342" s="4"/>
      <c r="E342" s="4"/>
      <c r="F342" s="4"/>
      <c r="G342" s="4"/>
      <c r="H342" s="4"/>
      <c r="I342" s="4"/>
      <c r="J342" s="4"/>
    </row>
    <row r="343" spans="1:10" ht="16.5" customHeight="1">
      <c r="A343" s="1"/>
      <c r="B343" s="4"/>
      <c r="C343" s="1"/>
      <c r="D343" s="4"/>
      <c r="E343" s="4"/>
      <c r="F343" s="4"/>
      <c r="G343" s="4"/>
      <c r="H343" s="4"/>
      <c r="I343" s="4"/>
      <c r="J343" s="4"/>
    </row>
    <row r="344" spans="1:10">
      <c r="A344" s="1"/>
      <c r="B344" s="4"/>
      <c r="C344" s="1"/>
      <c r="D344" s="4"/>
      <c r="F344" s="8" t="s">
        <v>23</v>
      </c>
      <c r="J344" s="4"/>
    </row>
    <row r="345" spans="1:10">
      <c r="A345" s="1"/>
      <c r="B345" s="4"/>
      <c r="C345" s="1"/>
      <c r="D345" s="4"/>
      <c r="J345" s="4"/>
    </row>
    <row r="346" spans="1:10" ht="19.5" customHeight="1">
      <c r="A346" s="1"/>
      <c r="B346" s="4"/>
      <c r="C346" s="1"/>
      <c r="D346" s="4"/>
      <c r="J346" s="4"/>
    </row>
    <row r="347" spans="1:10">
      <c r="A347" s="1"/>
      <c r="B347" s="4"/>
      <c r="C347" s="1"/>
      <c r="D347" s="4"/>
      <c r="J347" s="4"/>
    </row>
    <row r="348" spans="1:10" ht="16.5" customHeight="1">
      <c r="A348" s="1"/>
      <c r="B348" s="4"/>
      <c r="C348" s="1"/>
      <c r="D348" s="4"/>
    </row>
    <row r="349" spans="1:10">
      <c r="A349" s="1"/>
      <c r="B349" s="4"/>
      <c r="C349" s="1"/>
      <c r="D349" s="4"/>
    </row>
    <row r="350" spans="1:10" ht="16.5">
      <c r="A350" s="1"/>
      <c r="B350" s="4"/>
      <c r="C350" s="1"/>
      <c r="D350" s="4"/>
      <c r="F350" s="38" t="s">
        <v>259</v>
      </c>
      <c r="G350" s="55"/>
    </row>
    <row r="351" spans="1:10" ht="16.5" customHeight="1">
      <c r="A351" s="1"/>
      <c r="B351" s="4"/>
      <c r="C351" s="1"/>
      <c r="D351" s="4"/>
      <c r="F351" s="36" t="s">
        <v>260</v>
      </c>
    </row>
    <row r="352" spans="1:10" ht="15.75" customHeight="1"/>
    <row r="353" spans="1:10" ht="22.5" customHeight="1"/>
    <row r="354" spans="1:10" ht="27" customHeight="1">
      <c r="A354" s="271" t="s">
        <v>0</v>
      </c>
      <c r="B354" s="271"/>
      <c r="C354" s="271"/>
      <c r="D354" s="271"/>
      <c r="E354" s="271"/>
      <c r="F354" s="271"/>
      <c r="G354" s="271"/>
      <c r="H354" s="271"/>
      <c r="I354" s="271"/>
      <c r="J354" s="271"/>
    </row>
    <row r="355" spans="1:10" ht="14.25" customHeight="1">
      <c r="A355" s="272" t="s">
        <v>674</v>
      </c>
      <c r="B355" s="272"/>
      <c r="C355" s="272"/>
      <c r="D355" s="272"/>
      <c r="E355" s="272"/>
      <c r="F355" s="272"/>
      <c r="G355" s="272"/>
      <c r="H355" s="272"/>
      <c r="I355" s="272"/>
      <c r="J355" s="272"/>
    </row>
    <row r="356" spans="1:10" ht="20.25" customHeight="1">
      <c r="A356" s="272" t="s">
        <v>667</v>
      </c>
      <c r="B356" s="272"/>
      <c r="C356" s="272"/>
      <c r="D356" s="272"/>
      <c r="E356" s="272"/>
      <c r="F356" s="272"/>
      <c r="G356" s="272"/>
      <c r="H356" s="272"/>
      <c r="I356" s="272"/>
      <c r="J356" s="272"/>
    </row>
    <row r="357" spans="1:10" ht="16.5" customHeight="1">
      <c r="A357" s="9"/>
      <c r="B357" s="10"/>
      <c r="C357" s="9"/>
      <c r="D357" s="10"/>
      <c r="E357" s="10"/>
      <c r="F357" s="10"/>
      <c r="G357" s="10"/>
      <c r="H357" s="10"/>
      <c r="I357" s="10"/>
      <c r="J357" s="10"/>
    </row>
    <row r="358" spans="1:10" ht="19.5" customHeight="1">
      <c r="A358" s="12" t="s">
        <v>4</v>
      </c>
      <c r="B358" s="273" t="s">
        <v>5</v>
      </c>
      <c r="C358" s="274"/>
      <c r="D358" s="132"/>
      <c r="E358" s="275" t="s">
        <v>6</v>
      </c>
      <c r="F358" s="277" t="s">
        <v>7</v>
      </c>
      <c r="G358" s="278" t="s">
        <v>8</v>
      </c>
      <c r="H358" s="279"/>
      <c r="I358" s="280"/>
      <c r="J358" s="277" t="s">
        <v>9</v>
      </c>
    </row>
    <row r="359" spans="1:10" ht="22.5" customHeight="1">
      <c r="A359" s="157"/>
      <c r="B359" s="13" t="s">
        <v>10</v>
      </c>
      <c r="C359" s="13" t="s">
        <v>11</v>
      </c>
      <c r="D359" s="13" t="s">
        <v>12</v>
      </c>
      <c r="E359" s="276"/>
      <c r="F359" s="276"/>
      <c r="G359" s="278" t="s">
        <v>13</v>
      </c>
      <c r="H359" s="280"/>
      <c r="I359" s="135" t="s">
        <v>14</v>
      </c>
      <c r="J359" s="276"/>
    </row>
    <row r="360" spans="1:10" ht="16.5" customHeight="1">
      <c r="A360" s="264">
        <v>1</v>
      </c>
      <c r="B360" s="326" t="s">
        <v>178</v>
      </c>
      <c r="C360" s="327" t="s">
        <v>179</v>
      </c>
      <c r="D360" s="360" t="s">
        <v>38</v>
      </c>
      <c r="E360" s="352" t="s">
        <v>687</v>
      </c>
      <c r="F360" s="258" t="s">
        <v>688</v>
      </c>
      <c r="G360" s="285">
        <v>1</v>
      </c>
      <c r="H360" s="267" t="s">
        <v>264</v>
      </c>
      <c r="I360" s="270">
        <v>660000</v>
      </c>
      <c r="J360" s="140"/>
    </row>
    <row r="361" spans="1:10" ht="23.25" customHeight="1">
      <c r="A361" s="264"/>
      <c r="B361" s="265"/>
      <c r="C361" s="267"/>
      <c r="D361" s="268"/>
      <c r="E361" s="352"/>
      <c r="F361" s="258" t="s">
        <v>688</v>
      </c>
      <c r="G361" s="285"/>
      <c r="H361" s="267"/>
      <c r="I361" s="270"/>
      <c r="J361" s="140"/>
    </row>
    <row r="362" spans="1:10" ht="16.5" customHeight="1">
      <c r="A362" s="146"/>
      <c r="B362" s="119"/>
      <c r="C362" s="21"/>
      <c r="D362" s="52"/>
      <c r="E362" s="168"/>
      <c r="F362" s="26"/>
      <c r="G362" s="140"/>
      <c r="H362" s="21"/>
      <c r="I362" s="144"/>
      <c r="J362" s="140"/>
    </row>
    <row r="363" spans="1:10" ht="16.5" customHeight="1">
      <c r="A363" s="264">
        <v>2</v>
      </c>
      <c r="B363" s="265" t="s">
        <v>271</v>
      </c>
      <c r="C363" s="266" t="s">
        <v>154</v>
      </c>
      <c r="D363" s="267" t="s">
        <v>48</v>
      </c>
      <c r="E363" s="352" t="s">
        <v>687</v>
      </c>
      <c r="F363" s="258" t="s">
        <v>688</v>
      </c>
      <c r="G363" s="285">
        <v>1</v>
      </c>
      <c r="H363" s="267" t="s">
        <v>264</v>
      </c>
      <c r="I363" s="270">
        <v>660000</v>
      </c>
      <c r="J363" s="29"/>
    </row>
    <row r="364" spans="1:10" ht="27.75" customHeight="1">
      <c r="A364" s="264"/>
      <c r="B364" s="265"/>
      <c r="C364" s="267"/>
      <c r="D364" s="267"/>
      <c r="E364" s="352"/>
      <c r="F364" s="258" t="s">
        <v>688</v>
      </c>
      <c r="G364" s="285"/>
      <c r="H364" s="267"/>
      <c r="I364" s="270"/>
      <c r="J364" s="29"/>
    </row>
    <row r="365" spans="1:10" ht="15.75" customHeight="1">
      <c r="A365" s="146"/>
      <c r="B365" s="119"/>
      <c r="C365" s="21"/>
      <c r="D365" s="52"/>
      <c r="E365" s="168"/>
      <c r="F365" s="26"/>
      <c r="G365" s="140"/>
      <c r="H365" s="21"/>
      <c r="I365" s="144"/>
      <c r="J365" s="30"/>
    </row>
    <row r="366" spans="1:10">
      <c r="A366" s="264"/>
      <c r="B366" s="265"/>
      <c r="C366" s="267"/>
      <c r="D366" s="356"/>
      <c r="E366" s="352"/>
      <c r="F366" s="26"/>
      <c r="G366" s="285"/>
      <c r="H366" s="267"/>
      <c r="I366" s="270"/>
      <c r="J366" s="140"/>
    </row>
    <row r="367" spans="1:10" ht="19.5" customHeight="1">
      <c r="A367" s="264"/>
      <c r="B367" s="265"/>
      <c r="C367" s="267"/>
      <c r="D367" s="356"/>
      <c r="E367" s="352"/>
      <c r="F367" s="26"/>
      <c r="G367" s="285"/>
      <c r="H367" s="267"/>
      <c r="I367" s="270"/>
      <c r="J367" s="29"/>
    </row>
    <row r="368" spans="1:10" ht="19.5" customHeight="1">
      <c r="A368" s="146"/>
      <c r="B368" s="119"/>
      <c r="C368" s="21"/>
      <c r="D368" s="52"/>
      <c r="E368" s="168"/>
      <c r="F368" s="26"/>
      <c r="G368" s="140"/>
      <c r="H368" s="21"/>
      <c r="I368" s="144"/>
      <c r="J368" s="29"/>
    </row>
    <row r="369" spans="1:10">
      <c r="A369" s="264"/>
      <c r="B369" s="265"/>
      <c r="C369" s="267"/>
      <c r="D369" s="267"/>
      <c r="E369" s="352"/>
      <c r="F369" s="26"/>
      <c r="G369" s="285"/>
      <c r="H369" s="267"/>
      <c r="I369" s="270"/>
      <c r="J369" s="29"/>
    </row>
    <row r="370" spans="1:10" ht="15.75" customHeight="1">
      <c r="A370" s="264"/>
      <c r="B370" s="265"/>
      <c r="C370" s="267"/>
      <c r="D370" s="267"/>
      <c r="E370" s="352"/>
      <c r="F370" s="26"/>
      <c r="G370" s="285"/>
      <c r="H370" s="267"/>
      <c r="I370" s="270"/>
      <c r="J370" s="29"/>
    </row>
    <row r="371" spans="1:10" ht="19.5" hidden="1" customHeight="1">
      <c r="A371" s="264"/>
      <c r="B371" s="29"/>
      <c r="C371" s="29"/>
      <c r="D371" s="29"/>
      <c r="E371" s="352"/>
      <c r="F371" s="26"/>
      <c r="G371" s="285"/>
      <c r="H371" s="267"/>
      <c r="I371" s="270"/>
      <c r="J371" s="29"/>
    </row>
    <row r="372" spans="1:10">
      <c r="A372" s="264"/>
      <c r="B372" s="29"/>
      <c r="C372" s="29"/>
      <c r="D372" s="29"/>
      <c r="E372" s="268"/>
      <c r="F372" s="138"/>
      <c r="G372" s="269"/>
      <c r="H372" s="267"/>
      <c r="I372" s="270"/>
      <c r="J372" s="29"/>
    </row>
    <row r="373" spans="1:10" ht="19.5" customHeight="1">
      <c r="A373" s="21"/>
      <c r="B373" s="29"/>
      <c r="C373" s="21"/>
      <c r="D373" s="29"/>
      <c r="E373" s="137"/>
      <c r="F373" s="21"/>
      <c r="G373" s="29"/>
      <c r="H373" s="29"/>
      <c r="I373" s="148"/>
      <c r="J373" s="29"/>
    </row>
    <row r="374" spans="1:10" ht="19.5" customHeight="1">
      <c r="A374" s="21"/>
      <c r="B374" s="29"/>
      <c r="C374" s="21"/>
      <c r="D374" s="29"/>
      <c r="E374" s="40"/>
      <c r="F374" s="29"/>
      <c r="G374" s="29"/>
      <c r="H374" s="29"/>
      <c r="I374" s="29"/>
      <c r="J374" s="29"/>
    </row>
    <row r="375" spans="1:10" ht="9" customHeight="1">
      <c r="A375" s="21"/>
      <c r="B375" s="29"/>
      <c r="C375" s="21"/>
      <c r="D375" s="29"/>
      <c r="E375" s="40"/>
      <c r="F375" s="21"/>
      <c r="G375" s="21"/>
      <c r="H375" s="29"/>
      <c r="I375" s="41"/>
      <c r="J375" s="29"/>
    </row>
    <row r="376" spans="1:10" ht="12" hidden="1" customHeight="1">
      <c r="A376" s="21"/>
      <c r="B376" s="29"/>
      <c r="C376" s="21"/>
      <c r="D376" s="29"/>
      <c r="E376" s="29"/>
      <c r="F376" s="29"/>
      <c r="G376" s="29"/>
      <c r="H376" s="29"/>
      <c r="I376" s="29"/>
      <c r="J376" s="29"/>
    </row>
    <row r="377" spans="1:10" ht="18.75" customHeight="1">
      <c r="A377" s="32"/>
      <c r="B377" s="33"/>
      <c r="C377" s="32"/>
      <c r="D377" s="33"/>
      <c r="E377" s="33"/>
      <c r="F377" s="33"/>
      <c r="G377" s="33"/>
      <c r="H377" s="33"/>
      <c r="I377" s="56">
        <f>SUM(I360:I367)</f>
        <v>1320000</v>
      </c>
      <c r="J377" s="33"/>
    </row>
    <row r="378" spans="1:10" ht="42" customHeight="1">
      <c r="A378" s="1"/>
      <c r="B378" s="4"/>
      <c r="C378" s="1"/>
      <c r="D378" s="4"/>
      <c r="E378" s="4"/>
      <c r="F378" s="4"/>
      <c r="G378" s="4"/>
      <c r="H378" s="4"/>
      <c r="I378" s="4"/>
      <c r="J378" s="4"/>
    </row>
    <row r="379" spans="1:10" ht="20.25" customHeight="1">
      <c r="A379" s="1"/>
      <c r="B379" s="4"/>
      <c r="C379" s="1"/>
      <c r="D379" s="4"/>
      <c r="E379" s="4"/>
      <c r="F379" s="4"/>
      <c r="G379" s="4"/>
      <c r="H379" s="4"/>
      <c r="I379" s="4"/>
      <c r="J379" s="4"/>
    </row>
    <row r="380" spans="1:10" ht="12.75" customHeight="1">
      <c r="A380" s="1"/>
      <c r="B380" s="4"/>
      <c r="C380" s="1"/>
      <c r="D380" s="4"/>
      <c r="F380" s="8" t="s">
        <v>23</v>
      </c>
      <c r="J380" s="4"/>
    </row>
    <row r="381" spans="1:10" ht="31.5" customHeight="1">
      <c r="A381" s="1"/>
      <c r="B381" s="4"/>
      <c r="C381" s="1"/>
      <c r="D381" s="4"/>
      <c r="J381" s="4"/>
    </row>
    <row r="382" spans="1:10" ht="12.75" customHeight="1">
      <c r="A382" s="1"/>
      <c r="B382" s="4"/>
      <c r="C382" s="1"/>
      <c r="D382" s="4"/>
      <c r="J382" s="4"/>
    </row>
    <row r="383" spans="1:10" ht="12.75" customHeight="1">
      <c r="A383" s="1"/>
      <c r="B383" s="4"/>
      <c r="C383" s="1"/>
      <c r="D383" s="4"/>
      <c r="J383" s="4"/>
    </row>
    <row r="384" spans="1:10" ht="1.5" customHeight="1">
      <c r="A384" s="1"/>
      <c r="B384" s="4"/>
      <c r="C384" s="1"/>
      <c r="D384" s="4"/>
    </row>
    <row r="385" spans="1:7" ht="12.75" customHeight="1">
      <c r="A385" s="1"/>
      <c r="B385" s="4"/>
      <c r="C385" s="1"/>
      <c r="D385" s="4"/>
    </row>
    <row r="386" spans="1:7" ht="16.5">
      <c r="A386" s="1"/>
      <c r="B386" s="4"/>
      <c r="C386" s="1"/>
      <c r="D386" s="4"/>
      <c r="F386" s="38" t="s">
        <v>259</v>
      </c>
      <c r="G386" s="55"/>
    </row>
    <row r="387" spans="1:7" ht="12.75" customHeight="1">
      <c r="A387" s="1"/>
      <c r="B387" s="4"/>
      <c r="C387" s="1"/>
      <c r="D387" s="4"/>
      <c r="F387" s="36" t="s">
        <v>260</v>
      </c>
    </row>
    <row r="388" spans="1:7" ht="26.25" customHeight="1"/>
    <row r="389" spans="1:7" ht="12.75" customHeight="1"/>
    <row r="390" spans="1:7" ht="12.75" customHeight="1"/>
    <row r="391" spans="1:7" ht="26.25" customHeight="1"/>
    <row r="402" spans="1:10" ht="18" customHeight="1">
      <c r="A402" s="271" t="s">
        <v>0</v>
      </c>
      <c r="B402" s="271"/>
      <c r="C402" s="271"/>
      <c r="D402" s="271"/>
      <c r="E402" s="271"/>
      <c r="F402" s="271"/>
      <c r="G402" s="271"/>
      <c r="H402" s="271"/>
      <c r="I402" s="271"/>
      <c r="J402" s="271"/>
    </row>
    <row r="403" spans="1:10" ht="15.75" customHeight="1">
      <c r="A403" s="272" t="s">
        <v>683</v>
      </c>
      <c r="B403" s="272"/>
      <c r="C403" s="272"/>
      <c r="D403" s="272"/>
      <c r="E403" s="272"/>
      <c r="F403" s="272"/>
      <c r="G403" s="272"/>
      <c r="H403" s="272"/>
      <c r="I403" s="272"/>
      <c r="J403" s="272"/>
    </row>
    <row r="404" spans="1:10" ht="16.5" customHeight="1">
      <c r="A404" s="272" t="s">
        <v>667</v>
      </c>
      <c r="B404" s="272"/>
      <c r="C404" s="272"/>
      <c r="D404" s="272"/>
      <c r="E404" s="272"/>
      <c r="F404" s="272"/>
      <c r="G404" s="272"/>
      <c r="H404" s="272"/>
      <c r="I404" s="272"/>
      <c r="J404" s="272"/>
    </row>
    <row r="405" spans="1:10" ht="15.75" customHeight="1">
      <c r="A405" s="9"/>
      <c r="B405" s="10"/>
      <c r="C405" s="9"/>
      <c r="D405" s="10"/>
      <c r="E405" s="10"/>
      <c r="F405" s="10"/>
      <c r="G405" s="10"/>
      <c r="H405" s="10"/>
      <c r="I405" s="10"/>
      <c r="J405" s="10"/>
    </row>
    <row r="406" spans="1:10" ht="13.5" customHeight="1">
      <c r="A406" s="12" t="s">
        <v>4</v>
      </c>
      <c r="B406" s="273" t="s">
        <v>5</v>
      </c>
      <c r="C406" s="274"/>
      <c r="D406" s="132"/>
      <c r="E406" s="275" t="s">
        <v>6</v>
      </c>
      <c r="F406" s="277" t="s">
        <v>7</v>
      </c>
      <c r="G406" s="278" t="s">
        <v>8</v>
      </c>
      <c r="H406" s="279"/>
      <c r="I406" s="280"/>
      <c r="J406" s="277" t="s">
        <v>9</v>
      </c>
    </row>
    <row r="407" spans="1:10" ht="12.75" customHeight="1">
      <c r="A407" s="157"/>
      <c r="B407" s="13" t="s">
        <v>10</v>
      </c>
      <c r="C407" s="13" t="s">
        <v>11</v>
      </c>
      <c r="D407" s="13" t="s">
        <v>12</v>
      </c>
      <c r="E407" s="276"/>
      <c r="F407" s="276"/>
      <c r="G407" s="278" t="s">
        <v>13</v>
      </c>
      <c r="H407" s="280"/>
      <c r="I407" s="135" t="s">
        <v>14</v>
      </c>
      <c r="J407" s="276"/>
    </row>
    <row r="408" spans="1:10" ht="15.75" customHeight="1">
      <c r="A408" s="264">
        <v>1</v>
      </c>
      <c r="B408" s="265" t="s">
        <v>112</v>
      </c>
      <c r="C408" s="266" t="s">
        <v>73</v>
      </c>
      <c r="D408" s="356" t="s">
        <v>111</v>
      </c>
      <c r="E408" s="352" t="s">
        <v>687</v>
      </c>
      <c r="F408" s="258" t="s">
        <v>688</v>
      </c>
      <c r="G408" s="285">
        <v>1</v>
      </c>
      <c r="H408" s="267" t="s">
        <v>264</v>
      </c>
      <c r="I408" s="270">
        <v>660000</v>
      </c>
      <c r="J408" s="140"/>
    </row>
    <row r="409" spans="1:10" ht="39" customHeight="1">
      <c r="A409" s="264"/>
      <c r="B409" s="265"/>
      <c r="C409" s="267"/>
      <c r="D409" s="356"/>
      <c r="E409" s="352"/>
      <c r="F409" s="258" t="s">
        <v>688</v>
      </c>
      <c r="G409" s="285"/>
      <c r="H409" s="267"/>
      <c r="I409" s="270"/>
      <c r="J409" s="140"/>
    </row>
    <row r="410" spans="1:10">
      <c r="A410" s="146"/>
      <c r="B410" s="119"/>
      <c r="C410" s="21"/>
      <c r="D410" s="52"/>
      <c r="E410" s="168"/>
      <c r="F410" s="26"/>
      <c r="G410" s="140"/>
      <c r="H410" s="21"/>
      <c r="I410" s="144"/>
      <c r="J410" s="140"/>
    </row>
    <row r="411" spans="1:10" ht="12.75" customHeight="1">
      <c r="A411" s="264">
        <v>2</v>
      </c>
      <c r="B411" s="265" t="s">
        <v>157</v>
      </c>
      <c r="C411" s="267" t="s">
        <v>158</v>
      </c>
      <c r="D411" s="356" t="s">
        <v>38</v>
      </c>
      <c r="E411" s="352" t="s">
        <v>687</v>
      </c>
      <c r="F411" s="258" t="s">
        <v>688</v>
      </c>
      <c r="G411" s="285">
        <v>1</v>
      </c>
      <c r="H411" s="267" t="s">
        <v>264</v>
      </c>
      <c r="I411" s="270">
        <v>660000</v>
      </c>
      <c r="J411" s="29"/>
    </row>
    <row r="412" spans="1:10" ht="36" customHeight="1">
      <c r="A412" s="264"/>
      <c r="B412" s="265"/>
      <c r="C412" s="267"/>
      <c r="D412" s="356"/>
      <c r="E412" s="352"/>
      <c r="F412" s="258" t="s">
        <v>688</v>
      </c>
      <c r="G412" s="285"/>
      <c r="H412" s="267"/>
      <c r="I412" s="270"/>
      <c r="J412" s="29"/>
    </row>
    <row r="413" spans="1:10" ht="21.75" customHeight="1">
      <c r="A413" s="146"/>
      <c r="B413" s="29"/>
      <c r="C413" s="29"/>
      <c r="D413" s="52"/>
      <c r="E413" s="168"/>
      <c r="F413" s="26"/>
      <c r="G413" s="140"/>
      <c r="H413" s="21"/>
      <c r="I413" s="144"/>
      <c r="J413" s="30"/>
    </row>
    <row r="414" spans="1:10" ht="12.75" customHeight="1">
      <c r="A414" s="264">
        <v>2</v>
      </c>
      <c r="B414" s="265" t="s">
        <v>164</v>
      </c>
      <c r="C414" s="266" t="s">
        <v>165</v>
      </c>
      <c r="D414" s="356" t="s">
        <v>48</v>
      </c>
      <c r="E414" s="352" t="s">
        <v>687</v>
      </c>
      <c r="F414" s="258" t="s">
        <v>688</v>
      </c>
      <c r="G414" s="285">
        <v>1</v>
      </c>
      <c r="H414" s="267" t="s">
        <v>264</v>
      </c>
      <c r="I414" s="270">
        <v>660000</v>
      </c>
      <c r="J414" s="29"/>
    </row>
    <row r="415" spans="1:10" ht="24.75" customHeight="1">
      <c r="A415" s="264"/>
      <c r="B415" s="265"/>
      <c r="C415" s="267"/>
      <c r="D415" s="356"/>
      <c r="E415" s="352"/>
      <c r="F415" s="258" t="s">
        <v>688</v>
      </c>
      <c r="G415" s="285"/>
      <c r="H415" s="267"/>
      <c r="I415" s="270"/>
      <c r="J415" s="29"/>
    </row>
    <row r="416" spans="1:10" ht="12.75" customHeight="1">
      <c r="A416" s="146"/>
      <c r="B416" s="119"/>
      <c r="C416" s="21"/>
      <c r="D416" s="52"/>
      <c r="E416" s="168"/>
      <c r="F416" s="26"/>
      <c r="G416" s="140"/>
      <c r="H416" s="21"/>
      <c r="I416" s="144"/>
      <c r="J416" s="29"/>
    </row>
    <row r="417" spans="1:10" ht="12.75" customHeight="1">
      <c r="A417" s="264"/>
      <c r="B417" s="265"/>
      <c r="C417" s="267"/>
      <c r="D417" s="267"/>
      <c r="E417" s="352"/>
      <c r="F417" s="26"/>
      <c r="G417" s="285"/>
      <c r="H417" s="267"/>
      <c r="I417" s="270"/>
      <c r="J417" s="29"/>
    </row>
    <row r="418" spans="1:10">
      <c r="A418" s="264"/>
      <c r="B418" s="265"/>
      <c r="C418" s="267"/>
      <c r="D418" s="267"/>
      <c r="E418" s="352"/>
      <c r="F418" s="26"/>
      <c r="G418" s="285"/>
      <c r="H418" s="267"/>
      <c r="I418" s="270"/>
      <c r="J418" s="29"/>
    </row>
    <row r="419" spans="1:10" ht="18" customHeight="1">
      <c r="A419" s="264"/>
      <c r="B419" s="29"/>
      <c r="C419" s="29"/>
      <c r="D419" s="29"/>
      <c r="E419" s="352"/>
      <c r="F419" s="26"/>
      <c r="G419" s="285"/>
      <c r="H419" s="267"/>
      <c r="I419" s="270"/>
      <c r="J419" s="29"/>
    </row>
    <row r="420" spans="1:10" ht="18" customHeight="1">
      <c r="A420" s="264"/>
      <c r="B420" s="29"/>
      <c r="C420" s="29"/>
      <c r="D420" s="29"/>
      <c r="E420" s="268"/>
      <c r="F420" s="138"/>
      <c r="G420" s="269"/>
      <c r="H420" s="267"/>
      <c r="I420" s="270"/>
      <c r="J420" s="29"/>
    </row>
    <row r="421" spans="1:10" ht="18" customHeight="1">
      <c r="A421" s="21"/>
      <c r="B421" s="29"/>
      <c r="C421" s="21"/>
      <c r="D421" s="29"/>
      <c r="E421" s="137"/>
      <c r="F421" s="21"/>
      <c r="G421" s="29"/>
      <c r="H421" s="29"/>
      <c r="I421" s="148"/>
      <c r="J421" s="29"/>
    </row>
    <row r="422" spans="1:10" ht="22.5" customHeight="1">
      <c r="A422" s="21"/>
      <c r="B422" s="29"/>
      <c r="C422" s="21"/>
      <c r="D422" s="29"/>
      <c r="E422" s="40"/>
      <c r="F422" s="29"/>
      <c r="G422" s="29"/>
      <c r="H422" s="29"/>
      <c r="I422" s="29"/>
      <c r="J422" s="29"/>
    </row>
    <row r="423" spans="1:10">
      <c r="A423" s="21"/>
      <c r="B423" s="29"/>
      <c r="C423" s="21"/>
      <c r="D423" s="29"/>
      <c r="E423" s="40"/>
      <c r="F423" s="21"/>
      <c r="G423" s="21"/>
      <c r="H423" s="29"/>
      <c r="I423" s="41"/>
      <c r="J423" s="29"/>
    </row>
    <row r="424" spans="1:10" ht="13.5" customHeight="1">
      <c r="A424" s="21"/>
      <c r="B424" s="29"/>
      <c r="C424" s="21"/>
      <c r="D424" s="29"/>
      <c r="E424" s="29"/>
      <c r="F424" s="29"/>
      <c r="G424" s="29"/>
      <c r="H424" s="29"/>
      <c r="I424" s="29"/>
      <c r="J424" s="29"/>
    </row>
    <row r="425" spans="1:10" ht="15.75" customHeight="1">
      <c r="A425" s="32"/>
      <c r="B425" s="33"/>
      <c r="C425" s="32"/>
      <c r="D425" s="33"/>
      <c r="E425" s="33"/>
      <c r="F425" s="33"/>
      <c r="G425" s="33"/>
      <c r="H425" s="33"/>
      <c r="I425" s="56">
        <f>SUM(I408:I415)</f>
        <v>1980000</v>
      </c>
      <c r="J425" s="33"/>
    </row>
    <row r="426" spans="1:10" ht="21.75" customHeight="1">
      <c r="A426" s="1"/>
      <c r="B426" s="4"/>
      <c r="C426" s="1"/>
      <c r="D426" s="4"/>
      <c r="E426" s="4"/>
      <c r="F426" s="4"/>
      <c r="G426" s="4"/>
      <c r="H426" s="4"/>
      <c r="I426" s="4"/>
      <c r="J426" s="4"/>
    </row>
    <row r="427" spans="1:10" ht="21.75" customHeight="1">
      <c r="A427" s="1"/>
      <c r="B427" s="4"/>
      <c r="C427" s="1"/>
      <c r="D427" s="4"/>
      <c r="E427" s="4"/>
      <c r="F427" s="4"/>
      <c r="G427" s="4"/>
      <c r="H427" s="4"/>
      <c r="I427" s="4"/>
      <c r="J427" s="4"/>
    </row>
    <row r="428" spans="1:10" ht="21.75" customHeight="1">
      <c r="A428" s="1"/>
      <c r="B428" s="4"/>
      <c r="C428" s="1"/>
      <c r="D428" s="4"/>
      <c r="F428" s="8" t="s">
        <v>23</v>
      </c>
      <c r="J428" s="4"/>
    </row>
    <row r="429" spans="1:10" ht="27.75" customHeight="1">
      <c r="A429" s="1"/>
      <c r="B429" s="4"/>
      <c r="C429" s="1"/>
      <c r="D429" s="4"/>
      <c r="J429" s="4"/>
    </row>
    <row r="430" spans="1:10" ht="15" customHeight="1">
      <c r="A430" s="1"/>
      <c r="B430" s="4"/>
      <c r="C430" s="1"/>
      <c r="D430" s="4"/>
      <c r="J430" s="4"/>
    </row>
    <row r="431" spans="1:10" ht="12.75" customHeight="1">
      <c r="A431" s="1"/>
      <c r="B431" s="4"/>
      <c r="C431" s="1"/>
      <c r="D431" s="4"/>
      <c r="J431" s="4"/>
    </row>
    <row r="432" spans="1:10" ht="20.25" customHeight="1">
      <c r="A432" s="1"/>
      <c r="B432" s="4"/>
      <c r="C432" s="1"/>
      <c r="D432" s="4"/>
    </row>
    <row r="433" spans="1:10">
      <c r="A433" s="1"/>
      <c r="B433" s="4"/>
      <c r="C433" s="1"/>
      <c r="D433" s="4"/>
    </row>
    <row r="434" spans="1:10" ht="12.75" customHeight="1">
      <c r="A434" s="1"/>
      <c r="B434" s="4"/>
      <c r="C434" s="1"/>
      <c r="D434" s="4"/>
      <c r="F434" s="38" t="s">
        <v>259</v>
      </c>
      <c r="G434" s="55"/>
    </row>
    <row r="435" spans="1:10" ht="16.5" customHeight="1">
      <c r="A435" s="1"/>
      <c r="B435" s="4"/>
      <c r="C435" s="1"/>
      <c r="D435" s="4"/>
      <c r="F435" s="36" t="s">
        <v>260</v>
      </c>
    </row>
    <row r="437" spans="1:10" ht="12.75" customHeight="1"/>
    <row r="438" spans="1:10" ht="20.25" customHeight="1"/>
    <row r="441" spans="1:10" ht="23.25" customHeight="1">
      <c r="A441" s="271" t="s">
        <v>0</v>
      </c>
      <c r="B441" s="271"/>
      <c r="C441" s="271"/>
      <c r="D441" s="271"/>
      <c r="E441" s="271"/>
      <c r="F441" s="271"/>
      <c r="G441" s="271"/>
      <c r="H441" s="271"/>
      <c r="I441" s="271"/>
      <c r="J441" s="271"/>
    </row>
    <row r="442" spans="1:10">
      <c r="A442" s="272" t="s">
        <v>666</v>
      </c>
      <c r="B442" s="272"/>
      <c r="C442" s="272"/>
      <c r="D442" s="272"/>
      <c r="E442" s="272"/>
      <c r="F442" s="272"/>
      <c r="G442" s="272"/>
      <c r="H442" s="272"/>
      <c r="I442" s="272"/>
      <c r="J442" s="272"/>
    </row>
    <row r="443" spans="1:10">
      <c r="A443" s="272" t="s">
        <v>667</v>
      </c>
      <c r="B443" s="272"/>
      <c r="C443" s="272"/>
      <c r="D443" s="272"/>
      <c r="E443" s="272"/>
      <c r="F443" s="272"/>
      <c r="G443" s="272"/>
      <c r="H443" s="272"/>
      <c r="I443" s="272"/>
      <c r="J443" s="272"/>
    </row>
    <row r="444" spans="1:10">
      <c r="A444" s="9"/>
      <c r="B444" s="10"/>
      <c r="C444" s="9"/>
      <c r="D444" s="10"/>
      <c r="E444" s="10"/>
      <c r="F444" s="10"/>
      <c r="G444" s="10"/>
      <c r="H444" s="10"/>
      <c r="I444" s="10"/>
      <c r="J444" s="10"/>
    </row>
    <row r="445" spans="1:10">
      <c r="A445" s="12" t="s">
        <v>4</v>
      </c>
      <c r="B445" s="273" t="s">
        <v>5</v>
      </c>
      <c r="C445" s="274"/>
      <c r="D445" s="132"/>
      <c r="E445" s="275" t="s">
        <v>6</v>
      </c>
      <c r="F445" s="277" t="s">
        <v>7</v>
      </c>
      <c r="G445" s="278" t="s">
        <v>8</v>
      </c>
      <c r="H445" s="279"/>
      <c r="I445" s="280"/>
      <c r="J445" s="277" t="s">
        <v>9</v>
      </c>
    </row>
    <row r="446" spans="1:10">
      <c r="A446" s="157"/>
      <c r="B446" s="13" t="s">
        <v>10</v>
      </c>
      <c r="C446" s="13" t="s">
        <v>11</v>
      </c>
      <c r="D446" s="13" t="s">
        <v>12</v>
      </c>
      <c r="E446" s="276"/>
      <c r="F446" s="276"/>
      <c r="G446" s="278" t="s">
        <v>13</v>
      </c>
      <c r="H446" s="280"/>
      <c r="I446" s="135" t="s">
        <v>14</v>
      </c>
      <c r="J446" s="276"/>
    </row>
    <row r="447" spans="1:10" ht="27" customHeight="1">
      <c r="A447" s="264">
        <v>1</v>
      </c>
      <c r="B447" s="265" t="s">
        <v>161</v>
      </c>
      <c r="C447" s="267" t="s">
        <v>162</v>
      </c>
      <c r="D447" s="356" t="s">
        <v>38</v>
      </c>
      <c r="E447" s="352" t="s">
        <v>668</v>
      </c>
      <c r="F447" s="258" t="s">
        <v>686</v>
      </c>
      <c r="G447" s="285">
        <v>2</v>
      </c>
      <c r="H447" s="267" t="s">
        <v>264</v>
      </c>
      <c r="I447" s="270">
        <v>1670000</v>
      </c>
      <c r="J447" s="29"/>
    </row>
    <row r="448" spans="1:10" ht="19.5" customHeight="1">
      <c r="A448" s="264"/>
      <c r="B448" s="265"/>
      <c r="C448" s="267"/>
      <c r="D448" s="356"/>
      <c r="E448" s="352"/>
      <c r="F448" s="258" t="s">
        <v>688</v>
      </c>
      <c r="G448" s="285"/>
      <c r="H448" s="267"/>
      <c r="I448" s="270"/>
      <c r="J448" s="29"/>
    </row>
    <row r="449" spans="1:10" ht="16.5" customHeight="1">
      <c r="A449" s="21"/>
      <c r="B449" s="29"/>
      <c r="C449" s="29"/>
      <c r="D449" s="52"/>
      <c r="E449" s="169"/>
      <c r="F449" s="21"/>
      <c r="G449" s="30"/>
      <c r="H449" s="29"/>
      <c r="I449" s="148"/>
      <c r="J449" s="140"/>
    </row>
    <row r="450" spans="1:10">
      <c r="A450" s="264">
        <v>2</v>
      </c>
      <c r="B450" s="265" t="s">
        <v>270</v>
      </c>
      <c r="C450" s="266" t="s">
        <v>136</v>
      </c>
      <c r="D450" s="267" t="s">
        <v>48</v>
      </c>
      <c r="E450" s="352" t="s">
        <v>668</v>
      </c>
      <c r="F450" s="258" t="s">
        <v>686</v>
      </c>
      <c r="G450" s="285">
        <v>2</v>
      </c>
      <c r="H450" s="267" t="s">
        <v>264</v>
      </c>
      <c r="I450" s="270">
        <v>1558000</v>
      </c>
      <c r="J450" s="140"/>
    </row>
    <row r="451" spans="1:10" ht="27" customHeight="1">
      <c r="A451" s="264"/>
      <c r="B451" s="265"/>
      <c r="C451" s="267"/>
      <c r="D451" s="267"/>
      <c r="E451" s="352"/>
      <c r="F451" s="258" t="s">
        <v>688</v>
      </c>
      <c r="G451" s="285"/>
      <c r="H451" s="267"/>
      <c r="I451" s="270"/>
      <c r="J451" s="140"/>
    </row>
    <row r="452" spans="1:10">
      <c r="A452" s="146"/>
      <c r="B452" s="119"/>
      <c r="C452" s="21"/>
      <c r="D452" s="52"/>
      <c r="E452" s="168"/>
      <c r="F452" s="26"/>
      <c r="G452" s="140"/>
      <c r="H452" s="21"/>
      <c r="I452" s="144"/>
      <c r="J452" s="30"/>
    </row>
    <row r="453" spans="1:10" ht="19.5" customHeight="1">
      <c r="A453" s="264">
        <v>3</v>
      </c>
      <c r="B453" s="265" t="s">
        <v>677</v>
      </c>
      <c r="C453" s="266" t="s">
        <v>171</v>
      </c>
      <c r="D453" s="356" t="s">
        <v>134</v>
      </c>
      <c r="E453" s="352" t="s">
        <v>668</v>
      </c>
      <c r="F453" s="258" t="s">
        <v>686</v>
      </c>
      <c r="G453" s="285">
        <v>2</v>
      </c>
      <c r="H453" s="267" t="s">
        <v>264</v>
      </c>
      <c r="I453" s="270">
        <v>1558000</v>
      </c>
      <c r="J453" s="140"/>
    </row>
    <row r="454" spans="1:10" ht="30.75" customHeight="1">
      <c r="A454" s="264"/>
      <c r="B454" s="265"/>
      <c r="C454" s="267"/>
      <c r="D454" s="356"/>
      <c r="E454" s="352"/>
      <c r="F454" s="258" t="s">
        <v>688</v>
      </c>
      <c r="G454" s="285"/>
      <c r="H454" s="267"/>
      <c r="I454" s="270"/>
      <c r="J454" s="29"/>
    </row>
    <row r="455" spans="1:10">
      <c r="A455" s="146"/>
      <c r="B455" s="119"/>
      <c r="C455" s="21"/>
      <c r="D455" s="52"/>
      <c r="E455" s="168"/>
      <c r="F455" s="26"/>
      <c r="G455" s="140"/>
      <c r="H455" s="21"/>
      <c r="I455" s="144"/>
      <c r="J455" s="29"/>
    </row>
    <row r="456" spans="1:10" ht="12.75" customHeight="1">
      <c r="A456" s="264"/>
      <c r="B456" s="265"/>
      <c r="C456" s="267"/>
      <c r="D456" s="267"/>
      <c r="E456" s="352"/>
      <c r="F456" s="26"/>
      <c r="G456" s="285"/>
      <c r="H456" s="267"/>
      <c r="I456" s="270"/>
      <c r="J456" s="29"/>
    </row>
    <row r="457" spans="1:10" ht="12.75" customHeight="1">
      <c r="A457" s="264"/>
      <c r="B457" s="265"/>
      <c r="C457" s="267"/>
      <c r="D457" s="267"/>
      <c r="E457" s="352"/>
      <c r="F457" s="26"/>
      <c r="G457" s="285"/>
      <c r="H457" s="267"/>
      <c r="I457" s="270"/>
      <c r="J457" s="29"/>
    </row>
    <row r="458" spans="1:10" ht="12.75" customHeight="1">
      <c r="A458" s="264"/>
      <c r="B458" s="29"/>
      <c r="C458" s="29"/>
      <c r="D458" s="29"/>
      <c r="E458" s="352"/>
      <c r="F458" s="26"/>
      <c r="G458" s="285"/>
      <c r="H458" s="267"/>
      <c r="I458" s="270"/>
      <c r="J458" s="29"/>
    </row>
    <row r="459" spans="1:10">
      <c r="A459" s="264"/>
      <c r="B459" s="29"/>
      <c r="C459" s="29"/>
      <c r="D459" s="29"/>
      <c r="E459" s="268"/>
      <c r="F459" s="138"/>
      <c r="G459" s="269"/>
      <c r="H459" s="267"/>
      <c r="I459" s="270"/>
      <c r="J459" s="29"/>
    </row>
    <row r="460" spans="1:10" ht="13.5" customHeight="1">
      <c r="A460" s="21"/>
      <c r="B460" s="29"/>
      <c r="C460" s="21"/>
      <c r="D460" s="29"/>
      <c r="E460" s="137"/>
      <c r="F460" s="21"/>
      <c r="G460" s="29"/>
      <c r="H460" s="29"/>
      <c r="I460" s="148"/>
      <c r="J460" s="29"/>
    </row>
    <row r="461" spans="1:10" ht="33.75" customHeight="1">
      <c r="A461" s="21"/>
      <c r="B461" s="29"/>
      <c r="C461" s="21"/>
      <c r="D461" s="29"/>
      <c r="E461" s="40"/>
      <c r="F461" s="29"/>
      <c r="G461" s="29"/>
      <c r="H461" s="29"/>
      <c r="I461" s="29"/>
      <c r="J461" s="29"/>
    </row>
    <row r="462" spans="1:10" ht="30.75" customHeight="1">
      <c r="A462" s="21"/>
      <c r="B462" s="29"/>
      <c r="C462" s="21"/>
      <c r="D462" s="29"/>
      <c r="E462" s="40"/>
      <c r="F462" s="21"/>
      <c r="G462" s="21"/>
      <c r="H462" s="29"/>
      <c r="I462" s="41"/>
      <c r="J462" s="29"/>
    </row>
    <row r="463" spans="1:10" ht="12.75" customHeight="1">
      <c r="A463" s="21"/>
      <c r="B463" s="29"/>
      <c r="C463" s="21"/>
      <c r="D463" s="29"/>
      <c r="E463" s="29"/>
      <c r="F463" s="29"/>
      <c r="G463" s="29"/>
      <c r="H463" s="29"/>
      <c r="I463" s="29"/>
      <c r="J463" s="29"/>
    </row>
    <row r="464" spans="1:10" ht="33.75" customHeight="1">
      <c r="A464" s="32"/>
      <c r="B464" s="33"/>
      <c r="C464" s="32"/>
      <c r="D464" s="33"/>
      <c r="E464" s="33"/>
      <c r="F464" s="33"/>
      <c r="G464" s="33"/>
      <c r="H464" s="33"/>
      <c r="I464" s="56">
        <f>SUM(I447:I454)</f>
        <v>4786000</v>
      </c>
      <c r="J464" s="33"/>
    </row>
    <row r="465" spans="1:10" ht="30.75" customHeight="1">
      <c r="A465" s="1"/>
      <c r="B465" s="4"/>
      <c r="C465" s="1"/>
      <c r="D465" s="4"/>
      <c r="E465" s="4"/>
      <c r="F465" s="4"/>
      <c r="G465" s="4"/>
      <c r="H465" s="4"/>
      <c r="I465" s="4"/>
      <c r="J465" s="4"/>
    </row>
    <row r="466" spans="1:10" ht="30.75" customHeight="1">
      <c r="A466" s="1"/>
      <c r="B466" s="4"/>
      <c r="C466" s="1"/>
      <c r="D466" s="4"/>
      <c r="E466" s="4"/>
      <c r="F466" s="4"/>
      <c r="G466" s="4"/>
      <c r="H466" s="4"/>
      <c r="I466" s="4"/>
      <c r="J466" s="4"/>
    </row>
    <row r="467" spans="1:10" ht="21.75" customHeight="1">
      <c r="A467" s="1"/>
      <c r="B467" s="4"/>
      <c r="C467" s="1"/>
      <c r="D467" s="4"/>
      <c r="F467" s="8" t="s">
        <v>23</v>
      </c>
      <c r="J467" s="4"/>
    </row>
    <row r="468" spans="1:10" ht="57.75" customHeight="1">
      <c r="A468" s="1"/>
      <c r="B468" s="4"/>
      <c r="C468" s="1"/>
      <c r="D468" s="4"/>
      <c r="J468" s="4"/>
    </row>
    <row r="469" spans="1:10" ht="33.75" customHeight="1">
      <c r="A469" s="1"/>
      <c r="B469" s="4"/>
      <c r="C469" s="1"/>
      <c r="D469" s="4"/>
      <c r="F469" s="38" t="s">
        <v>259</v>
      </c>
      <c r="G469" s="55"/>
    </row>
    <row r="470" spans="1:10" ht="30.75" customHeight="1">
      <c r="A470" s="1"/>
      <c r="B470" s="4"/>
      <c r="C470" s="1"/>
      <c r="D470" s="4"/>
      <c r="F470" s="36" t="s">
        <v>260</v>
      </c>
    </row>
    <row r="472" spans="1:10" ht="33.75" customHeight="1"/>
    <row r="473" spans="1:10" ht="30.75" customHeight="1"/>
    <row r="474" spans="1:10" ht="12" customHeight="1"/>
    <row r="475" spans="1:10" hidden="1"/>
    <row r="476" spans="1:10" ht="12.75" hidden="1" customHeight="1"/>
    <row r="477" spans="1:10" hidden="1"/>
    <row r="478" spans="1:10" ht="21" customHeight="1">
      <c r="A478" s="271" t="s">
        <v>0</v>
      </c>
      <c r="B478" s="271"/>
      <c r="C478" s="271"/>
      <c r="D478" s="271"/>
      <c r="E478" s="271"/>
      <c r="F478" s="271"/>
      <c r="G478" s="271"/>
      <c r="H478" s="271"/>
      <c r="I478" s="271"/>
      <c r="J478" s="271"/>
    </row>
    <row r="479" spans="1:10" ht="16.5" customHeight="1">
      <c r="A479" s="272" t="s">
        <v>689</v>
      </c>
      <c r="B479" s="272"/>
      <c r="C479" s="272"/>
      <c r="D479" s="272"/>
      <c r="E479" s="272"/>
      <c r="F479" s="272"/>
      <c r="G479" s="272"/>
      <c r="H479" s="272"/>
      <c r="I479" s="272"/>
      <c r="J479" s="272"/>
    </row>
    <row r="480" spans="1:10" ht="21" customHeight="1">
      <c r="A480" s="272" t="s">
        <v>667</v>
      </c>
      <c r="B480" s="272"/>
      <c r="C480" s="272"/>
      <c r="D480" s="272"/>
      <c r="E480" s="272"/>
      <c r="F480" s="272"/>
      <c r="G480" s="272"/>
      <c r="H480" s="272"/>
      <c r="I480" s="272"/>
      <c r="J480" s="272"/>
    </row>
    <row r="481" spans="1:10">
      <c r="A481" s="9"/>
      <c r="B481" s="10"/>
      <c r="C481" s="9"/>
      <c r="D481" s="10"/>
      <c r="E481" s="10"/>
      <c r="F481" s="10"/>
      <c r="G481" s="10"/>
      <c r="H481" s="10"/>
      <c r="I481" s="10"/>
      <c r="J481" s="10"/>
    </row>
    <row r="482" spans="1:10">
      <c r="A482" s="12" t="s">
        <v>4</v>
      </c>
      <c r="B482" s="273" t="s">
        <v>5</v>
      </c>
      <c r="C482" s="274"/>
      <c r="D482" s="132"/>
      <c r="E482" s="275" t="s">
        <v>6</v>
      </c>
      <c r="F482" s="277" t="s">
        <v>7</v>
      </c>
      <c r="G482" s="278" t="s">
        <v>8</v>
      </c>
      <c r="H482" s="279"/>
      <c r="I482" s="280"/>
      <c r="J482" s="277" t="s">
        <v>9</v>
      </c>
    </row>
    <row r="483" spans="1:10" ht="18.75" customHeight="1">
      <c r="A483" s="157"/>
      <c r="B483" s="13" t="s">
        <v>10</v>
      </c>
      <c r="C483" s="13" t="s">
        <v>11</v>
      </c>
      <c r="D483" s="13" t="s">
        <v>12</v>
      </c>
      <c r="E483" s="276"/>
      <c r="F483" s="276"/>
      <c r="G483" s="278" t="s">
        <v>13</v>
      </c>
      <c r="H483" s="280"/>
      <c r="I483" s="135" t="s">
        <v>14</v>
      </c>
      <c r="J483" s="276"/>
    </row>
    <row r="484" spans="1:10" ht="21.75" customHeight="1">
      <c r="A484" s="264">
        <v>1</v>
      </c>
      <c r="B484" s="265" t="s">
        <v>690</v>
      </c>
      <c r="C484" s="266" t="s">
        <v>188</v>
      </c>
      <c r="D484" s="356" t="s">
        <v>188</v>
      </c>
      <c r="E484" s="352" t="s">
        <v>691</v>
      </c>
      <c r="F484" s="258" t="s">
        <v>679</v>
      </c>
      <c r="G484" s="285">
        <v>2</v>
      </c>
      <c r="H484" s="267" t="s">
        <v>264</v>
      </c>
      <c r="I484" s="270">
        <v>300000</v>
      </c>
      <c r="J484" s="139"/>
    </row>
    <row r="485" spans="1:10" ht="27.75" customHeight="1">
      <c r="A485" s="264"/>
      <c r="B485" s="265"/>
      <c r="C485" s="267"/>
      <c r="D485" s="356"/>
      <c r="E485" s="352"/>
      <c r="F485" s="258" t="s">
        <v>680</v>
      </c>
      <c r="G485" s="285"/>
      <c r="H485" s="267"/>
      <c r="I485" s="270"/>
      <c r="J485" s="139"/>
    </row>
    <row r="486" spans="1:10" ht="27.75" customHeight="1">
      <c r="A486" s="146"/>
      <c r="B486" s="119"/>
      <c r="C486" s="21"/>
      <c r="D486" s="52"/>
      <c r="E486" s="168"/>
      <c r="F486" s="26"/>
      <c r="G486" s="140"/>
      <c r="H486" s="21"/>
      <c r="I486" s="144"/>
      <c r="J486" s="139"/>
    </row>
    <row r="487" spans="1:10" ht="21.75" customHeight="1">
      <c r="A487" s="264">
        <v>2</v>
      </c>
      <c r="B487" s="265" t="s">
        <v>692</v>
      </c>
      <c r="C487" s="266" t="s">
        <v>188</v>
      </c>
      <c r="D487" s="356" t="s">
        <v>188</v>
      </c>
      <c r="E487" s="352" t="s">
        <v>691</v>
      </c>
      <c r="F487" s="258" t="s">
        <v>679</v>
      </c>
      <c r="G487" s="285">
        <v>2</v>
      </c>
      <c r="H487" s="267" t="s">
        <v>264</v>
      </c>
      <c r="I487" s="270">
        <v>300000</v>
      </c>
      <c r="J487" s="139"/>
    </row>
    <row r="488" spans="1:10" ht="27.75" customHeight="1">
      <c r="A488" s="264"/>
      <c r="B488" s="265"/>
      <c r="C488" s="267"/>
      <c r="D488" s="356"/>
      <c r="E488" s="352"/>
      <c r="F488" s="258" t="s">
        <v>680</v>
      </c>
      <c r="G488" s="285"/>
      <c r="H488" s="267"/>
      <c r="I488" s="270"/>
      <c r="J488" s="139"/>
    </row>
    <row r="489" spans="1:10" ht="27.75" hidden="1" customHeight="1">
      <c r="A489" s="146"/>
      <c r="B489" s="119"/>
      <c r="C489" s="21"/>
      <c r="D489" s="52"/>
      <c r="E489" s="168"/>
      <c r="F489" s="26"/>
      <c r="G489" s="140"/>
      <c r="H489" s="21"/>
      <c r="I489" s="144"/>
      <c r="J489" s="139"/>
    </row>
    <row r="490" spans="1:10" ht="15.75" hidden="1" customHeight="1">
      <c r="A490" s="264"/>
      <c r="B490" s="265"/>
      <c r="C490" s="267"/>
      <c r="D490" s="356"/>
      <c r="E490" s="352"/>
      <c r="F490" s="26"/>
      <c r="G490" s="285"/>
      <c r="H490" s="267"/>
      <c r="I490" s="270"/>
      <c r="J490" s="29"/>
    </row>
    <row r="491" spans="1:10" ht="26.25" customHeight="1">
      <c r="A491" s="264"/>
      <c r="B491" s="265"/>
      <c r="C491" s="267"/>
      <c r="D491" s="356"/>
      <c r="E491" s="352"/>
      <c r="F491" s="26"/>
      <c r="G491" s="285"/>
      <c r="H491" s="267"/>
      <c r="I491" s="270"/>
      <c r="J491" s="29"/>
    </row>
    <row r="492" spans="1:10" ht="21.75" customHeight="1">
      <c r="A492" s="21"/>
      <c r="B492" s="29"/>
      <c r="C492" s="29"/>
      <c r="D492" s="52"/>
      <c r="E492" s="169"/>
      <c r="F492" s="26"/>
      <c r="G492" s="30"/>
      <c r="H492" s="29"/>
      <c r="I492" s="148"/>
      <c r="J492" s="139"/>
    </row>
    <row r="493" spans="1:10" ht="27.75" customHeight="1">
      <c r="A493" s="264"/>
      <c r="B493" s="265"/>
      <c r="C493" s="267"/>
      <c r="D493" s="267"/>
      <c r="E493" s="352"/>
      <c r="F493" s="26"/>
      <c r="G493" s="285"/>
      <c r="H493" s="267"/>
      <c r="I493" s="270"/>
      <c r="J493" s="139"/>
    </row>
    <row r="494" spans="1:10" ht="17.25" customHeight="1">
      <c r="A494" s="264"/>
      <c r="B494" s="265"/>
      <c r="C494" s="267"/>
      <c r="D494" s="267"/>
      <c r="E494" s="352"/>
      <c r="F494" s="26"/>
      <c r="G494" s="285"/>
      <c r="H494" s="267"/>
      <c r="I494" s="270"/>
      <c r="J494" s="139"/>
    </row>
    <row r="495" spans="1:10" ht="17.25" customHeight="1">
      <c r="A495" s="146"/>
      <c r="B495" s="119"/>
      <c r="C495" s="21"/>
      <c r="D495" s="52"/>
      <c r="E495" s="168"/>
      <c r="F495" s="26"/>
      <c r="G495" s="140"/>
      <c r="H495" s="21"/>
      <c r="I495" s="144"/>
      <c r="J495" s="139"/>
    </row>
    <row r="496" spans="1:10" ht="17.25" customHeight="1">
      <c r="A496" s="264"/>
      <c r="B496" s="265"/>
      <c r="C496" s="267"/>
      <c r="D496" s="267"/>
      <c r="E496" s="352"/>
      <c r="F496" s="26"/>
      <c r="G496" s="285"/>
      <c r="H496" s="267"/>
      <c r="I496" s="270"/>
      <c r="J496" s="29"/>
    </row>
    <row r="497" spans="1:10" ht="17.25" customHeight="1">
      <c r="A497" s="264"/>
      <c r="B497" s="265"/>
      <c r="C497" s="267"/>
      <c r="D497" s="267"/>
      <c r="E497" s="352"/>
      <c r="F497" s="26"/>
      <c r="G497" s="285"/>
      <c r="H497" s="267"/>
      <c r="I497" s="270"/>
      <c r="J497" s="29"/>
    </row>
    <row r="498" spans="1:10">
      <c r="A498" s="264"/>
      <c r="B498" s="29"/>
      <c r="C498" s="29"/>
      <c r="D498" s="29"/>
      <c r="E498" s="352"/>
      <c r="F498" s="26"/>
      <c r="G498" s="285"/>
      <c r="H498" s="267"/>
      <c r="I498" s="270"/>
      <c r="J498" s="29"/>
    </row>
    <row r="499" spans="1:10" ht="13.5" customHeight="1">
      <c r="A499" s="264"/>
      <c r="B499" s="29"/>
      <c r="C499" s="29"/>
      <c r="D499" s="29"/>
      <c r="E499" s="268"/>
      <c r="F499" s="138"/>
      <c r="G499" s="269"/>
      <c r="H499" s="267"/>
      <c r="I499" s="270"/>
      <c r="J499" s="29"/>
    </row>
    <row r="500" spans="1:10" ht="21.75" customHeight="1">
      <c r="A500" s="21"/>
      <c r="B500" s="29"/>
      <c r="C500" s="21"/>
      <c r="D500" s="29"/>
      <c r="E500" s="137"/>
      <c r="F500" s="21"/>
      <c r="G500" s="29"/>
      <c r="H500" s="29"/>
      <c r="I500" s="148"/>
      <c r="J500" s="29"/>
    </row>
    <row r="501" spans="1:10" ht="12.75" customHeight="1">
      <c r="A501" s="21"/>
      <c r="B501" s="29"/>
      <c r="C501" s="21"/>
      <c r="D501" s="29"/>
      <c r="E501" s="40"/>
      <c r="F501" s="29"/>
      <c r="G501" s="29"/>
      <c r="H501" s="29"/>
      <c r="I501" s="29"/>
      <c r="J501" s="29"/>
    </row>
    <row r="502" spans="1:10" ht="12.75" customHeight="1">
      <c r="A502" s="21"/>
      <c r="B502" s="29"/>
      <c r="C502" s="21"/>
      <c r="D502" s="29"/>
      <c r="E502" s="40"/>
      <c r="F502" s="21"/>
      <c r="G502" s="21"/>
      <c r="H502" s="29"/>
      <c r="I502" s="41"/>
      <c r="J502" s="29"/>
    </row>
    <row r="503" spans="1:10" ht="24.75" customHeight="1">
      <c r="A503" s="21"/>
      <c r="B503" s="29"/>
      <c r="C503" s="21"/>
      <c r="D503" s="29"/>
      <c r="E503" s="29"/>
      <c r="F503" s="29"/>
      <c r="G503" s="29"/>
      <c r="H503" s="29"/>
      <c r="I503" s="29"/>
      <c r="J503" s="29"/>
    </row>
    <row r="504" spans="1:10" ht="22.5" customHeight="1">
      <c r="A504" s="32"/>
      <c r="B504" s="33"/>
      <c r="C504" s="32"/>
      <c r="D504" s="33"/>
      <c r="E504" s="33"/>
      <c r="F504" s="33"/>
      <c r="G504" s="33"/>
      <c r="H504" s="33"/>
      <c r="I504" s="56">
        <f>SUM(I484:I488)</f>
        <v>600000</v>
      </c>
      <c r="J504" s="33"/>
    </row>
    <row r="505" spans="1:10" ht="13.5" customHeight="1">
      <c r="A505" s="1"/>
      <c r="B505" s="4"/>
      <c r="C505" s="1"/>
      <c r="D505" s="4"/>
      <c r="E505" s="4"/>
      <c r="F505" s="4"/>
      <c r="G505" s="4"/>
      <c r="H505" s="4"/>
      <c r="I505" s="4"/>
      <c r="J505" s="4"/>
    </row>
    <row r="506" spans="1:10" ht="12.75" customHeight="1">
      <c r="A506" s="1"/>
      <c r="B506" s="4"/>
      <c r="C506" s="1"/>
      <c r="D506" s="4"/>
      <c r="E506" s="4"/>
      <c r="F506" s="4"/>
      <c r="G506" s="4"/>
      <c r="H506" s="4"/>
      <c r="I506" s="4"/>
      <c r="J506" s="4"/>
    </row>
    <row r="507" spans="1:10" ht="36.75" customHeight="1">
      <c r="A507" s="1"/>
      <c r="B507" s="4"/>
      <c r="C507" s="1"/>
      <c r="D507" s="4"/>
      <c r="F507" s="8" t="s">
        <v>23</v>
      </c>
      <c r="J507" s="4"/>
    </row>
    <row r="508" spans="1:10" ht="12.75" customHeight="1">
      <c r="A508" s="1"/>
      <c r="B508" s="4"/>
      <c r="C508" s="1"/>
      <c r="D508" s="4"/>
      <c r="J508" s="4"/>
    </row>
    <row r="509" spans="1:10">
      <c r="A509" s="1"/>
      <c r="B509" s="4"/>
      <c r="C509" s="1"/>
      <c r="D509" s="4"/>
      <c r="J509" s="4"/>
    </row>
    <row r="510" spans="1:10" ht="3.75" customHeight="1">
      <c r="A510" s="1"/>
      <c r="B510" s="4"/>
      <c r="C510" s="1"/>
      <c r="D510" s="4"/>
      <c r="J510" s="4"/>
    </row>
    <row r="511" spans="1:10" ht="12.75" customHeight="1">
      <c r="A511" s="1"/>
      <c r="B511" s="4"/>
      <c r="C511" s="1"/>
      <c r="D511" s="4"/>
    </row>
    <row r="512" spans="1:10">
      <c r="A512" s="1"/>
      <c r="B512" s="4"/>
      <c r="C512" s="1"/>
      <c r="D512" s="4"/>
    </row>
    <row r="513" spans="1:10" ht="41.25" customHeight="1">
      <c r="A513" s="1"/>
      <c r="B513" s="4"/>
      <c r="C513" s="1"/>
      <c r="D513" s="4"/>
      <c r="F513" s="38" t="s">
        <v>259</v>
      </c>
      <c r="G513" s="55"/>
    </row>
    <row r="514" spans="1:10" ht="28.5" customHeight="1">
      <c r="A514" s="1"/>
      <c r="B514" s="4"/>
      <c r="C514" s="1"/>
      <c r="D514" s="4"/>
      <c r="F514" s="36" t="s">
        <v>260</v>
      </c>
    </row>
    <row r="515" spans="1:10" ht="37.5" customHeight="1"/>
    <row r="518" spans="1:10">
      <c r="A518" s="271" t="s">
        <v>0</v>
      </c>
      <c r="B518" s="271"/>
      <c r="C518" s="271"/>
      <c r="D518" s="271"/>
      <c r="E518" s="271"/>
      <c r="F518" s="271"/>
      <c r="G518" s="271"/>
      <c r="H518" s="271"/>
      <c r="I518" s="271"/>
      <c r="J518" s="271"/>
    </row>
    <row r="519" spans="1:10">
      <c r="A519" s="272" t="s">
        <v>693</v>
      </c>
      <c r="B519" s="272"/>
      <c r="C519" s="272"/>
      <c r="D519" s="272"/>
      <c r="E519" s="272"/>
      <c r="F519" s="272"/>
      <c r="G519" s="272"/>
      <c r="H519" s="272"/>
      <c r="I519" s="272"/>
      <c r="J519" s="272"/>
    </row>
    <row r="520" spans="1:10">
      <c r="A520" s="272" t="s">
        <v>667</v>
      </c>
      <c r="B520" s="272"/>
      <c r="C520" s="272"/>
      <c r="D520" s="272"/>
      <c r="E520" s="272"/>
      <c r="F520" s="272"/>
      <c r="G520" s="272"/>
      <c r="H520" s="272"/>
      <c r="I520" s="272"/>
      <c r="J520" s="272"/>
    </row>
    <row r="521" spans="1:10">
      <c r="A521" s="9"/>
      <c r="B521" s="10"/>
      <c r="C521" s="9"/>
      <c r="D521" s="10"/>
      <c r="E521" s="10"/>
      <c r="F521" s="10"/>
      <c r="G521" s="10"/>
      <c r="H521" s="10"/>
      <c r="I521" s="10"/>
      <c r="J521" s="10"/>
    </row>
    <row r="522" spans="1:10">
      <c r="A522" s="12" t="s">
        <v>4</v>
      </c>
      <c r="B522" s="273" t="s">
        <v>5</v>
      </c>
      <c r="C522" s="274"/>
      <c r="D522" s="132"/>
      <c r="E522" s="275" t="s">
        <v>6</v>
      </c>
      <c r="F522" s="277" t="s">
        <v>7</v>
      </c>
      <c r="G522" s="278" t="s">
        <v>8</v>
      </c>
      <c r="H522" s="279"/>
      <c r="I522" s="280"/>
      <c r="J522" s="277" t="s">
        <v>9</v>
      </c>
    </row>
    <row r="523" spans="1:10">
      <c r="A523" s="157"/>
      <c r="B523" s="13" t="s">
        <v>10</v>
      </c>
      <c r="C523" s="13" t="s">
        <v>11</v>
      </c>
      <c r="D523" s="13" t="s">
        <v>12</v>
      </c>
      <c r="E523" s="276"/>
      <c r="F523" s="276"/>
      <c r="G523" s="278" t="s">
        <v>13</v>
      </c>
      <c r="H523" s="280"/>
      <c r="I523" s="135" t="s">
        <v>14</v>
      </c>
      <c r="J523" s="276"/>
    </row>
    <row r="524" spans="1:10" ht="13.5" customHeight="1">
      <c r="A524" s="264">
        <v>1</v>
      </c>
      <c r="B524" s="265" t="s">
        <v>112</v>
      </c>
      <c r="C524" s="266" t="s">
        <v>73</v>
      </c>
      <c r="D524" s="356" t="s">
        <v>111</v>
      </c>
      <c r="E524" s="352" t="s">
        <v>668</v>
      </c>
      <c r="F524" s="258" t="s">
        <v>679</v>
      </c>
      <c r="G524" s="285">
        <v>2</v>
      </c>
      <c r="H524" s="267" t="s">
        <v>264</v>
      </c>
      <c r="I524" s="270">
        <v>660000</v>
      </c>
      <c r="J524" s="140"/>
    </row>
    <row r="525" spans="1:10" ht="29.25" customHeight="1">
      <c r="A525" s="264"/>
      <c r="B525" s="265"/>
      <c r="C525" s="267"/>
      <c r="D525" s="356"/>
      <c r="E525" s="352"/>
      <c r="F525" s="258" t="s">
        <v>680</v>
      </c>
      <c r="G525" s="285"/>
      <c r="H525" s="267"/>
      <c r="I525" s="270"/>
      <c r="J525" s="140"/>
    </row>
    <row r="526" spans="1:10">
      <c r="A526" s="146"/>
      <c r="B526" s="119"/>
      <c r="C526" s="21"/>
      <c r="D526" s="52"/>
      <c r="E526" s="168"/>
      <c r="F526" s="26"/>
      <c r="G526" s="140"/>
      <c r="H526" s="21"/>
      <c r="I526" s="144"/>
      <c r="J526" s="140"/>
    </row>
    <row r="527" spans="1:10">
      <c r="A527" s="264">
        <v>2</v>
      </c>
      <c r="B527" s="265" t="s">
        <v>161</v>
      </c>
      <c r="C527" s="267" t="s">
        <v>162</v>
      </c>
      <c r="D527" s="356" t="s">
        <v>38</v>
      </c>
      <c r="E527" s="352" t="s">
        <v>668</v>
      </c>
      <c r="F527" s="258" t="s">
        <v>679</v>
      </c>
      <c r="G527" s="285">
        <v>2</v>
      </c>
      <c r="H527" s="267" t="s">
        <v>264</v>
      </c>
      <c r="I527" s="270">
        <v>660000</v>
      </c>
      <c r="J527" s="29"/>
    </row>
    <row r="528" spans="1:10" ht="37.5" customHeight="1">
      <c r="A528" s="264"/>
      <c r="B528" s="265"/>
      <c r="C528" s="267"/>
      <c r="D528" s="356"/>
      <c r="E528" s="352"/>
      <c r="F528" s="258" t="s">
        <v>680</v>
      </c>
      <c r="G528" s="285"/>
      <c r="H528" s="267"/>
      <c r="I528" s="270"/>
      <c r="J528" s="29"/>
    </row>
    <row r="529" spans="1:10">
      <c r="A529" s="21"/>
      <c r="B529" s="29"/>
      <c r="C529" s="29"/>
      <c r="D529" s="52"/>
      <c r="E529" s="169"/>
      <c r="F529" s="21"/>
      <c r="G529" s="30"/>
      <c r="H529" s="29"/>
      <c r="I529" s="148"/>
      <c r="J529" s="140"/>
    </row>
    <row r="530" spans="1:10">
      <c r="A530" s="264">
        <v>3</v>
      </c>
      <c r="B530" s="265" t="s">
        <v>270</v>
      </c>
      <c r="C530" s="266" t="s">
        <v>136</v>
      </c>
      <c r="D530" s="267" t="s">
        <v>48</v>
      </c>
      <c r="E530" s="352" t="s">
        <v>668</v>
      </c>
      <c r="F530" s="258" t="s">
        <v>679</v>
      </c>
      <c r="G530" s="285">
        <v>2</v>
      </c>
      <c r="H530" s="267" t="s">
        <v>264</v>
      </c>
      <c r="I530" s="270">
        <v>1256600</v>
      </c>
      <c r="J530" s="140"/>
    </row>
    <row r="531" spans="1:10" ht="31.5" customHeight="1">
      <c r="A531" s="264"/>
      <c r="B531" s="265"/>
      <c r="C531" s="267"/>
      <c r="D531" s="267"/>
      <c r="E531" s="352"/>
      <c r="F531" s="258" t="s">
        <v>680</v>
      </c>
      <c r="G531" s="285"/>
      <c r="H531" s="267"/>
      <c r="I531" s="270"/>
      <c r="J531" s="140"/>
    </row>
    <row r="532" spans="1:10">
      <c r="A532" s="146"/>
      <c r="B532" s="119"/>
      <c r="C532" s="21"/>
      <c r="D532" s="52"/>
      <c r="E532" s="168"/>
      <c r="F532" s="26"/>
      <c r="G532" s="140"/>
      <c r="H532" s="21"/>
      <c r="I532" s="144"/>
      <c r="J532" s="140"/>
    </row>
    <row r="533" spans="1:10">
      <c r="A533" s="264">
        <v>4</v>
      </c>
      <c r="B533" s="265" t="s">
        <v>271</v>
      </c>
      <c r="C533" s="266" t="s">
        <v>154</v>
      </c>
      <c r="D533" s="267" t="s">
        <v>48</v>
      </c>
      <c r="E533" s="352" t="s">
        <v>668</v>
      </c>
      <c r="F533" s="258" t="s">
        <v>679</v>
      </c>
      <c r="G533" s="285">
        <v>2</v>
      </c>
      <c r="H533" s="267" t="s">
        <v>264</v>
      </c>
      <c r="I533" s="270">
        <v>1256600</v>
      </c>
      <c r="J533" s="29"/>
    </row>
    <row r="534" spans="1:10" ht="33.75" customHeight="1">
      <c r="A534" s="264"/>
      <c r="B534" s="265"/>
      <c r="C534" s="267"/>
      <c r="D534" s="267"/>
      <c r="E534" s="352"/>
      <c r="F534" s="258" t="s">
        <v>680</v>
      </c>
      <c r="G534" s="285"/>
      <c r="H534" s="267"/>
      <c r="I534" s="270"/>
      <c r="J534" s="29"/>
    </row>
    <row r="535" spans="1:10">
      <c r="A535" s="146"/>
      <c r="B535" s="119"/>
      <c r="C535" s="21"/>
      <c r="D535" s="52"/>
      <c r="E535" s="168"/>
      <c r="F535" s="26"/>
      <c r="G535" s="140"/>
      <c r="H535" s="21"/>
      <c r="I535" s="144"/>
      <c r="J535" s="30"/>
    </row>
    <row r="536" spans="1:10" ht="18.75" customHeight="1">
      <c r="A536" s="264">
        <v>5</v>
      </c>
      <c r="B536" s="265" t="s">
        <v>677</v>
      </c>
      <c r="C536" s="266" t="s">
        <v>171</v>
      </c>
      <c r="D536" s="356" t="s">
        <v>134</v>
      </c>
      <c r="E536" s="352" t="s">
        <v>668</v>
      </c>
      <c r="F536" s="258" t="s">
        <v>679</v>
      </c>
      <c r="G536" s="285">
        <v>2</v>
      </c>
      <c r="H536" s="267" t="s">
        <v>264</v>
      </c>
      <c r="I536" s="270">
        <v>1256600</v>
      </c>
      <c r="J536" s="140"/>
    </row>
    <row r="537" spans="1:10" ht="30.75" customHeight="1">
      <c r="A537" s="264"/>
      <c r="B537" s="265"/>
      <c r="C537" s="267"/>
      <c r="D537" s="356"/>
      <c r="E537" s="352"/>
      <c r="F537" s="258" t="s">
        <v>680</v>
      </c>
      <c r="G537" s="285"/>
      <c r="H537" s="267"/>
      <c r="I537" s="270"/>
      <c r="J537" s="29"/>
    </row>
    <row r="538" spans="1:10" ht="44.25" customHeight="1">
      <c r="A538" s="146"/>
      <c r="B538" s="119"/>
      <c r="C538" s="21"/>
      <c r="D538" s="52"/>
      <c r="E538" s="168"/>
      <c r="F538" s="26"/>
      <c r="G538" s="140"/>
      <c r="H538" s="21"/>
      <c r="I538" s="144"/>
      <c r="J538" s="29"/>
    </row>
    <row r="539" spans="1:10">
      <c r="A539" s="264"/>
      <c r="B539" s="265"/>
      <c r="C539" s="267"/>
      <c r="D539" s="267"/>
      <c r="E539" s="352"/>
      <c r="F539" s="26"/>
      <c r="G539" s="285"/>
      <c r="H539" s="267"/>
      <c r="I539" s="270"/>
      <c r="J539" s="29"/>
    </row>
    <row r="540" spans="1:10">
      <c r="A540" s="264"/>
      <c r="B540" s="265"/>
      <c r="C540" s="267"/>
      <c r="D540" s="267"/>
      <c r="E540" s="352"/>
      <c r="F540" s="26"/>
      <c r="G540" s="285"/>
      <c r="H540" s="267"/>
      <c r="I540" s="270"/>
      <c r="J540" s="29"/>
    </row>
    <row r="541" spans="1:10" ht="33" customHeight="1">
      <c r="A541" s="264"/>
      <c r="B541" s="29"/>
      <c r="C541" s="29"/>
      <c r="D541" s="29"/>
      <c r="E541" s="352"/>
      <c r="F541" s="26"/>
      <c r="G541" s="285"/>
      <c r="H541" s="267"/>
      <c r="I541" s="270"/>
      <c r="J541" s="29"/>
    </row>
    <row r="542" spans="1:10" ht="18" customHeight="1">
      <c r="A542" s="264"/>
      <c r="B542" s="29"/>
      <c r="C542" s="29"/>
      <c r="D542" s="29"/>
      <c r="E542" s="268"/>
      <c r="F542" s="138"/>
      <c r="G542" s="269"/>
      <c r="H542" s="267"/>
      <c r="I542" s="270"/>
      <c r="J542" s="29"/>
    </row>
    <row r="543" spans="1:10" ht="18" customHeight="1">
      <c r="A543" s="21"/>
      <c r="B543" s="29"/>
      <c r="C543" s="21"/>
      <c r="D543" s="29"/>
      <c r="E543" s="137"/>
      <c r="F543" s="21"/>
      <c r="G543" s="29"/>
      <c r="H543" s="29"/>
      <c r="I543" s="148"/>
      <c r="J543" s="29"/>
    </row>
    <row r="544" spans="1:10" ht="18" customHeight="1">
      <c r="A544" s="21"/>
      <c r="B544" s="29"/>
      <c r="C544" s="21"/>
      <c r="D544" s="29"/>
      <c r="E544" s="40"/>
      <c r="F544" s="29"/>
      <c r="G544" s="29"/>
      <c r="H544" s="29"/>
      <c r="I544" s="29"/>
      <c r="J544" s="29"/>
    </row>
    <row r="545" spans="1:10" ht="27" customHeight="1">
      <c r="A545" s="21"/>
      <c r="B545" s="29"/>
      <c r="C545" s="21"/>
      <c r="D545" s="29"/>
      <c r="E545" s="40"/>
      <c r="F545" s="21"/>
      <c r="G545" s="21"/>
      <c r="H545" s="29"/>
      <c r="I545" s="41"/>
      <c r="J545" s="29"/>
    </row>
    <row r="546" spans="1:10" ht="12.75" customHeight="1">
      <c r="A546" s="21"/>
      <c r="B546" s="29"/>
      <c r="C546" s="21"/>
      <c r="D546" s="29"/>
      <c r="E546" s="29"/>
      <c r="F546" s="29"/>
      <c r="G546" s="29"/>
      <c r="H546" s="29"/>
      <c r="I546" s="29"/>
      <c r="J546" s="29"/>
    </row>
    <row r="547" spans="1:10">
      <c r="A547" s="32"/>
      <c r="B547" s="33"/>
      <c r="C547" s="32"/>
      <c r="D547" s="33"/>
      <c r="E547" s="33"/>
      <c r="F547" s="33"/>
      <c r="G547" s="33"/>
      <c r="H547" s="33"/>
      <c r="I547" s="56">
        <f>SUM(I524:I537)</f>
        <v>5089800</v>
      </c>
      <c r="J547" s="33"/>
    </row>
    <row r="548" spans="1:10" ht="13.5" customHeight="1">
      <c r="A548" s="1"/>
      <c r="B548" s="4"/>
      <c r="C548" s="1"/>
      <c r="D548" s="4"/>
      <c r="E548" s="4"/>
      <c r="F548" s="4"/>
      <c r="G548" s="4"/>
      <c r="H548" s="4"/>
      <c r="I548" s="4"/>
      <c r="J548" s="4"/>
    </row>
    <row r="549" spans="1:10" ht="20.25" customHeight="1">
      <c r="A549" s="1"/>
      <c r="B549" s="4"/>
      <c r="C549" s="1"/>
      <c r="D549" s="4"/>
      <c r="E549" s="4"/>
      <c r="F549" s="4"/>
      <c r="G549" s="4"/>
      <c r="H549" s="4"/>
      <c r="I549" s="4"/>
      <c r="J549" s="4"/>
    </row>
    <row r="550" spans="1:10" ht="21" customHeight="1">
      <c r="A550" s="1"/>
      <c r="B550" s="4"/>
      <c r="C550" s="1"/>
      <c r="D550" s="4"/>
      <c r="F550" s="8" t="s">
        <v>23</v>
      </c>
      <c r="J550" s="4"/>
    </row>
    <row r="551" spans="1:10" ht="12.75" customHeight="1">
      <c r="A551" s="1"/>
      <c r="B551" s="4"/>
      <c r="C551" s="1"/>
      <c r="D551" s="4"/>
      <c r="J551" s="4"/>
    </row>
    <row r="552" spans="1:10" ht="24.75" customHeight="1">
      <c r="A552" s="1"/>
      <c r="B552" s="4"/>
      <c r="C552" s="1"/>
      <c r="D552" s="4"/>
      <c r="J552" s="4"/>
    </row>
    <row r="553" spans="1:10" ht="18" customHeight="1">
      <c r="A553" s="1"/>
      <c r="B553" s="4"/>
      <c r="C553" s="1"/>
      <c r="D553" s="4"/>
      <c r="J553" s="4"/>
    </row>
    <row r="554" spans="1:10">
      <c r="A554" s="1"/>
      <c r="B554" s="4"/>
      <c r="C554" s="1"/>
      <c r="D554" s="4"/>
    </row>
    <row r="555" spans="1:10" ht="22.5" customHeight="1">
      <c r="A555" s="1"/>
      <c r="B555" s="4"/>
      <c r="C555" s="1"/>
      <c r="D555" s="4"/>
    </row>
    <row r="556" spans="1:10" ht="18" customHeight="1">
      <c r="A556" s="1"/>
      <c r="B556" s="4"/>
      <c r="C556" s="1"/>
      <c r="D556" s="4"/>
      <c r="F556" s="38" t="s">
        <v>259</v>
      </c>
      <c r="G556" s="55"/>
    </row>
    <row r="557" spans="1:10" ht="18.75" customHeight="1">
      <c r="A557" s="1"/>
      <c r="B557" s="4"/>
      <c r="C557" s="1"/>
      <c r="D557" s="4"/>
      <c r="F557" s="36" t="s">
        <v>260</v>
      </c>
    </row>
    <row r="558" spans="1:10" ht="12.75" customHeight="1"/>
    <row r="559" spans="1:10" ht="21" customHeight="1"/>
    <row r="560" spans="1:10" ht="12.75" customHeight="1"/>
    <row r="562" spans="1:10" ht="13.5" customHeight="1"/>
    <row r="563" spans="1:10" ht="27" customHeight="1"/>
    <row r="564" spans="1:10" ht="33.75" customHeight="1"/>
    <row r="565" spans="1:10" ht="23.25" customHeight="1"/>
    <row r="566" spans="1:10" ht="18" customHeight="1">
      <c r="A566" s="271" t="s">
        <v>0</v>
      </c>
      <c r="B566" s="271"/>
      <c r="C566" s="271"/>
      <c r="D566" s="271"/>
      <c r="E566" s="271"/>
      <c r="F566" s="271"/>
      <c r="G566" s="271"/>
      <c r="H566" s="271"/>
      <c r="I566" s="271"/>
      <c r="J566" s="271"/>
    </row>
    <row r="567" spans="1:10" ht="12.75" customHeight="1">
      <c r="A567" s="272" t="s">
        <v>666</v>
      </c>
      <c r="B567" s="272"/>
      <c r="C567" s="272"/>
      <c r="D567" s="272"/>
      <c r="E567" s="272"/>
      <c r="F567" s="272"/>
      <c r="G567" s="272"/>
      <c r="H567" s="272"/>
      <c r="I567" s="272"/>
      <c r="J567" s="272"/>
    </row>
    <row r="568" spans="1:10" ht="21" customHeight="1">
      <c r="A568" s="272" t="s">
        <v>667</v>
      </c>
      <c r="B568" s="272"/>
      <c r="C568" s="272"/>
      <c r="D568" s="272"/>
      <c r="E568" s="272"/>
      <c r="F568" s="272"/>
      <c r="G568" s="272"/>
      <c r="H568" s="272"/>
      <c r="I568" s="272"/>
      <c r="J568" s="272"/>
    </row>
    <row r="569" spans="1:10" ht="24" customHeight="1">
      <c r="A569" s="9"/>
      <c r="B569" s="10"/>
      <c r="C569" s="9"/>
      <c r="D569" s="10"/>
      <c r="E569" s="10"/>
      <c r="F569" s="10"/>
      <c r="G569" s="10"/>
      <c r="H569" s="10"/>
      <c r="I569" s="10"/>
      <c r="J569" s="10"/>
    </row>
    <row r="570" spans="1:10" ht="12.75" customHeight="1">
      <c r="A570" s="12" t="s">
        <v>4</v>
      </c>
      <c r="B570" s="273" t="s">
        <v>5</v>
      </c>
      <c r="C570" s="274"/>
      <c r="D570" s="132"/>
      <c r="E570" s="275" t="s">
        <v>6</v>
      </c>
      <c r="F570" s="277" t="s">
        <v>7</v>
      </c>
      <c r="G570" s="278" t="s">
        <v>8</v>
      </c>
      <c r="H570" s="279"/>
      <c r="I570" s="280"/>
      <c r="J570" s="277" t="s">
        <v>9</v>
      </c>
    </row>
    <row r="571" spans="1:10">
      <c r="A571" s="157"/>
      <c r="B571" s="13" t="s">
        <v>10</v>
      </c>
      <c r="C571" s="13" t="s">
        <v>11</v>
      </c>
      <c r="D571" s="13" t="s">
        <v>12</v>
      </c>
      <c r="E571" s="276"/>
      <c r="F571" s="276"/>
      <c r="G571" s="278" t="s">
        <v>13</v>
      </c>
      <c r="H571" s="280"/>
      <c r="I571" s="135" t="s">
        <v>14</v>
      </c>
      <c r="J571" s="276"/>
    </row>
    <row r="572" spans="1:10">
      <c r="A572" s="264">
        <v>1</v>
      </c>
      <c r="B572" s="265" t="s">
        <v>112</v>
      </c>
      <c r="C572" s="266" t="s">
        <v>73</v>
      </c>
      <c r="D572" s="356" t="s">
        <v>111</v>
      </c>
      <c r="E572" s="352" t="s">
        <v>668</v>
      </c>
      <c r="F572" s="258" t="s">
        <v>694</v>
      </c>
      <c r="G572" s="285">
        <v>3</v>
      </c>
      <c r="H572" s="267" t="s">
        <v>264</v>
      </c>
      <c r="I572" s="270">
        <v>700000</v>
      </c>
      <c r="J572" s="140"/>
    </row>
    <row r="573" spans="1:10" ht="23.25" customHeight="1">
      <c r="A573" s="264"/>
      <c r="B573" s="265"/>
      <c r="C573" s="267"/>
      <c r="D573" s="356"/>
      <c r="E573" s="352"/>
      <c r="F573" s="258" t="s">
        <v>695</v>
      </c>
      <c r="G573" s="285"/>
      <c r="H573" s="267"/>
      <c r="I573" s="270"/>
      <c r="J573" s="140"/>
    </row>
    <row r="574" spans="1:10">
      <c r="A574" s="146"/>
      <c r="B574" s="119"/>
      <c r="C574" s="21"/>
      <c r="D574" s="52"/>
      <c r="E574" s="168"/>
      <c r="F574" s="26"/>
      <c r="G574" s="140"/>
      <c r="H574" s="21"/>
      <c r="I574" s="144"/>
      <c r="J574" s="140"/>
    </row>
    <row r="575" spans="1:10">
      <c r="A575" s="264">
        <v>2</v>
      </c>
      <c r="B575" s="265" t="s">
        <v>161</v>
      </c>
      <c r="C575" s="267" t="s">
        <v>162</v>
      </c>
      <c r="D575" s="356" t="s">
        <v>38</v>
      </c>
      <c r="E575" s="352" t="s">
        <v>668</v>
      </c>
      <c r="F575" s="258" t="s">
        <v>694</v>
      </c>
      <c r="G575" s="285">
        <v>3</v>
      </c>
      <c r="H575" s="267" t="s">
        <v>264</v>
      </c>
      <c r="I575" s="270">
        <v>700000</v>
      </c>
      <c r="J575" s="29"/>
    </row>
    <row r="576" spans="1:10">
      <c r="A576" s="264"/>
      <c r="B576" s="265"/>
      <c r="C576" s="267"/>
      <c r="D576" s="356"/>
      <c r="E576" s="352"/>
      <c r="F576" s="258" t="s">
        <v>695</v>
      </c>
      <c r="G576" s="285"/>
      <c r="H576" s="267"/>
      <c r="I576" s="270"/>
      <c r="J576" s="29"/>
    </row>
    <row r="577" spans="1:21">
      <c r="A577" s="21"/>
      <c r="B577" s="29"/>
      <c r="C577" s="29"/>
      <c r="D577" s="52"/>
      <c r="E577" s="169"/>
      <c r="F577" s="21"/>
      <c r="G577" s="30"/>
      <c r="H577" s="29"/>
      <c r="I577" s="148"/>
      <c r="J577" s="140"/>
    </row>
    <row r="578" spans="1:21">
      <c r="A578" s="146"/>
      <c r="B578" s="119"/>
      <c r="C578" s="21"/>
      <c r="D578" s="52"/>
      <c r="E578" s="168"/>
      <c r="F578" s="26"/>
      <c r="G578" s="140"/>
      <c r="H578" s="21"/>
      <c r="I578" s="144"/>
      <c r="J578" s="30"/>
    </row>
    <row r="579" spans="1:21" ht="24.75" customHeight="1">
      <c r="A579" s="264">
        <v>3</v>
      </c>
      <c r="B579" s="265" t="s">
        <v>677</v>
      </c>
      <c r="C579" s="266" t="s">
        <v>171</v>
      </c>
      <c r="D579" s="356" t="s">
        <v>134</v>
      </c>
      <c r="E579" s="352" t="s">
        <v>668</v>
      </c>
      <c r="F579" s="258" t="s">
        <v>694</v>
      </c>
      <c r="G579" s="285">
        <v>3</v>
      </c>
      <c r="H579" s="267" t="s">
        <v>264</v>
      </c>
      <c r="I579" s="270">
        <v>700000</v>
      </c>
      <c r="J579" s="140"/>
      <c r="L579" s="271" t="s">
        <v>0</v>
      </c>
      <c r="M579" s="271"/>
      <c r="N579" s="271"/>
      <c r="O579" s="271"/>
      <c r="P579" s="271"/>
      <c r="Q579" s="271"/>
      <c r="R579" s="271"/>
      <c r="S579" s="271"/>
      <c r="T579" s="271"/>
      <c r="U579" s="271"/>
    </row>
    <row r="580" spans="1:21" ht="20.25" customHeight="1">
      <c r="A580" s="264"/>
      <c r="B580" s="265"/>
      <c r="C580" s="267"/>
      <c r="D580" s="356"/>
      <c r="E580" s="352"/>
      <c r="F580" s="258" t="s">
        <v>695</v>
      </c>
      <c r="G580" s="285"/>
      <c r="H580" s="267"/>
      <c r="I580" s="270"/>
      <c r="J580" s="29"/>
      <c r="L580" s="272" t="s">
        <v>696</v>
      </c>
      <c r="M580" s="272"/>
      <c r="N580" s="272"/>
      <c r="O580" s="272"/>
      <c r="P580" s="272"/>
      <c r="Q580" s="272"/>
      <c r="R580" s="272"/>
      <c r="S580" s="272"/>
      <c r="T580" s="272"/>
      <c r="U580" s="272"/>
    </row>
    <row r="581" spans="1:21">
      <c r="A581" s="146"/>
      <c r="B581" s="119"/>
      <c r="C581" s="21"/>
      <c r="D581" s="52"/>
      <c r="E581" s="168"/>
      <c r="F581" s="26"/>
      <c r="G581" s="140"/>
      <c r="H581" s="21"/>
      <c r="I581" s="144"/>
      <c r="J581" s="29"/>
      <c r="L581" s="272" t="s">
        <v>667</v>
      </c>
      <c r="M581" s="272"/>
      <c r="N581" s="272"/>
      <c r="O581" s="272"/>
      <c r="P581" s="272"/>
      <c r="Q581" s="272"/>
      <c r="R581" s="272"/>
      <c r="S581" s="272"/>
      <c r="T581" s="272"/>
      <c r="U581" s="272"/>
    </row>
    <row r="582" spans="1:21">
      <c r="A582" s="264"/>
      <c r="B582" s="265"/>
      <c r="C582" s="267"/>
      <c r="D582" s="267"/>
      <c r="E582" s="352"/>
      <c r="F582" s="26"/>
      <c r="G582" s="285"/>
      <c r="H582" s="267"/>
      <c r="I582" s="270"/>
      <c r="J582" s="29"/>
      <c r="L582" s="9"/>
      <c r="M582" s="10"/>
      <c r="N582" s="9"/>
      <c r="O582" s="10"/>
      <c r="P582" s="10"/>
      <c r="Q582" s="10"/>
      <c r="R582" s="10"/>
      <c r="S582" s="10"/>
      <c r="T582" s="10"/>
      <c r="U582" s="10"/>
    </row>
    <row r="583" spans="1:21" ht="23.25" customHeight="1">
      <c r="A583" s="264"/>
      <c r="B583" s="265"/>
      <c r="C583" s="267"/>
      <c r="D583" s="267"/>
      <c r="E583" s="352"/>
      <c r="F583" s="26"/>
      <c r="G583" s="285"/>
      <c r="H583" s="267"/>
      <c r="I583" s="270"/>
      <c r="J583" s="29"/>
      <c r="L583" s="12" t="s">
        <v>4</v>
      </c>
      <c r="M583" s="273" t="s">
        <v>5</v>
      </c>
      <c r="N583" s="274"/>
      <c r="O583" s="132"/>
      <c r="P583" s="275" t="s">
        <v>6</v>
      </c>
      <c r="Q583" s="277" t="s">
        <v>7</v>
      </c>
      <c r="R583" s="278" t="s">
        <v>8</v>
      </c>
      <c r="S583" s="279"/>
      <c r="T583" s="280"/>
      <c r="U583" s="277" t="s">
        <v>9</v>
      </c>
    </row>
    <row r="584" spans="1:21" ht="15.75" customHeight="1">
      <c r="A584" s="264"/>
      <c r="B584" s="29"/>
      <c r="C584" s="29"/>
      <c r="D584" s="29"/>
      <c r="E584" s="352"/>
      <c r="F584" s="26"/>
      <c r="G584" s="285"/>
      <c r="H584" s="267"/>
      <c r="I584" s="270"/>
      <c r="J584" s="29"/>
      <c r="L584" s="157"/>
      <c r="M584" s="13" t="s">
        <v>10</v>
      </c>
      <c r="N584" s="13" t="s">
        <v>11</v>
      </c>
      <c r="O584" s="13" t="s">
        <v>12</v>
      </c>
      <c r="P584" s="276"/>
      <c r="Q584" s="276"/>
      <c r="R584" s="278" t="s">
        <v>13</v>
      </c>
      <c r="S584" s="280"/>
      <c r="T584" s="135" t="s">
        <v>14</v>
      </c>
      <c r="U584" s="276"/>
    </row>
    <row r="585" spans="1:21" ht="21.75" customHeight="1">
      <c r="A585" s="264"/>
      <c r="B585" s="29"/>
      <c r="C585" s="29"/>
      <c r="D585" s="29"/>
      <c r="E585" s="268"/>
      <c r="F585" s="138"/>
      <c r="G585" s="269"/>
      <c r="H585" s="267"/>
      <c r="I585" s="270"/>
      <c r="J585" s="29"/>
      <c r="L585" s="264">
        <v>1</v>
      </c>
      <c r="M585" s="265" t="s">
        <v>157</v>
      </c>
      <c r="N585" s="266" t="s">
        <v>158</v>
      </c>
      <c r="O585" s="356" t="s">
        <v>38</v>
      </c>
      <c r="P585" s="352" t="s">
        <v>682</v>
      </c>
      <c r="Q585" s="258" t="s">
        <v>697</v>
      </c>
      <c r="R585" s="285">
        <v>1</v>
      </c>
      <c r="S585" s="267" t="s">
        <v>264</v>
      </c>
      <c r="T585" s="270">
        <v>150000</v>
      </c>
      <c r="U585" s="140"/>
    </row>
    <row r="586" spans="1:21" ht="22.5" customHeight="1">
      <c r="A586" s="21"/>
      <c r="B586" s="29"/>
      <c r="C586" s="21"/>
      <c r="D586" s="29"/>
      <c r="E586" s="137"/>
      <c r="F586" s="21"/>
      <c r="G586" s="29"/>
      <c r="H586" s="29"/>
      <c r="I586" s="148"/>
      <c r="J586" s="29"/>
      <c r="L586" s="264"/>
      <c r="M586" s="265"/>
      <c r="N586" s="267"/>
      <c r="O586" s="356"/>
      <c r="P586" s="352"/>
      <c r="Q586" s="258" t="s">
        <v>697</v>
      </c>
      <c r="R586" s="285"/>
      <c r="S586" s="267"/>
      <c r="T586" s="270"/>
      <c r="U586" s="140"/>
    </row>
    <row r="587" spans="1:21" ht="33.75" customHeight="1">
      <c r="A587" s="21"/>
      <c r="B587" s="29"/>
      <c r="C587" s="21"/>
      <c r="D587" s="29"/>
      <c r="E587" s="40"/>
      <c r="F587" s="29"/>
      <c r="G587" s="29"/>
      <c r="H587" s="29"/>
      <c r="I587" s="29"/>
      <c r="J587" s="29"/>
      <c r="L587" s="146"/>
      <c r="M587" s="119"/>
      <c r="N587" s="21"/>
      <c r="O587" s="52"/>
      <c r="P587" s="168"/>
      <c r="Q587" s="26"/>
      <c r="R587" s="140"/>
      <c r="S587" s="21"/>
      <c r="T587" s="144"/>
      <c r="U587" s="140"/>
    </row>
    <row r="588" spans="1:21" ht="13.5" customHeight="1">
      <c r="A588" s="21"/>
      <c r="B588" s="29"/>
      <c r="C588" s="21"/>
      <c r="D588" s="29"/>
      <c r="E588" s="40"/>
      <c r="F588" s="21"/>
      <c r="G588" s="21"/>
      <c r="H588" s="29"/>
      <c r="I588" s="41"/>
      <c r="J588" s="29"/>
      <c r="L588" s="264">
        <v>2</v>
      </c>
      <c r="M588" s="265" t="s">
        <v>161</v>
      </c>
      <c r="N588" s="267" t="s">
        <v>162</v>
      </c>
      <c r="O588" s="356" t="s">
        <v>38</v>
      </c>
      <c r="P588" s="352" t="s">
        <v>682</v>
      </c>
      <c r="Q588" s="258" t="s">
        <v>697</v>
      </c>
      <c r="R588" s="285">
        <v>1</v>
      </c>
      <c r="S588" s="267" t="s">
        <v>264</v>
      </c>
      <c r="T588" s="270">
        <v>150000</v>
      </c>
      <c r="U588" s="29"/>
    </row>
    <row r="589" spans="1:21" ht="40.5" customHeight="1">
      <c r="A589" s="21"/>
      <c r="B589" s="29"/>
      <c r="C589" s="21"/>
      <c r="D589" s="29"/>
      <c r="E589" s="29"/>
      <c r="F589" s="29"/>
      <c r="G589" s="29"/>
      <c r="H589" s="29"/>
      <c r="I589" s="29"/>
      <c r="J589" s="29"/>
      <c r="L589" s="264"/>
      <c r="M589" s="265"/>
      <c r="N589" s="267"/>
      <c r="O589" s="356"/>
      <c r="P589" s="352"/>
      <c r="Q589" s="258" t="s">
        <v>697</v>
      </c>
      <c r="R589" s="285"/>
      <c r="S589" s="267"/>
      <c r="T589" s="270"/>
      <c r="U589" s="29"/>
    </row>
    <row r="590" spans="1:21" ht="39.75" customHeight="1">
      <c r="A590" s="32"/>
      <c r="B590" s="33"/>
      <c r="C590" s="32"/>
      <c r="D590" s="33"/>
      <c r="E590" s="33"/>
      <c r="F590" s="33"/>
      <c r="G590" s="33"/>
      <c r="H590" s="33"/>
      <c r="I590" s="56">
        <f>SUM(I572:I580)</f>
        <v>2100000</v>
      </c>
      <c r="J590" s="33"/>
      <c r="L590" s="21"/>
      <c r="M590" s="29"/>
      <c r="N590" s="29"/>
      <c r="O590" s="52"/>
      <c r="P590" s="169"/>
      <c r="Q590" s="21"/>
      <c r="R590" s="30"/>
      <c r="S590" s="29"/>
      <c r="T590" s="148"/>
      <c r="U590" s="140"/>
    </row>
    <row r="591" spans="1:21" ht="12.75" customHeight="1">
      <c r="A591" s="1"/>
      <c r="B591" s="4"/>
      <c r="C591" s="1"/>
      <c r="D591" s="4"/>
      <c r="E591" s="4"/>
      <c r="F591" s="4"/>
      <c r="G591" s="4"/>
      <c r="H591" s="4"/>
      <c r="I591" s="4"/>
      <c r="J591" s="4"/>
      <c r="L591" s="264"/>
      <c r="M591" s="265"/>
      <c r="N591" s="267"/>
      <c r="O591" s="267"/>
      <c r="P591" s="352"/>
      <c r="Q591" s="26"/>
      <c r="R591" s="285"/>
      <c r="S591" s="267"/>
      <c r="T591" s="270"/>
      <c r="U591" s="140"/>
    </row>
    <row r="592" spans="1:21">
      <c r="A592" s="1"/>
      <c r="B592" s="4"/>
      <c r="C592" s="1"/>
      <c r="D592" s="4"/>
      <c r="E592" s="4"/>
      <c r="F592" s="4"/>
      <c r="G592" s="4"/>
      <c r="H592" s="4"/>
      <c r="I592" s="4"/>
      <c r="J592" s="4"/>
      <c r="L592" s="264"/>
      <c r="M592" s="265"/>
      <c r="N592" s="267"/>
      <c r="O592" s="267"/>
      <c r="P592" s="352"/>
      <c r="Q592" s="26"/>
      <c r="R592" s="285"/>
      <c r="S592" s="267"/>
      <c r="T592" s="270"/>
      <c r="U592" s="140"/>
    </row>
    <row r="593" spans="1:21">
      <c r="A593" s="1"/>
      <c r="B593" s="4"/>
      <c r="C593" s="1"/>
      <c r="D593" s="4"/>
      <c r="F593" s="8" t="s">
        <v>23</v>
      </c>
      <c r="J593" s="4"/>
      <c r="L593" s="146"/>
      <c r="M593" s="119"/>
      <c r="N593" s="21"/>
      <c r="O593" s="52"/>
      <c r="P593" s="168"/>
      <c r="Q593" s="26"/>
      <c r="R593" s="140"/>
      <c r="S593" s="21"/>
      <c r="T593" s="144"/>
      <c r="U593" s="140"/>
    </row>
    <row r="594" spans="1:21">
      <c r="A594" s="1"/>
      <c r="B594" s="4"/>
      <c r="C594" s="1"/>
      <c r="D594" s="4"/>
      <c r="J594" s="4"/>
      <c r="L594" s="264"/>
      <c r="M594" s="265"/>
      <c r="N594" s="267"/>
      <c r="O594" s="267"/>
      <c r="P594" s="352"/>
      <c r="Q594" s="26"/>
      <c r="R594" s="285"/>
      <c r="S594" s="267"/>
      <c r="T594" s="270"/>
      <c r="U594" s="29"/>
    </row>
    <row r="595" spans="1:21">
      <c r="A595" s="1"/>
      <c r="B595" s="4"/>
      <c r="C595" s="1"/>
      <c r="D595" s="4"/>
      <c r="J595" s="4"/>
      <c r="L595" s="264"/>
      <c r="M595" s="265"/>
      <c r="N595" s="267"/>
      <c r="O595" s="267"/>
      <c r="P595" s="352"/>
      <c r="Q595" s="26"/>
      <c r="R595" s="285"/>
      <c r="S595" s="267"/>
      <c r="T595" s="270"/>
      <c r="U595" s="29"/>
    </row>
    <row r="596" spans="1:21">
      <c r="A596" s="1"/>
      <c r="B596" s="4"/>
      <c r="C596" s="1"/>
      <c r="D596" s="4"/>
      <c r="J596" s="4"/>
      <c r="L596" s="264"/>
      <c r="M596" s="29"/>
      <c r="N596" s="29"/>
      <c r="O596" s="29"/>
      <c r="P596" s="352"/>
      <c r="Q596" s="26"/>
      <c r="R596" s="285"/>
      <c r="S596" s="267"/>
      <c r="T596" s="270"/>
      <c r="U596" s="29"/>
    </row>
    <row r="597" spans="1:21">
      <c r="A597" s="1"/>
      <c r="B597" s="4"/>
      <c r="C597" s="1"/>
      <c r="D597" s="4"/>
      <c r="L597" s="264"/>
      <c r="M597" s="29"/>
      <c r="N597" s="29"/>
      <c r="O597" s="29"/>
      <c r="P597" s="268"/>
      <c r="Q597" s="138"/>
      <c r="R597" s="269"/>
      <c r="S597" s="267"/>
      <c r="T597" s="270"/>
      <c r="U597" s="29"/>
    </row>
    <row r="598" spans="1:21">
      <c r="A598" s="1"/>
      <c r="B598" s="4"/>
      <c r="C598" s="1"/>
      <c r="D598" s="4"/>
      <c r="L598" s="21"/>
      <c r="M598" s="29"/>
      <c r="N598" s="21"/>
      <c r="O598" s="29"/>
      <c r="P598" s="137"/>
      <c r="Q598" s="21"/>
      <c r="R598" s="29"/>
      <c r="S598" s="29"/>
      <c r="T598" s="148"/>
      <c r="U598" s="29"/>
    </row>
    <row r="599" spans="1:21" ht="16.5">
      <c r="A599" s="1"/>
      <c r="B599" s="4"/>
      <c r="C599" s="1"/>
      <c r="D599" s="4"/>
      <c r="F599" s="38" t="s">
        <v>259</v>
      </c>
      <c r="G599" s="55"/>
      <c r="L599" s="21"/>
      <c r="M599" s="29"/>
      <c r="N599" s="21"/>
      <c r="O599" s="29"/>
      <c r="P599" s="40"/>
      <c r="Q599" s="29"/>
      <c r="R599" s="29"/>
      <c r="S599" s="29"/>
      <c r="T599" s="29"/>
      <c r="U599" s="29"/>
    </row>
    <row r="600" spans="1:21">
      <c r="A600" s="1"/>
      <c r="B600" s="4"/>
      <c r="C600" s="1"/>
      <c r="D600" s="4"/>
      <c r="F600" s="36" t="s">
        <v>260</v>
      </c>
      <c r="L600" s="21"/>
      <c r="M600" s="29"/>
      <c r="N600" s="21"/>
      <c r="O600" s="29"/>
      <c r="P600" s="40"/>
      <c r="Q600" s="21"/>
      <c r="R600" s="21"/>
      <c r="S600" s="29"/>
      <c r="T600" s="41"/>
      <c r="U600" s="29"/>
    </row>
    <row r="601" spans="1:21">
      <c r="L601" s="21"/>
      <c r="M601" s="29"/>
      <c r="N601" s="21"/>
      <c r="O601" s="29"/>
      <c r="P601" s="29"/>
      <c r="Q601" s="29"/>
      <c r="R601" s="29"/>
      <c r="S601" s="29"/>
      <c r="T601" s="29"/>
      <c r="U601" s="29"/>
    </row>
    <row r="602" spans="1:21" ht="19.5" customHeight="1">
      <c r="L602" s="32"/>
      <c r="M602" s="33"/>
      <c r="N602" s="32"/>
      <c r="O602" s="33"/>
      <c r="P602" s="33"/>
      <c r="Q602" s="33"/>
      <c r="R602" s="33"/>
      <c r="S602" s="33"/>
      <c r="T602" s="56">
        <f>SUM(T585:T595)</f>
        <v>300000</v>
      </c>
      <c r="U602" s="33"/>
    </row>
    <row r="603" spans="1:21" ht="47.25" hidden="1" customHeight="1">
      <c r="L603" s="1"/>
      <c r="M603" s="4"/>
      <c r="N603" s="1"/>
      <c r="O603" s="4"/>
      <c r="P603" s="4"/>
      <c r="Q603" s="4"/>
      <c r="R603" s="4"/>
      <c r="S603" s="4"/>
      <c r="T603" s="4"/>
      <c r="U603" s="4"/>
    </row>
    <row r="604" spans="1:21" ht="19.5" customHeight="1">
      <c r="L604" s="1"/>
      <c r="M604" s="4"/>
      <c r="N604" s="1"/>
      <c r="O604" s="4"/>
      <c r="P604" s="4"/>
      <c r="Q604" s="4"/>
      <c r="R604" s="4"/>
      <c r="S604" s="4"/>
      <c r="T604" s="4"/>
      <c r="U604" s="4"/>
    </row>
    <row r="605" spans="1:21" ht="19.5" customHeight="1">
      <c r="L605" s="1"/>
      <c r="M605" s="4"/>
      <c r="N605" s="1"/>
      <c r="O605" s="4"/>
      <c r="Q605" s="8" t="s">
        <v>23</v>
      </c>
      <c r="U605" s="4"/>
    </row>
    <row r="606" spans="1:21">
      <c r="L606" s="1"/>
      <c r="M606" s="4"/>
      <c r="N606" s="1"/>
      <c r="O606" s="4"/>
      <c r="U606" s="4"/>
    </row>
    <row r="607" spans="1:21" ht="10.5" customHeight="1">
      <c r="L607" s="1"/>
      <c r="M607" s="4"/>
      <c r="N607" s="1"/>
      <c r="O607" s="4"/>
      <c r="U607" s="4"/>
    </row>
    <row r="608" spans="1:21" ht="23.25" hidden="1" customHeight="1">
      <c r="L608" s="1"/>
      <c r="M608" s="4"/>
      <c r="N608" s="1"/>
      <c r="O608" s="4"/>
      <c r="U608" s="4"/>
    </row>
    <row r="609" spans="1:21" s="128" customFormat="1" ht="17.25" customHeight="1">
      <c r="B609" s="8"/>
      <c r="D609" s="8"/>
      <c r="E609" s="8"/>
      <c r="F609" s="8"/>
      <c r="G609" s="8"/>
      <c r="H609" s="8"/>
      <c r="I609" s="8"/>
      <c r="J609" s="8"/>
      <c r="K609" s="8"/>
      <c r="L609" s="1"/>
      <c r="M609" s="4"/>
      <c r="N609" s="1"/>
      <c r="O609" s="4"/>
      <c r="P609" s="8"/>
      <c r="Q609" s="8"/>
      <c r="R609" s="8"/>
      <c r="S609" s="8"/>
      <c r="T609" s="8"/>
      <c r="U609" s="8"/>
    </row>
    <row r="610" spans="1:21" s="128" customFormat="1" ht="24.75" customHeight="1">
      <c r="A610" s="271" t="s">
        <v>0</v>
      </c>
      <c r="B610" s="271"/>
      <c r="C610" s="271"/>
      <c r="D610" s="271"/>
      <c r="E610" s="271"/>
      <c r="F610" s="271"/>
      <c r="G610" s="271"/>
      <c r="H610" s="271"/>
      <c r="I610" s="271"/>
      <c r="J610" s="271"/>
      <c r="K610" s="8"/>
      <c r="L610" s="1"/>
      <c r="M610" s="4"/>
      <c r="N610" s="1"/>
      <c r="O610" s="4"/>
      <c r="P610" s="8"/>
      <c r="Q610" s="8"/>
      <c r="R610" s="8"/>
      <c r="S610" s="8"/>
      <c r="T610" s="8"/>
      <c r="U610" s="8"/>
    </row>
    <row r="611" spans="1:21" s="128" customFormat="1" ht="14.25" customHeight="1">
      <c r="A611" s="272" t="s">
        <v>666</v>
      </c>
      <c r="B611" s="272"/>
      <c r="C611" s="272"/>
      <c r="D611" s="272"/>
      <c r="E611" s="272"/>
      <c r="F611" s="272"/>
      <c r="G611" s="272"/>
      <c r="H611" s="272"/>
      <c r="I611" s="272"/>
      <c r="J611" s="272"/>
      <c r="L611" s="1"/>
      <c r="M611" s="4"/>
      <c r="N611" s="1"/>
      <c r="O611" s="4"/>
      <c r="P611" s="8"/>
      <c r="Q611" s="38" t="s">
        <v>259</v>
      </c>
      <c r="R611" s="55"/>
      <c r="S611" s="8"/>
      <c r="T611" s="8"/>
      <c r="U611" s="8"/>
    </row>
    <row r="612" spans="1:21">
      <c r="A612" s="272" t="s">
        <v>667</v>
      </c>
      <c r="B612" s="272"/>
      <c r="C612" s="272"/>
      <c r="D612" s="272"/>
      <c r="E612" s="272"/>
      <c r="F612" s="272"/>
      <c r="G612" s="272"/>
      <c r="H612" s="272"/>
      <c r="I612" s="272"/>
      <c r="J612" s="272"/>
      <c r="K612" s="128"/>
      <c r="L612" s="1"/>
      <c r="M612" s="4"/>
      <c r="N612" s="1"/>
      <c r="O612" s="4"/>
      <c r="Q612" s="36" t="s">
        <v>260</v>
      </c>
    </row>
    <row r="613" spans="1:21" ht="27" customHeight="1">
      <c r="A613" s="9"/>
      <c r="B613" s="10"/>
      <c r="C613" s="9"/>
      <c r="D613" s="10"/>
      <c r="E613" s="10"/>
      <c r="F613" s="10"/>
      <c r="G613" s="10"/>
      <c r="H613" s="10"/>
      <c r="I613" s="10"/>
      <c r="J613" s="10"/>
      <c r="K613" s="128"/>
    </row>
    <row r="614" spans="1:21" ht="27" customHeight="1">
      <c r="A614" s="12" t="s">
        <v>4</v>
      </c>
      <c r="B614" s="273" t="s">
        <v>5</v>
      </c>
      <c r="C614" s="274"/>
      <c r="D614" s="132"/>
      <c r="E614" s="275" t="s">
        <v>6</v>
      </c>
      <c r="F614" s="277" t="s">
        <v>7</v>
      </c>
      <c r="G614" s="278" t="s">
        <v>8</v>
      </c>
      <c r="H614" s="279"/>
      <c r="I614" s="280"/>
      <c r="J614" s="277" t="s">
        <v>9</v>
      </c>
    </row>
    <row r="615" spans="1:21">
      <c r="A615" s="157"/>
      <c r="B615" s="13" t="s">
        <v>10</v>
      </c>
      <c r="C615" s="13" t="s">
        <v>11</v>
      </c>
      <c r="D615" s="13" t="s">
        <v>12</v>
      </c>
      <c r="E615" s="276"/>
      <c r="F615" s="276"/>
      <c r="G615" s="278" t="s">
        <v>13</v>
      </c>
      <c r="H615" s="280"/>
      <c r="I615" s="135" t="s">
        <v>14</v>
      </c>
      <c r="J615" s="276"/>
    </row>
    <row r="616" spans="1:21" s="128" customFormat="1" ht="21" customHeight="1">
      <c r="A616" s="264">
        <v>1</v>
      </c>
      <c r="B616" s="265" t="s">
        <v>112</v>
      </c>
      <c r="C616" s="266" t="s">
        <v>73</v>
      </c>
      <c r="D616" s="356" t="s">
        <v>111</v>
      </c>
      <c r="E616" s="352" t="s">
        <v>668</v>
      </c>
      <c r="F616" s="258" t="s">
        <v>694</v>
      </c>
      <c r="G616" s="285">
        <v>3</v>
      </c>
      <c r="H616" s="267" t="s">
        <v>264</v>
      </c>
      <c r="I616" s="270">
        <v>1480000</v>
      </c>
      <c r="J616" s="140"/>
    </row>
    <row r="617" spans="1:21" s="128" customFormat="1" ht="21" customHeight="1">
      <c r="A617" s="264"/>
      <c r="B617" s="265"/>
      <c r="C617" s="267"/>
      <c r="D617" s="356"/>
      <c r="E617" s="352"/>
      <c r="F617" s="258" t="s">
        <v>695</v>
      </c>
      <c r="G617" s="285"/>
      <c r="H617" s="267"/>
      <c r="I617" s="270"/>
      <c r="J617" s="140"/>
    </row>
    <row r="618" spans="1:21">
      <c r="A618" s="146"/>
      <c r="B618" s="119"/>
      <c r="C618" s="21"/>
      <c r="D618" s="52"/>
      <c r="E618" s="168"/>
      <c r="F618" s="26"/>
      <c r="G618" s="140"/>
      <c r="H618" s="21"/>
      <c r="I618" s="144"/>
      <c r="J618" s="140"/>
    </row>
    <row r="619" spans="1:21" s="128" customFormat="1" ht="25.5" customHeight="1">
      <c r="A619" s="264">
        <v>2</v>
      </c>
      <c r="B619" s="265" t="s">
        <v>161</v>
      </c>
      <c r="C619" s="267" t="s">
        <v>162</v>
      </c>
      <c r="D619" s="356" t="s">
        <v>38</v>
      </c>
      <c r="E619" s="352" t="s">
        <v>668</v>
      </c>
      <c r="F619" s="258" t="s">
        <v>694</v>
      </c>
      <c r="G619" s="285">
        <v>3</v>
      </c>
      <c r="H619" s="267" t="s">
        <v>264</v>
      </c>
      <c r="I619" s="270">
        <v>1480000</v>
      </c>
      <c r="J619" s="29"/>
    </row>
    <row r="620" spans="1:21" s="128" customFormat="1" ht="19.5" customHeight="1">
      <c r="A620" s="264"/>
      <c r="B620" s="265"/>
      <c r="C620" s="267"/>
      <c r="D620" s="356"/>
      <c r="E620" s="352"/>
      <c r="F620" s="258" t="s">
        <v>695</v>
      </c>
      <c r="G620" s="285"/>
      <c r="H620" s="267"/>
      <c r="I620" s="270"/>
      <c r="J620" s="29"/>
    </row>
    <row r="621" spans="1:21" ht="24" customHeight="1">
      <c r="A621" s="146"/>
      <c r="B621" s="119"/>
      <c r="C621" s="21"/>
      <c r="D621" s="52"/>
      <c r="E621" s="168"/>
      <c r="F621" s="26"/>
      <c r="G621" s="140"/>
      <c r="H621" s="21"/>
      <c r="I621" s="144"/>
      <c r="J621" s="30"/>
    </row>
    <row r="622" spans="1:21" ht="26.25" customHeight="1">
      <c r="A622" s="264">
        <v>3</v>
      </c>
      <c r="B622" s="265" t="s">
        <v>677</v>
      </c>
      <c r="C622" s="266" t="s">
        <v>171</v>
      </c>
      <c r="D622" s="356" t="s">
        <v>134</v>
      </c>
      <c r="E622" s="352" t="s">
        <v>668</v>
      </c>
      <c r="F622" s="258" t="s">
        <v>694</v>
      </c>
      <c r="G622" s="285">
        <v>3</v>
      </c>
      <c r="H622" s="267" t="s">
        <v>264</v>
      </c>
      <c r="I622" s="270">
        <v>1480000</v>
      </c>
      <c r="J622" s="140"/>
    </row>
    <row r="623" spans="1:21" ht="28.5" customHeight="1">
      <c r="A623" s="264"/>
      <c r="B623" s="265"/>
      <c r="C623" s="267"/>
      <c r="D623" s="356"/>
      <c r="E623" s="352"/>
      <c r="F623" s="258" t="s">
        <v>695</v>
      </c>
      <c r="G623" s="285"/>
      <c r="H623" s="267"/>
      <c r="I623" s="270"/>
      <c r="J623" s="29"/>
    </row>
    <row r="624" spans="1:21" s="128" customFormat="1" ht="25.5" customHeight="1">
      <c r="A624" s="146"/>
      <c r="B624" s="119"/>
      <c r="C624" s="21"/>
      <c r="D624" s="52"/>
      <c r="E624" s="168"/>
      <c r="F624" s="26"/>
      <c r="G624" s="140"/>
      <c r="H624" s="21"/>
      <c r="I624" s="144"/>
      <c r="J624" s="29"/>
    </row>
    <row r="625" spans="1:10" s="128" customFormat="1" ht="19.5" customHeight="1">
      <c r="A625" s="264"/>
      <c r="B625" s="265"/>
      <c r="C625" s="267"/>
      <c r="D625" s="267"/>
      <c r="E625" s="352"/>
      <c r="F625" s="26"/>
      <c r="G625" s="285"/>
      <c r="H625" s="267"/>
      <c r="I625" s="270"/>
      <c r="J625" s="29"/>
    </row>
    <row r="626" spans="1:10">
      <c r="A626" s="264"/>
      <c r="B626" s="265"/>
      <c r="C626" s="267"/>
      <c r="D626" s="267"/>
      <c r="E626" s="352"/>
      <c r="F626" s="26"/>
      <c r="G626" s="285"/>
      <c r="H626" s="267"/>
      <c r="I626" s="270"/>
      <c r="J626" s="29"/>
    </row>
    <row r="627" spans="1:10" ht="24" customHeight="1">
      <c r="A627" s="264"/>
      <c r="B627" s="29"/>
      <c r="C627" s="29"/>
      <c r="D627" s="29"/>
      <c r="E627" s="352"/>
      <c r="F627" s="26"/>
      <c r="G627" s="285"/>
      <c r="H627" s="267"/>
      <c r="I627" s="270"/>
      <c r="J627" s="29"/>
    </row>
    <row r="628" spans="1:10">
      <c r="A628" s="264"/>
      <c r="B628" s="29"/>
      <c r="C628" s="29"/>
      <c r="D628" s="29"/>
      <c r="E628" s="268"/>
      <c r="F628" s="138"/>
      <c r="G628" s="269"/>
      <c r="H628" s="267"/>
      <c r="I628" s="270"/>
      <c r="J628" s="29"/>
    </row>
    <row r="629" spans="1:10">
      <c r="A629" s="21"/>
      <c r="B629" s="29"/>
      <c r="C629" s="21"/>
      <c r="D629" s="29"/>
      <c r="E629" s="137"/>
      <c r="F629" s="21"/>
      <c r="G629" s="29"/>
      <c r="H629" s="29"/>
      <c r="I629" s="148"/>
      <c r="J629" s="29"/>
    </row>
    <row r="630" spans="1:10">
      <c r="A630" s="21"/>
      <c r="B630" s="29"/>
      <c r="C630" s="21"/>
      <c r="D630" s="29"/>
      <c r="E630" s="40"/>
      <c r="F630" s="29"/>
      <c r="G630" s="29"/>
      <c r="H630" s="29"/>
      <c r="I630" s="29"/>
      <c r="J630" s="29"/>
    </row>
    <row r="631" spans="1:10">
      <c r="A631" s="21"/>
      <c r="B631" s="29"/>
      <c r="C631" s="21"/>
      <c r="D631" s="29"/>
      <c r="E631" s="40"/>
      <c r="F631" s="21"/>
      <c r="G631" s="21"/>
      <c r="H631" s="29"/>
      <c r="I631" s="41"/>
      <c r="J631" s="29"/>
    </row>
    <row r="632" spans="1:10">
      <c r="A632" s="21"/>
      <c r="B632" s="29"/>
      <c r="C632" s="21"/>
      <c r="D632" s="29"/>
      <c r="E632" s="29"/>
      <c r="F632" s="29"/>
      <c r="G632" s="29"/>
      <c r="H632" s="29"/>
      <c r="I632" s="29"/>
      <c r="J632" s="29"/>
    </row>
    <row r="633" spans="1:10">
      <c r="A633" s="32"/>
      <c r="B633" s="33"/>
      <c r="C633" s="32"/>
      <c r="D633" s="33"/>
      <c r="E633" s="33"/>
      <c r="F633" s="33"/>
      <c r="G633" s="33"/>
      <c r="H633" s="33"/>
      <c r="I633" s="56">
        <f>SUM(I616:I623)</f>
        <v>4440000</v>
      </c>
      <c r="J633" s="33"/>
    </row>
    <row r="634" spans="1:10" s="128" customFormat="1" ht="15.75" customHeight="1">
      <c r="A634" s="1"/>
      <c r="B634" s="4"/>
      <c r="C634" s="1"/>
      <c r="D634" s="4"/>
      <c r="E634" s="4"/>
      <c r="F634" s="4"/>
      <c r="G634" s="4"/>
      <c r="H634" s="4"/>
      <c r="I634" s="4"/>
      <c r="J634" s="4"/>
    </row>
    <row r="635" spans="1:10" s="128" customFormat="1" ht="15.75" customHeight="1">
      <c r="A635" s="1"/>
      <c r="B635" s="4"/>
      <c r="C635" s="1"/>
      <c r="D635" s="4"/>
      <c r="E635" s="4"/>
      <c r="F635" s="4"/>
      <c r="G635" s="4"/>
      <c r="H635" s="4"/>
      <c r="I635" s="4"/>
      <c r="J635" s="4"/>
    </row>
    <row r="636" spans="1:10" s="128" customFormat="1" ht="15.75" customHeight="1">
      <c r="A636" s="1"/>
      <c r="B636" s="4"/>
      <c r="C636" s="1"/>
      <c r="D636" s="4"/>
      <c r="E636" s="8"/>
      <c r="F636" s="8" t="s">
        <v>23</v>
      </c>
      <c r="G636" s="8"/>
      <c r="H636" s="8"/>
      <c r="I636" s="8"/>
      <c r="J636" s="4"/>
    </row>
    <row r="637" spans="1:10">
      <c r="A637" s="1"/>
      <c r="B637" s="4"/>
      <c r="C637" s="1"/>
      <c r="D637" s="4"/>
      <c r="J637" s="4"/>
    </row>
    <row r="638" spans="1:10" s="128" customFormat="1" ht="13.5" customHeight="1">
      <c r="A638" s="1"/>
      <c r="B638" s="4"/>
      <c r="C638" s="1"/>
      <c r="D638" s="4"/>
      <c r="E638" s="8"/>
      <c r="F638" s="8"/>
      <c r="G638" s="8"/>
      <c r="H638" s="8"/>
      <c r="I638" s="8"/>
      <c r="J638" s="4"/>
    </row>
    <row r="639" spans="1:10" s="128" customFormat="1" ht="16.5" customHeight="1">
      <c r="A639" s="1"/>
      <c r="B639" s="4"/>
      <c r="C639" s="1"/>
      <c r="D639" s="4"/>
      <c r="E639" s="8"/>
      <c r="F639" s="8"/>
      <c r="G639" s="8"/>
      <c r="H639" s="8"/>
      <c r="I639" s="8"/>
      <c r="J639" s="4"/>
    </row>
    <row r="640" spans="1:10">
      <c r="A640" s="1"/>
      <c r="B640" s="4"/>
      <c r="C640" s="1"/>
      <c r="D640" s="4"/>
    </row>
    <row r="641" spans="1:10" s="128" customFormat="1" ht="12.75" customHeight="1">
      <c r="A641" s="1"/>
      <c r="B641" s="4"/>
      <c r="C641" s="1"/>
      <c r="D641" s="4"/>
      <c r="E641" s="8"/>
      <c r="F641" s="8"/>
      <c r="G641" s="8"/>
      <c r="H641" s="8"/>
      <c r="I641" s="8"/>
      <c r="J641" s="8"/>
    </row>
    <row r="642" spans="1:10" ht="16.5">
      <c r="A642" s="1"/>
      <c r="B642" s="4"/>
      <c r="C642" s="1"/>
      <c r="D642" s="4"/>
      <c r="F642" s="38" t="s">
        <v>259</v>
      </c>
      <c r="G642" s="55"/>
    </row>
    <row r="643" spans="1:10">
      <c r="A643" s="1"/>
      <c r="B643" s="4"/>
      <c r="C643" s="1"/>
      <c r="D643" s="4"/>
      <c r="F643" s="36" t="s">
        <v>260</v>
      </c>
    </row>
    <row r="644" spans="1:10" s="128" customFormat="1" ht="12.75" customHeight="1">
      <c r="B644" s="8"/>
      <c r="D644" s="8"/>
      <c r="E644" s="8"/>
      <c r="F644" s="8"/>
      <c r="G644" s="8"/>
      <c r="H644" s="8"/>
      <c r="I644" s="8"/>
      <c r="J644" s="8"/>
    </row>
    <row r="646" spans="1:10" ht="12.75" customHeight="1"/>
    <row r="647" spans="1:10" ht="12.75" customHeight="1"/>
    <row r="648" spans="1:10" ht="12.75" customHeight="1"/>
    <row r="650" spans="1:10" ht="13.5" customHeight="1"/>
    <row r="651" spans="1:10" ht="12.75" customHeight="1"/>
    <row r="652" spans="1:10" ht="18.75" customHeight="1"/>
    <row r="653" spans="1:10" ht="14.25" customHeight="1"/>
    <row r="654" spans="1:10" ht="22.5" customHeight="1"/>
    <row r="655" spans="1:10" ht="36" customHeight="1">
      <c r="A655" s="271" t="s">
        <v>0</v>
      </c>
      <c r="B655" s="271"/>
      <c r="C655" s="271"/>
      <c r="D655" s="271"/>
      <c r="E655" s="271"/>
      <c r="F655" s="271"/>
      <c r="G655" s="271"/>
      <c r="H655" s="271"/>
      <c r="I655" s="271"/>
      <c r="J655" s="271"/>
    </row>
    <row r="656" spans="1:10">
      <c r="A656" s="272" t="s">
        <v>674</v>
      </c>
      <c r="B656" s="272"/>
      <c r="C656" s="272"/>
      <c r="D656" s="272"/>
      <c r="E656" s="272"/>
      <c r="F656" s="272"/>
      <c r="G656" s="272"/>
      <c r="H656" s="272"/>
      <c r="I656" s="272"/>
      <c r="J656" s="272"/>
    </row>
    <row r="657" spans="1:10" ht="12.75" customHeight="1">
      <c r="A657" s="272" t="s">
        <v>667</v>
      </c>
      <c r="B657" s="272"/>
      <c r="C657" s="272"/>
      <c r="D657" s="272"/>
      <c r="E657" s="272"/>
      <c r="F657" s="272"/>
      <c r="G657" s="272"/>
      <c r="H657" s="272"/>
      <c r="I657" s="272"/>
      <c r="J657" s="272"/>
    </row>
    <row r="658" spans="1:10" ht="24" customHeight="1">
      <c r="A658" s="9"/>
      <c r="B658" s="10"/>
      <c r="C658" s="9"/>
      <c r="D658" s="10"/>
      <c r="E658" s="10"/>
      <c r="F658" s="10"/>
      <c r="G658" s="10"/>
      <c r="H658" s="10"/>
      <c r="I658" s="10"/>
      <c r="J658" s="10"/>
    </row>
    <row r="659" spans="1:10">
      <c r="A659" s="12" t="s">
        <v>4</v>
      </c>
      <c r="B659" s="273" t="s">
        <v>5</v>
      </c>
      <c r="C659" s="274"/>
      <c r="D659" s="132"/>
      <c r="E659" s="275" t="s">
        <v>6</v>
      </c>
      <c r="F659" s="277" t="s">
        <v>7</v>
      </c>
      <c r="G659" s="278" t="s">
        <v>8</v>
      </c>
      <c r="H659" s="279"/>
      <c r="I659" s="280"/>
      <c r="J659" s="277" t="s">
        <v>9</v>
      </c>
    </row>
    <row r="660" spans="1:10" ht="34.5" customHeight="1">
      <c r="A660" s="157"/>
      <c r="B660" s="13" t="s">
        <v>10</v>
      </c>
      <c r="C660" s="13" t="s">
        <v>11</v>
      </c>
      <c r="D660" s="13" t="s">
        <v>12</v>
      </c>
      <c r="E660" s="276"/>
      <c r="F660" s="276"/>
      <c r="G660" s="278" t="s">
        <v>13</v>
      </c>
      <c r="H660" s="280"/>
      <c r="I660" s="135" t="s">
        <v>14</v>
      </c>
      <c r="J660" s="276"/>
    </row>
    <row r="661" spans="1:10" ht="33.75" customHeight="1">
      <c r="A661" s="264">
        <v>1</v>
      </c>
      <c r="B661" s="326" t="s">
        <v>217</v>
      </c>
      <c r="C661" s="327" t="s">
        <v>218</v>
      </c>
      <c r="D661" s="302" t="s">
        <v>17</v>
      </c>
      <c r="E661" s="352" t="s">
        <v>668</v>
      </c>
      <c r="F661" s="258" t="s">
        <v>694</v>
      </c>
      <c r="G661" s="285">
        <v>3</v>
      </c>
      <c r="H661" s="267" t="s">
        <v>264</v>
      </c>
      <c r="I661" s="270">
        <v>1480000</v>
      </c>
      <c r="J661" s="140"/>
    </row>
    <row r="662" spans="1:10" ht="27.75" customHeight="1">
      <c r="A662" s="264"/>
      <c r="B662" s="265" t="s">
        <v>217</v>
      </c>
      <c r="C662" s="266" t="s">
        <v>218</v>
      </c>
      <c r="D662" s="267" t="s">
        <v>182</v>
      </c>
      <c r="E662" s="352"/>
      <c r="F662" s="258" t="s">
        <v>695</v>
      </c>
      <c r="G662" s="285"/>
      <c r="H662" s="267"/>
      <c r="I662" s="270"/>
      <c r="J662" s="140"/>
    </row>
    <row r="663" spans="1:10">
      <c r="A663" s="146"/>
      <c r="B663" s="119"/>
      <c r="C663" s="21"/>
      <c r="D663" s="52"/>
      <c r="E663" s="168"/>
      <c r="F663" s="26"/>
      <c r="G663" s="140"/>
      <c r="H663" s="21"/>
      <c r="I663" s="144"/>
      <c r="J663" s="140"/>
    </row>
    <row r="664" spans="1:10" ht="16.5" customHeight="1">
      <c r="A664" s="264">
        <v>2</v>
      </c>
      <c r="B664" s="265" t="s">
        <v>270</v>
      </c>
      <c r="C664" s="266" t="s">
        <v>136</v>
      </c>
      <c r="D664" s="267" t="s">
        <v>48</v>
      </c>
      <c r="E664" s="352" t="s">
        <v>668</v>
      </c>
      <c r="F664" s="258" t="s">
        <v>694</v>
      </c>
      <c r="G664" s="285">
        <v>3</v>
      </c>
      <c r="H664" s="267" t="s">
        <v>264</v>
      </c>
      <c r="I664" s="270">
        <v>1480000</v>
      </c>
      <c r="J664" s="29"/>
    </row>
    <row r="665" spans="1:10" ht="27" customHeight="1">
      <c r="A665" s="264"/>
      <c r="B665" s="265"/>
      <c r="C665" s="267"/>
      <c r="D665" s="267"/>
      <c r="E665" s="352"/>
      <c r="F665" s="258" t="s">
        <v>695</v>
      </c>
      <c r="G665" s="285"/>
      <c r="H665" s="267"/>
      <c r="I665" s="270"/>
      <c r="J665" s="29"/>
    </row>
    <row r="666" spans="1:10" ht="12.75" customHeight="1">
      <c r="A666" s="146"/>
      <c r="B666" s="119"/>
      <c r="C666" s="21"/>
      <c r="D666" s="52"/>
      <c r="E666" s="168"/>
      <c r="F666" s="26"/>
      <c r="G666" s="140"/>
      <c r="H666" s="21"/>
      <c r="I666" s="144"/>
      <c r="J666" s="30"/>
    </row>
    <row r="667" spans="1:10">
      <c r="A667" s="264">
        <v>3</v>
      </c>
      <c r="B667" s="265" t="s">
        <v>271</v>
      </c>
      <c r="C667" s="266" t="s">
        <v>154</v>
      </c>
      <c r="D667" s="267" t="s">
        <v>48</v>
      </c>
      <c r="E667" s="352" t="s">
        <v>668</v>
      </c>
      <c r="F667" s="258" t="s">
        <v>694</v>
      </c>
      <c r="G667" s="285">
        <v>3</v>
      </c>
      <c r="H667" s="267" t="s">
        <v>264</v>
      </c>
      <c r="I667" s="270">
        <v>1480000</v>
      </c>
      <c r="J667" s="140"/>
    </row>
    <row r="668" spans="1:10" ht="30.75" customHeight="1">
      <c r="A668" s="264"/>
      <c r="B668" s="265"/>
      <c r="C668" s="267"/>
      <c r="D668" s="267"/>
      <c r="E668" s="352"/>
      <c r="F668" s="258" t="s">
        <v>695</v>
      </c>
      <c r="G668" s="285"/>
      <c r="H668" s="267"/>
      <c r="I668" s="270"/>
      <c r="J668" s="29"/>
    </row>
    <row r="669" spans="1:10">
      <c r="A669" s="146"/>
      <c r="B669" s="119"/>
      <c r="C669" s="21"/>
      <c r="D669" s="52"/>
      <c r="E669" s="168"/>
      <c r="F669" s="26"/>
      <c r="G669" s="140"/>
      <c r="H669" s="21"/>
      <c r="I669" s="144"/>
      <c r="J669" s="29"/>
    </row>
    <row r="670" spans="1:10">
      <c r="A670" s="264"/>
      <c r="B670" s="265"/>
      <c r="C670" s="267"/>
      <c r="D670" s="267"/>
      <c r="E670" s="352"/>
      <c r="F670" s="26"/>
      <c r="G670" s="285"/>
      <c r="H670" s="267"/>
      <c r="I670" s="270"/>
      <c r="J670" s="29"/>
    </row>
    <row r="671" spans="1:10">
      <c r="A671" s="264"/>
      <c r="B671" s="265"/>
      <c r="C671" s="267"/>
      <c r="D671" s="267"/>
      <c r="E671" s="352"/>
      <c r="F671" s="26"/>
      <c r="G671" s="285"/>
      <c r="H671" s="267"/>
      <c r="I671" s="270"/>
      <c r="J671" s="29"/>
    </row>
    <row r="672" spans="1:10" ht="25.5" customHeight="1">
      <c r="A672" s="264"/>
      <c r="B672" s="29"/>
      <c r="C672" s="29"/>
      <c r="D672" s="29"/>
      <c r="E672" s="352"/>
      <c r="F672" s="26"/>
      <c r="G672" s="285"/>
      <c r="H672" s="267"/>
      <c r="I672" s="270"/>
      <c r="J672" s="29"/>
    </row>
    <row r="673" spans="1:10" ht="21.75" customHeight="1">
      <c r="A673" s="264"/>
      <c r="B673" s="29"/>
      <c r="C673" s="29"/>
      <c r="D673" s="29"/>
      <c r="E673" s="268"/>
      <c r="F673" s="138"/>
      <c r="G673" s="269"/>
      <c r="H673" s="267"/>
      <c r="I673" s="270"/>
      <c r="J673" s="29"/>
    </row>
    <row r="674" spans="1:10" ht="22.5" customHeight="1">
      <c r="A674" s="21"/>
      <c r="B674" s="29"/>
      <c r="C674" s="21"/>
      <c r="D674" s="29"/>
      <c r="E674" s="137"/>
      <c r="F674" s="21"/>
      <c r="G674" s="29"/>
      <c r="H674" s="29"/>
      <c r="I674" s="148"/>
      <c r="J674" s="29"/>
    </row>
    <row r="675" spans="1:10" ht="23.25" customHeight="1">
      <c r="A675" s="21"/>
      <c r="B675" s="29"/>
      <c r="C675" s="21"/>
      <c r="D675" s="29"/>
      <c r="E675" s="40"/>
      <c r="F675" s="29"/>
      <c r="G675" s="29"/>
      <c r="H675" s="29"/>
      <c r="I675" s="29"/>
      <c r="J675" s="29"/>
    </row>
    <row r="676" spans="1:10">
      <c r="A676" s="21"/>
      <c r="B676" s="29"/>
      <c r="C676" s="21"/>
      <c r="D676" s="29"/>
      <c r="E676" s="40"/>
      <c r="F676" s="21"/>
      <c r="G676" s="21"/>
      <c r="H676" s="29"/>
      <c r="I676" s="41"/>
      <c r="J676" s="29"/>
    </row>
    <row r="677" spans="1:10">
      <c r="A677" s="21"/>
      <c r="B677" s="29"/>
      <c r="C677" s="21"/>
      <c r="D677" s="29"/>
      <c r="E677" s="29"/>
      <c r="F677" s="29"/>
      <c r="G677" s="29"/>
      <c r="H677" s="29"/>
      <c r="I677" s="29"/>
      <c r="J677" s="29"/>
    </row>
    <row r="678" spans="1:10">
      <c r="A678" s="32"/>
      <c r="B678" s="33"/>
      <c r="C678" s="32"/>
      <c r="D678" s="33"/>
      <c r="E678" s="33"/>
      <c r="F678" s="33"/>
      <c r="G678" s="33"/>
      <c r="H678" s="33"/>
      <c r="I678" s="56">
        <f>SUM(I661:I668)</f>
        <v>4440000</v>
      </c>
      <c r="J678" s="33"/>
    </row>
    <row r="679" spans="1:10" ht="9.75" customHeight="1">
      <c r="A679" s="1"/>
      <c r="B679" s="4"/>
      <c r="C679" s="1"/>
      <c r="D679" s="4"/>
      <c r="E679" s="4"/>
      <c r="F679" s="4"/>
      <c r="G679" s="4"/>
      <c r="H679" s="4"/>
      <c r="I679" s="4"/>
      <c r="J679" s="4"/>
    </row>
    <row r="680" spans="1:10" ht="24" hidden="1" customHeight="1">
      <c r="A680" s="1"/>
      <c r="B680" s="4"/>
      <c r="C680" s="1"/>
      <c r="D680" s="4"/>
      <c r="E680" s="4"/>
      <c r="F680" s="4"/>
      <c r="G680" s="4"/>
      <c r="H680" s="4"/>
      <c r="I680" s="4"/>
      <c r="J680" s="4"/>
    </row>
    <row r="681" spans="1:10" ht="21" customHeight="1">
      <c r="A681" s="1"/>
      <c r="B681" s="4"/>
      <c r="C681" s="1"/>
      <c r="D681" s="4"/>
      <c r="F681" s="8" t="s">
        <v>23</v>
      </c>
      <c r="J681" s="4"/>
    </row>
    <row r="682" spans="1:10" ht="12.75" customHeight="1">
      <c r="A682" s="1"/>
      <c r="B682" s="4"/>
      <c r="C682" s="1"/>
      <c r="D682" s="4"/>
      <c r="J682" s="4"/>
    </row>
    <row r="683" spans="1:10" ht="22.5" customHeight="1">
      <c r="A683" s="1"/>
      <c r="B683" s="4"/>
      <c r="C683" s="1"/>
      <c r="D683" s="4"/>
      <c r="J683" s="4"/>
    </row>
    <row r="684" spans="1:10" ht="24" customHeight="1">
      <c r="A684" s="1"/>
      <c r="B684" s="4"/>
      <c r="C684" s="1"/>
      <c r="D684" s="4"/>
      <c r="J684" s="4"/>
    </row>
    <row r="685" spans="1:10">
      <c r="A685" s="1"/>
      <c r="B685" s="4"/>
      <c r="C685" s="1"/>
      <c r="D685" s="4"/>
    </row>
    <row r="686" spans="1:10" ht="21" customHeight="1">
      <c r="A686" s="1"/>
      <c r="B686" s="4"/>
      <c r="C686" s="1"/>
      <c r="D686" s="4"/>
    </row>
    <row r="687" spans="1:10" ht="19.5" customHeight="1">
      <c r="A687" s="1"/>
      <c r="B687" s="4"/>
      <c r="C687" s="1"/>
      <c r="D687" s="4"/>
      <c r="F687" s="38" t="s">
        <v>259</v>
      </c>
      <c r="G687" s="55"/>
    </row>
    <row r="688" spans="1:10" ht="12.75" customHeight="1">
      <c r="A688" s="1"/>
      <c r="B688" s="4"/>
      <c r="C688" s="1"/>
      <c r="D688" s="4"/>
      <c r="F688" s="36" t="s">
        <v>260</v>
      </c>
    </row>
    <row r="689" spans="1:10" ht="12.75" customHeight="1"/>
    <row r="691" spans="1:10" ht="13.5" customHeight="1"/>
    <row r="693" spans="1:10" ht="28.5" customHeight="1"/>
    <row r="694" spans="1:10" ht="39.75" customHeight="1">
      <c r="A694" s="271" t="s">
        <v>0</v>
      </c>
      <c r="B694" s="271"/>
      <c r="C694" s="271"/>
      <c r="D694" s="271"/>
      <c r="E694" s="271"/>
      <c r="F694" s="271"/>
      <c r="G694" s="271"/>
      <c r="H694" s="271"/>
      <c r="I694" s="271"/>
      <c r="J694" s="271"/>
    </row>
    <row r="695" spans="1:10">
      <c r="A695" s="272" t="s">
        <v>674</v>
      </c>
      <c r="B695" s="272"/>
      <c r="C695" s="272"/>
      <c r="D695" s="272"/>
      <c r="E695" s="272"/>
      <c r="F695" s="272"/>
      <c r="G695" s="272"/>
      <c r="H695" s="272"/>
      <c r="I695" s="272"/>
      <c r="J695" s="272"/>
    </row>
    <row r="696" spans="1:10">
      <c r="A696" s="272" t="s">
        <v>667</v>
      </c>
      <c r="B696" s="272"/>
      <c r="C696" s="272"/>
      <c r="D696" s="272"/>
      <c r="E696" s="272"/>
      <c r="F696" s="272"/>
      <c r="G696" s="272"/>
      <c r="H696" s="272"/>
      <c r="I696" s="272"/>
      <c r="J696" s="272"/>
    </row>
    <row r="697" spans="1:10">
      <c r="A697" s="9"/>
      <c r="B697" s="10"/>
      <c r="C697" s="9"/>
      <c r="D697" s="10"/>
      <c r="E697" s="10"/>
      <c r="F697" s="10"/>
      <c r="G697" s="10"/>
      <c r="H697" s="10"/>
      <c r="I697" s="10"/>
      <c r="J697" s="10"/>
    </row>
    <row r="698" spans="1:10">
      <c r="A698" s="12" t="s">
        <v>4</v>
      </c>
      <c r="B698" s="273" t="s">
        <v>5</v>
      </c>
      <c r="C698" s="274"/>
      <c r="D698" s="132"/>
      <c r="E698" s="275" t="s">
        <v>6</v>
      </c>
      <c r="F698" s="277" t="s">
        <v>7</v>
      </c>
      <c r="G698" s="278" t="s">
        <v>8</v>
      </c>
      <c r="H698" s="279"/>
      <c r="I698" s="280"/>
      <c r="J698" s="277" t="s">
        <v>9</v>
      </c>
    </row>
    <row r="699" spans="1:10">
      <c r="A699" s="157"/>
      <c r="B699" s="13" t="s">
        <v>10</v>
      </c>
      <c r="C699" s="13" t="s">
        <v>11</v>
      </c>
      <c r="D699" s="13" t="s">
        <v>12</v>
      </c>
      <c r="E699" s="276"/>
      <c r="F699" s="276"/>
      <c r="G699" s="278" t="s">
        <v>13</v>
      </c>
      <c r="H699" s="280"/>
      <c r="I699" s="135" t="s">
        <v>14</v>
      </c>
      <c r="J699" s="276"/>
    </row>
    <row r="700" spans="1:10">
      <c r="A700" s="264">
        <v>1</v>
      </c>
      <c r="B700" s="326" t="s">
        <v>217</v>
      </c>
      <c r="C700" s="327" t="s">
        <v>218</v>
      </c>
      <c r="D700" s="302" t="s">
        <v>17</v>
      </c>
      <c r="E700" s="352" t="s">
        <v>668</v>
      </c>
      <c r="F700" s="258" t="s">
        <v>694</v>
      </c>
      <c r="G700" s="285">
        <v>3</v>
      </c>
      <c r="H700" s="267" t="s">
        <v>264</v>
      </c>
      <c r="I700" s="270">
        <v>700000</v>
      </c>
      <c r="J700" s="140"/>
    </row>
    <row r="701" spans="1:10" ht="21" customHeight="1">
      <c r="A701" s="264"/>
      <c r="B701" s="265" t="s">
        <v>217</v>
      </c>
      <c r="C701" s="266" t="s">
        <v>218</v>
      </c>
      <c r="D701" s="267" t="s">
        <v>182</v>
      </c>
      <c r="E701" s="352"/>
      <c r="F701" s="258" t="s">
        <v>695</v>
      </c>
      <c r="G701" s="285"/>
      <c r="H701" s="267"/>
      <c r="I701" s="270"/>
      <c r="J701" s="140"/>
    </row>
    <row r="702" spans="1:10" ht="19.5" customHeight="1">
      <c r="A702" s="146"/>
      <c r="B702" s="119"/>
      <c r="C702" s="21"/>
      <c r="D702" s="52"/>
      <c r="E702" s="168"/>
      <c r="F702" s="26"/>
      <c r="G702" s="140"/>
      <c r="H702" s="21"/>
      <c r="I702" s="144"/>
      <c r="J702" s="140"/>
    </row>
    <row r="703" spans="1:10" ht="15.75" customHeight="1">
      <c r="A703" s="264">
        <v>2</v>
      </c>
      <c r="B703" s="265" t="s">
        <v>270</v>
      </c>
      <c r="C703" s="266" t="s">
        <v>136</v>
      </c>
      <c r="D703" s="267" t="s">
        <v>48</v>
      </c>
      <c r="E703" s="352" t="s">
        <v>668</v>
      </c>
      <c r="F703" s="258" t="s">
        <v>694</v>
      </c>
      <c r="G703" s="285">
        <v>3</v>
      </c>
      <c r="H703" s="267" t="s">
        <v>264</v>
      </c>
      <c r="I703" s="270">
        <v>700000</v>
      </c>
      <c r="J703" s="29"/>
    </row>
    <row r="704" spans="1:10">
      <c r="A704" s="264"/>
      <c r="B704" s="265"/>
      <c r="C704" s="267"/>
      <c r="D704" s="267"/>
      <c r="E704" s="352"/>
      <c r="F704" s="258" t="s">
        <v>695</v>
      </c>
      <c r="G704" s="285"/>
      <c r="H704" s="267"/>
      <c r="I704" s="270"/>
      <c r="J704" s="29"/>
    </row>
    <row r="705" spans="1:11">
      <c r="A705" s="146"/>
      <c r="B705" s="119"/>
      <c r="C705" s="21"/>
      <c r="D705" s="52"/>
      <c r="E705" s="168"/>
      <c r="F705" s="26"/>
      <c r="G705" s="140"/>
      <c r="H705" s="21"/>
      <c r="I705" s="144"/>
      <c r="J705" s="30"/>
    </row>
    <row r="706" spans="1:11">
      <c r="A706" s="264">
        <v>3</v>
      </c>
      <c r="B706" s="265" t="s">
        <v>271</v>
      </c>
      <c r="C706" s="266" t="s">
        <v>154</v>
      </c>
      <c r="D706" s="267" t="s">
        <v>48</v>
      </c>
      <c r="E706" s="352" t="s">
        <v>668</v>
      </c>
      <c r="F706" s="258" t="s">
        <v>694</v>
      </c>
      <c r="G706" s="285">
        <v>3</v>
      </c>
      <c r="H706" s="267" t="s">
        <v>264</v>
      </c>
      <c r="I706" s="270">
        <v>700000</v>
      </c>
      <c r="J706" s="140"/>
    </row>
    <row r="707" spans="1:11">
      <c r="A707" s="264"/>
      <c r="B707" s="265"/>
      <c r="C707" s="267"/>
      <c r="D707" s="267"/>
      <c r="E707" s="352"/>
      <c r="F707" s="258" t="s">
        <v>695</v>
      </c>
      <c r="G707" s="285"/>
      <c r="H707" s="267"/>
      <c r="I707" s="270"/>
      <c r="J707" s="29"/>
    </row>
    <row r="708" spans="1:11" s="128" customFormat="1" ht="27.75" customHeight="1">
      <c r="A708" s="146"/>
      <c r="B708" s="119"/>
      <c r="C708" s="21"/>
      <c r="D708" s="52"/>
      <c r="E708" s="168"/>
      <c r="F708" s="26"/>
      <c r="G708" s="140"/>
      <c r="H708" s="21"/>
      <c r="I708" s="144"/>
      <c r="J708" s="29"/>
      <c r="K708" s="8"/>
    </row>
    <row r="709" spans="1:11" s="128" customFormat="1" ht="16.5" customHeight="1">
      <c r="A709" s="264"/>
      <c r="B709" s="265"/>
      <c r="C709" s="267"/>
      <c r="D709" s="267"/>
      <c r="E709" s="352"/>
      <c r="F709" s="26"/>
      <c r="G709" s="285"/>
      <c r="H709" s="267"/>
      <c r="I709" s="270"/>
      <c r="J709" s="29"/>
      <c r="K709" s="8"/>
    </row>
    <row r="710" spans="1:11" s="128" customFormat="1" ht="17.25" customHeight="1">
      <c r="A710" s="264"/>
      <c r="B710" s="265"/>
      <c r="C710" s="267"/>
      <c r="D710" s="267"/>
      <c r="E710" s="352"/>
      <c r="F710" s="26"/>
      <c r="G710" s="285"/>
      <c r="H710" s="267"/>
      <c r="I710" s="270"/>
      <c r="J710" s="29"/>
    </row>
    <row r="711" spans="1:11">
      <c r="A711" s="264"/>
      <c r="B711" s="29"/>
      <c r="C711" s="29"/>
      <c r="D711" s="29"/>
      <c r="E711" s="352"/>
      <c r="F711" s="26"/>
      <c r="G711" s="285"/>
      <c r="H711" s="267"/>
      <c r="I711" s="270"/>
      <c r="J711" s="29"/>
      <c r="K711" s="128"/>
    </row>
    <row r="712" spans="1:11" s="128" customFormat="1" ht="13.5" customHeight="1">
      <c r="A712" s="264"/>
      <c r="B712" s="29"/>
      <c r="C712" s="29"/>
      <c r="D712" s="29"/>
      <c r="E712" s="268"/>
      <c r="F712" s="138"/>
      <c r="G712" s="269"/>
      <c r="H712" s="267"/>
      <c r="I712" s="270"/>
      <c r="J712" s="29"/>
    </row>
    <row r="713" spans="1:11" s="128" customFormat="1" ht="12.75" customHeight="1">
      <c r="A713" s="21"/>
      <c r="B713" s="29"/>
      <c r="C713" s="21"/>
      <c r="D713" s="29"/>
      <c r="E713" s="137"/>
      <c r="F713" s="21"/>
      <c r="G713" s="29"/>
      <c r="H713" s="29"/>
      <c r="I713" s="148"/>
      <c r="J713" s="29"/>
      <c r="K713" s="8"/>
    </row>
    <row r="714" spans="1:11" s="128" customFormat="1" ht="23.25" customHeight="1">
      <c r="A714" s="21"/>
      <c r="B714" s="29"/>
      <c r="C714" s="21"/>
      <c r="D714" s="29"/>
      <c r="E714" s="40"/>
      <c r="F714" s="29"/>
      <c r="G714" s="29"/>
      <c r="H714" s="29"/>
      <c r="I714" s="29"/>
      <c r="J714" s="29"/>
    </row>
    <row r="715" spans="1:11" s="128" customFormat="1" ht="21.75" customHeight="1">
      <c r="A715" s="21"/>
      <c r="B715" s="29"/>
      <c r="C715" s="21"/>
      <c r="D715" s="29"/>
      <c r="E715" s="40"/>
      <c r="F715" s="21"/>
      <c r="G715" s="21"/>
      <c r="H715" s="29"/>
      <c r="I715" s="41"/>
      <c r="J715" s="29"/>
    </row>
    <row r="716" spans="1:11" s="128" customFormat="1" ht="11.25" customHeight="1">
      <c r="A716" s="21"/>
      <c r="B716" s="29"/>
      <c r="C716" s="21"/>
      <c r="D716" s="29"/>
      <c r="E716" s="29"/>
      <c r="F716" s="29"/>
      <c r="G716" s="29"/>
      <c r="H716" s="29"/>
      <c r="I716" s="29"/>
      <c r="J716" s="29"/>
    </row>
    <row r="717" spans="1:11" s="128" customFormat="1" ht="16.5" customHeight="1">
      <c r="A717" s="32"/>
      <c r="B717" s="33"/>
      <c r="C717" s="32"/>
      <c r="D717" s="33"/>
      <c r="E717" s="33"/>
      <c r="F717" s="33"/>
      <c r="G717" s="33"/>
      <c r="H717" s="33"/>
      <c r="I717" s="56">
        <f>SUM(I700:I707)</f>
        <v>2100000</v>
      </c>
      <c r="J717" s="33"/>
    </row>
    <row r="718" spans="1:11" ht="32.25" customHeight="1">
      <c r="A718" s="1"/>
      <c r="B718" s="4"/>
      <c r="C718" s="1"/>
      <c r="D718" s="4"/>
      <c r="E718" s="4"/>
      <c r="F718" s="4"/>
      <c r="G718" s="4"/>
      <c r="H718" s="4"/>
      <c r="I718" s="4"/>
      <c r="J718" s="4"/>
      <c r="K718" s="128"/>
    </row>
    <row r="719" spans="1:11">
      <c r="A719" s="1"/>
      <c r="B719" s="4"/>
      <c r="C719" s="1"/>
      <c r="D719" s="4"/>
      <c r="E719" s="4"/>
      <c r="F719" s="4"/>
      <c r="G719" s="4"/>
      <c r="H719" s="4"/>
      <c r="I719" s="4"/>
      <c r="J719" s="4"/>
      <c r="K719" s="128"/>
    </row>
    <row r="720" spans="1:11">
      <c r="A720" s="1"/>
      <c r="B720" s="4"/>
      <c r="C720" s="1"/>
      <c r="D720" s="4"/>
      <c r="F720" s="8" t="s">
        <v>23</v>
      </c>
      <c r="J720" s="4"/>
    </row>
    <row r="721" spans="1:10">
      <c r="A721" s="1"/>
      <c r="B721" s="4"/>
      <c r="C721" s="1"/>
      <c r="D721" s="4"/>
      <c r="J721" s="4"/>
    </row>
    <row r="722" spans="1:10">
      <c r="A722" s="1"/>
      <c r="B722" s="4"/>
      <c r="C722" s="1"/>
      <c r="D722" s="4"/>
      <c r="J722" s="4"/>
    </row>
    <row r="723" spans="1:10">
      <c r="A723" s="1"/>
      <c r="B723" s="4"/>
      <c r="C723" s="1"/>
      <c r="D723" s="4"/>
      <c r="J723" s="4"/>
    </row>
    <row r="724" spans="1:10">
      <c r="A724" s="1"/>
      <c r="B724" s="4"/>
      <c r="C724" s="1"/>
      <c r="D724" s="4"/>
    </row>
    <row r="725" spans="1:10">
      <c r="A725" s="1"/>
      <c r="B725" s="4"/>
      <c r="C725" s="1"/>
      <c r="D725" s="4"/>
    </row>
    <row r="726" spans="1:10" ht="12.75" customHeight="1">
      <c r="A726" s="1"/>
      <c r="B726" s="4"/>
      <c r="C726" s="1"/>
      <c r="D726" s="4"/>
      <c r="F726" s="38" t="s">
        <v>259</v>
      </c>
      <c r="G726" s="55"/>
    </row>
    <row r="727" spans="1:10" ht="15.75" customHeight="1">
      <c r="A727" s="1"/>
      <c r="B727" s="4"/>
      <c r="C727" s="1"/>
      <c r="D727" s="4"/>
      <c r="F727" s="36" t="s">
        <v>260</v>
      </c>
    </row>
    <row r="728" spans="1:10" ht="12.75" customHeight="1"/>
    <row r="730" spans="1:10" ht="13.5" customHeight="1"/>
    <row r="731" spans="1:10" ht="12.75" customHeight="1"/>
    <row r="732" spans="1:10" ht="36" customHeight="1">
      <c r="A732" s="271" t="s">
        <v>0</v>
      </c>
      <c r="B732" s="271"/>
      <c r="C732" s="271"/>
      <c r="D732" s="271"/>
      <c r="E732" s="271"/>
      <c r="F732" s="271"/>
      <c r="G732" s="271"/>
      <c r="H732" s="271"/>
      <c r="I732" s="271"/>
      <c r="J732" s="271"/>
    </row>
    <row r="733" spans="1:10" ht="12.75" customHeight="1">
      <c r="A733" s="272" t="s">
        <v>698</v>
      </c>
      <c r="B733" s="272"/>
      <c r="C733" s="272"/>
      <c r="D733" s="272"/>
      <c r="E733" s="272"/>
      <c r="F733" s="272"/>
      <c r="G733" s="272"/>
      <c r="H733" s="272"/>
      <c r="I733" s="272"/>
      <c r="J733" s="272"/>
    </row>
    <row r="734" spans="1:10">
      <c r="A734" s="272" t="s">
        <v>667</v>
      </c>
      <c r="B734" s="272"/>
      <c r="C734" s="272"/>
      <c r="D734" s="272"/>
      <c r="E734" s="272"/>
      <c r="F734" s="272"/>
      <c r="G734" s="272"/>
      <c r="H734" s="272"/>
      <c r="I734" s="272"/>
      <c r="J734" s="272"/>
    </row>
    <row r="735" spans="1:10">
      <c r="A735" s="9"/>
      <c r="B735" s="10"/>
      <c r="C735" s="9"/>
      <c r="D735" s="10"/>
      <c r="E735" s="10"/>
      <c r="F735" s="10"/>
      <c r="G735" s="10"/>
      <c r="H735" s="10"/>
      <c r="I735" s="10"/>
      <c r="J735" s="10"/>
    </row>
    <row r="736" spans="1:10" ht="19.5" customHeight="1">
      <c r="A736" s="12" t="s">
        <v>4</v>
      </c>
      <c r="B736" s="273" t="s">
        <v>5</v>
      </c>
      <c r="C736" s="274"/>
      <c r="D736" s="132"/>
      <c r="E736" s="275" t="s">
        <v>6</v>
      </c>
      <c r="F736" s="277" t="s">
        <v>7</v>
      </c>
      <c r="G736" s="278" t="s">
        <v>8</v>
      </c>
      <c r="H736" s="279"/>
      <c r="I736" s="280"/>
      <c r="J736" s="277" t="s">
        <v>9</v>
      </c>
    </row>
    <row r="737" spans="1:10" ht="19.5" customHeight="1">
      <c r="A737" s="157"/>
      <c r="B737" s="13" t="s">
        <v>10</v>
      </c>
      <c r="C737" s="13" t="s">
        <v>11</v>
      </c>
      <c r="D737" s="13" t="s">
        <v>12</v>
      </c>
      <c r="E737" s="276"/>
      <c r="F737" s="276"/>
      <c r="G737" s="278" t="s">
        <v>13</v>
      </c>
      <c r="H737" s="280"/>
      <c r="I737" s="135" t="s">
        <v>14</v>
      </c>
      <c r="J737" s="276"/>
    </row>
    <row r="738" spans="1:10" ht="13.5" customHeight="1">
      <c r="A738" s="146"/>
      <c r="B738" s="119"/>
      <c r="C738" s="21"/>
      <c r="D738" s="52"/>
      <c r="E738" s="168"/>
      <c r="F738" s="26"/>
      <c r="G738" s="140"/>
      <c r="H738" s="21"/>
      <c r="I738" s="144"/>
      <c r="J738" s="140"/>
    </row>
    <row r="739" spans="1:10" ht="12.75" customHeight="1">
      <c r="A739" s="264">
        <v>1</v>
      </c>
      <c r="B739" s="265" t="s">
        <v>161</v>
      </c>
      <c r="C739" s="267" t="s">
        <v>162</v>
      </c>
      <c r="D739" s="356" t="s">
        <v>38</v>
      </c>
      <c r="E739" s="352" t="s">
        <v>687</v>
      </c>
      <c r="F739" s="258" t="s">
        <v>699</v>
      </c>
      <c r="G739" s="285">
        <v>1</v>
      </c>
      <c r="H739" s="267" t="s">
        <v>264</v>
      </c>
      <c r="I739" s="270">
        <v>660000</v>
      </c>
      <c r="J739" s="29"/>
    </row>
    <row r="740" spans="1:10" ht="36.75" customHeight="1">
      <c r="A740" s="264"/>
      <c r="B740" s="265"/>
      <c r="C740" s="267"/>
      <c r="D740" s="356"/>
      <c r="E740" s="352"/>
      <c r="F740" s="258" t="s">
        <v>699</v>
      </c>
      <c r="G740" s="285"/>
      <c r="H740" s="267"/>
      <c r="I740" s="270"/>
      <c r="J740" s="29"/>
    </row>
    <row r="741" spans="1:10" ht="24" customHeight="1">
      <c r="A741" s="21"/>
      <c r="B741" s="29"/>
      <c r="C741" s="29"/>
      <c r="D741" s="52"/>
      <c r="E741" s="169"/>
      <c r="F741" s="21"/>
      <c r="G741" s="30"/>
      <c r="H741" s="29"/>
      <c r="I741" s="148"/>
      <c r="J741" s="140"/>
    </row>
    <row r="742" spans="1:10" ht="19.5" customHeight="1">
      <c r="A742" s="264">
        <v>2</v>
      </c>
      <c r="B742" s="265" t="s">
        <v>270</v>
      </c>
      <c r="C742" s="266" t="s">
        <v>136</v>
      </c>
      <c r="D742" s="267" t="s">
        <v>48</v>
      </c>
      <c r="E742" s="352" t="s">
        <v>687</v>
      </c>
      <c r="F742" s="258" t="s">
        <v>699</v>
      </c>
      <c r="G742" s="285">
        <v>1</v>
      </c>
      <c r="H742" s="267" t="s">
        <v>264</v>
      </c>
      <c r="I742" s="270">
        <v>660000</v>
      </c>
      <c r="J742" s="140"/>
    </row>
    <row r="743" spans="1:10" ht="22.5" customHeight="1">
      <c r="A743" s="264"/>
      <c r="B743" s="265"/>
      <c r="C743" s="267"/>
      <c r="D743" s="267"/>
      <c r="E743" s="352"/>
      <c r="F743" s="258" t="s">
        <v>699</v>
      </c>
      <c r="G743" s="285"/>
      <c r="H743" s="267"/>
      <c r="I743" s="270"/>
      <c r="J743" s="140"/>
    </row>
    <row r="744" spans="1:10" ht="25.5" customHeight="1">
      <c r="A744" s="146"/>
      <c r="B744" s="119"/>
      <c r="C744" s="21"/>
      <c r="D744" s="52"/>
      <c r="E744" s="168"/>
      <c r="F744" s="26"/>
      <c r="G744" s="140"/>
      <c r="H744" s="21"/>
      <c r="I744" s="144"/>
      <c r="J744" s="140"/>
    </row>
    <row r="745" spans="1:10" ht="23.25" customHeight="1">
      <c r="A745" s="264">
        <v>3</v>
      </c>
      <c r="B745" s="265" t="s">
        <v>271</v>
      </c>
      <c r="C745" s="266" t="s">
        <v>154</v>
      </c>
      <c r="D745" s="267" t="s">
        <v>48</v>
      </c>
      <c r="E745" s="352" t="s">
        <v>687</v>
      </c>
      <c r="F745" s="258" t="s">
        <v>699</v>
      </c>
      <c r="G745" s="285">
        <v>1</v>
      </c>
      <c r="H745" s="267" t="s">
        <v>264</v>
      </c>
      <c r="I745" s="270">
        <v>660000</v>
      </c>
      <c r="J745" s="29"/>
    </row>
    <row r="746" spans="1:10">
      <c r="A746" s="264"/>
      <c r="B746" s="265"/>
      <c r="C746" s="267"/>
      <c r="D746" s="267"/>
      <c r="E746" s="352"/>
      <c r="F746" s="258" t="s">
        <v>699</v>
      </c>
      <c r="G746" s="285"/>
      <c r="H746" s="267"/>
      <c r="I746" s="270"/>
      <c r="J746" s="29"/>
    </row>
    <row r="747" spans="1:10" ht="21" customHeight="1">
      <c r="A747" s="146"/>
      <c r="B747" s="119"/>
      <c r="C747" s="21"/>
      <c r="D747" s="52"/>
      <c r="E747" s="168"/>
      <c r="F747" s="26"/>
      <c r="G747" s="140"/>
      <c r="H747" s="21"/>
      <c r="I747" s="144"/>
      <c r="J747" s="30"/>
    </row>
    <row r="748" spans="1:10" ht="15" customHeight="1">
      <c r="A748" s="264"/>
      <c r="B748" s="265"/>
      <c r="C748" s="267"/>
      <c r="D748" s="356"/>
      <c r="E748" s="352"/>
      <c r="F748" s="26"/>
      <c r="G748" s="285"/>
      <c r="H748" s="267"/>
      <c r="I748" s="270"/>
      <c r="J748" s="140"/>
    </row>
    <row r="749" spans="1:10" ht="22.5" customHeight="1">
      <c r="A749" s="264"/>
      <c r="B749" s="265"/>
      <c r="C749" s="267"/>
      <c r="D749" s="356"/>
      <c r="E749" s="352"/>
      <c r="F749" s="26"/>
      <c r="G749" s="285"/>
      <c r="H749" s="267"/>
      <c r="I749" s="270"/>
      <c r="J749" s="29"/>
    </row>
    <row r="750" spans="1:10" ht="21" customHeight="1">
      <c r="A750" s="146"/>
      <c r="B750" s="119"/>
      <c r="C750" s="21"/>
      <c r="D750" s="52"/>
      <c r="E750" s="168"/>
      <c r="F750" s="26"/>
      <c r="G750" s="140"/>
      <c r="H750" s="21"/>
      <c r="I750" s="144"/>
      <c r="J750" s="29"/>
    </row>
    <row r="751" spans="1:10" ht="15.75" customHeight="1">
      <c r="A751" s="264"/>
      <c r="B751" s="265"/>
      <c r="C751" s="267"/>
      <c r="D751" s="267"/>
      <c r="E751" s="352"/>
      <c r="F751" s="26"/>
      <c r="G751" s="285"/>
      <c r="H751" s="267"/>
      <c r="I751" s="270"/>
      <c r="J751" s="29"/>
    </row>
    <row r="752" spans="1:10" ht="12.75" hidden="1" customHeight="1">
      <c r="A752" s="264"/>
      <c r="B752" s="265"/>
      <c r="C752" s="267"/>
      <c r="D752" s="267"/>
      <c r="E752" s="352"/>
      <c r="F752" s="26"/>
      <c r="G752" s="285"/>
      <c r="H752" s="267"/>
      <c r="I752" s="270"/>
      <c r="J752" s="29"/>
    </row>
    <row r="753" spans="1:10" ht="12.75" hidden="1" customHeight="1">
      <c r="A753" s="264"/>
      <c r="B753" s="29"/>
      <c r="C753" s="29"/>
      <c r="D753" s="29"/>
      <c r="E753" s="352"/>
      <c r="F753" s="26"/>
      <c r="G753" s="285"/>
      <c r="H753" s="267"/>
      <c r="I753" s="270"/>
      <c r="J753" s="29"/>
    </row>
    <row r="754" spans="1:10" ht="29.25" customHeight="1">
      <c r="A754" s="264"/>
      <c r="B754" s="29"/>
      <c r="C754" s="29"/>
      <c r="D754" s="29"/>
      <c r="E754" s="268"/>
      <c r="F754" s="138"/>
      <c r="G754" s="269"/>
      <c r="H754" s="267"/>
      <c r="I754" s="270"/>
      <c r="J754" s="29"/>
    </row>
    <row r="755" spans="1:10" ht="22.5" customHeight="1">
      <c r="A755" s="21"/>
      <c r="B755" s="29"/>
      <c r="C755" s="21"/>
      <c r="D755" s="29"/>
      <c r="E755" s="137"/>
      <c r="F755" s="21"/>
      <c r="G755" s="29"/>
      <c r="H755" s="29"/>
      <c r="I755" s="148"/>
      <c r="J755" s="29"/>
    </row>
    <row r="756" spans="1:10" ht="31.5" customHeight="1">
      <c r="A756" s="21"/>
      <c r="B756" s="29"/>
      <c r="C756" s="21"/>
      <c r="D756" s="29"/>
      <c r="E756" s="40"/>
      <c r="F756" s="29"/>
      <c r="G756" s="29"/>
      <c r="H756" s="29"/>
      <c r="I756" s="29"/>
      <c r="J756" s="29"/>
    </row>
    <row r="757" spans="1:10" ht="39.75" customHeight="1">
      <c r="A757" s="21"/>
      <c r="B757" s="29"/>
      <c r="C757" s="21"/>
      <c r="D757" s="29"/>
      <c r="E757" s="40"/>
      <c r="F757" s="21"/>
      <c r="G757" s="21"/>
      <c r="H757" s="29"/>
      <c r="I757" s="41"/>
      <c r="J757" s="29"/>
    </row>
    <row r="758" spans="1:10" ht="18.75" customHeight="1">
      <c r="A758" s="21"/>
      <c r="B758" s="29"/>
      <c r="C758" s="21"/>
      <c r="D758" s="29"/>
      <c r="E758" s="29"/>
      <c r="F758" s="29"/>
      <c r="G758" s="29"/>
      <c r="H758" s="29"/>
      <c r="I758" s="29"/>
      <c r="J758" s="29"/>
    </row>
    <row r="759" spans="1:10" ht="31.5" customHeight="1">
      <c r="A759" s="32"/>
      <c r="B759" s="33"/>
      <c r="C759" s="32"/>
      <c r="D759" s="33"/>
      <c r="E759" s="33"/>
      <c r="F759" s="33"/>
      <c r="G759" s="33"/>
      <c r="H759" s="33"/>
      <c r="I759" s="56">
        <f>SUM(I738:I749)</f>
        <v>1980000</v>
      </c>
      <c r="J759" s="33"/>
    </row>
    <row r="760" spans="1:10">
      <c r="A760" s="1"/>
      <c r="B760" s="4"/>
      <c r="C760" s="1"/>
      <c r="D760" s="4"/>
      <c r="E760" s="4"/>
      <c r="F760" s="4"/>
      <c r="G760" s="4"/>
      <c r="H760" s="4"/>
      <c r="I760" s="4"/>
      <c r="J760" s="4"/>
    </row>
    <row r="761" spans="1:10" ht="24.75" customHeight="1">
      <c r="A761" s="1"/>
      <c r="B761" s="4"/>
      <c r="C761" s="1"/>
      <c r="D761" s="4"/>
      <c r="E761" s="4"/>
      <c r="F761" s="4"/>
      <c r="G761" s="4"/>
      <c r="H761" s="4"/>
      <c r="I761" s="4"/>
      <c r="J761" s="4"/>
    </row>
    <row r="762" spans="1:10" ht="34.5" customHeight="1">
      <c r="A762" s="1"/>
      <c r="B762" s="4"/>
      <c r="C762" s="1"/>
      <c r="D762" s="4"/>
      <c r="F762" s="8" t="s">
        <v>23</v>
      </c>
      <c r="J762" s="4"/>
    </row>
    <row r="763" spans="1:10">
      <c r="A763" s="1"/>
      <c r="B763" s="4"/>
      <c r="C763" s="1"/>
      <c r="D763" s="4"/>
      <c r="J763" s="4"/>
    </row>
    <row r="764" spans="1:10" ht="14.25" customHeight="1">
      <c r="A764" s="1"/>
      <c r="B764" s="4"/>
      <c r="C764" s="1"/>
      <c r="D764" s="4"/>
      <c r="J764" s="4"/>
    </row>
    <row r="765" spans="1:10" ht="22.5" hidden="1" customHeight="1">
      <c r="A765" s="1"/>
      <c r="B765" s="4"/>
      <c r="C765" s="1"/>
      <c r="D765" s="4"/>
      <c r="J765" s="4"/>
    </row>
    <row r="766" spans="1:10" ht="29.25" customHeight="1">
      <c r="A766" s="1"/>
      <c r="B766" s="4"/>
      <c r="C766" s="1"/>
      <c r="D766" s="4"/>
    </row>
    <row r="767" spans="1:10">
      <c r="A767" s="1"/>
      <c r="B767" s="4"/>
      <c r="C767" s="1"/>
      <c r="D767" s="4"/>
    </row>
    <row r="768" spans="1:10" ht="22.5" customHeight="1">
      <c r="A768" s="1"/>
      <c r="B768" s="4"/>
      <c r="C768" s="1"/>
      <c r="D768" s="4"/>
      <c r="F768" s="38" t="s">
        <v>259</v>
      </c>
      <c r="G768" s="55"/>
    </row>
    <row r="769" spans="1:10" ht="22.5" customHeight="1">
      <c r="A769" s="1"/>
      <c r="B769" s="4"/>
      <c r="C769" s="1"/>
      <c r="D769" s="4"/>
      <c r="F769" s="36" t="s">
        <v>260</v>
      </c>
    </row>
    <row r="771" spans="1:10" ht="36" customHeight="1"/>
    <row r="772" spans="1:10" ht="32.25" customHeight="1">
      <c r="A772" s="271" t="s">
        <v>0</v>
      </c>
      <c r="B772" s="271"/>
      <c r="C772" s="271"/>
      <c r="D772" s="271"/>
      <c r="E772" s="271"/>
      <c r="F772" s="271"/>
      <c r="G772" s="271"/>
      <c r="H772" s="271"/>
      <c r="I772" s="271"/>
      <c r="J772" s="271"/>
    </row>
    <row r="773" spans="1:10">
      <c r="A773" s="272" t="s">
        <v>683</v>
      </c>
      <c r="B773" s="272"/>
      <c r="C773" s="272"/>
      <c r="D773" s="272"/>
      <c r="E773" s="272"/>
      <c r="F773" s="272"/>
      <c r="G773" s="272"/>
      <c r="H773" s="272"/>
      <c r="I773" s="272"/>
      <c r="J773" s="272"/>
    </row>
    <row r="774" spans="1:10" ht="24" customHeight="1">
      <c r="A774" s="272" t="s">
        <v>667</v>
      </c>
      <c r="B774" s="272"/>
      <c r="C774" s="272"/>
      <c r="D774" s="272"/>
      <c r="E774" s="272"/>
      <c r="F774" s="272"/>
      <c r="G774" s="272"/>
      <c r="H774" s="272"/>
      <c r="I774" s="272"/>
      <c r="J774" s="272"/>
    </row>
    <row r="775" spans="1:10" ht="14.25" customHeight="1">
      <c r="A775" s="9"/>
      <c r="B775" s="10"/>
      <c r="C775" s="9"/>
      <c r="D775" s="10"/>
      <c r="E775" s="10"/>
      <c r="F775" s="10"/>
      <c r="G775" s="10"/>
      <c r="H775" s="10"/>
      <c r="I775" s="10"/>
      <c r="J775" s="10"/>
    </row>
    <row r="776" spans="1:10">
      <c r="A776" s="12" t="s">
        <v>4</v>
      </c>
      <c r="B776" s="273" t="s">
        <v>5</v>
      </c>
      <c r="C776" s="274"/>
      <c r="D776" s="132"/>
      <c r="E776" s="275" t="s">
        <v>6</v>
      </c>
      <c r="F776" s="277" t="s">
        <v>7</v>
      </c>
      <c r="G776" s="278" t="s">
        <v>8</v>
      </c>
      <c r="H776" s="279"/>
      <c r="I776" s="280"/>
      <c r="J776" s="277" t="s">
        <v>9</v>
      </c>
    </row>
    <row r="777" spans="1:10">
      <c r="A777" s="157"/>
      <c r="B777" s="13" t="s">
        <v>10</v>
      </c>
      <c r="C777" s="13" t="s">
        <v>11</v>
      </c>
      <c r="D777" s="13" t="s">
        <v>12</v>
      </c>
      <c r="E777" s="276"/>
      <c r="F777" s="276"/>
      <c r="G777" s="278" t="s">
        <v>13</v>
      </c>
      <c r="H777" s="280"/>
      <c r="I777" s="135" t="s">
        <v>14</v>
      </c>
      <c r="J777" s="276"/>
    </row>
    <row r="778" spans="1:10">
      <c r="A778" s="267">
        <v>1</v>
      </c>
      <c r="B778" s="265" t="s">
        <v>112</v>
      </c>
      <c r="C778" s="266" t="s">
        <v>73</v>
      </c>
      <c r="D778" s="356" t="s">
        <v>111</v>
      </c>
      <c r="E778" s="352" t="s">
        <v>687</v>
      </c>
      <c r="F778" s="258" t="s">
        <v>699</v>
      </c>
      <c r="G778" s="285">
        <v>1</v>
      </c>
      <c r="H778" s="267" t="s">
        <v>264</v>
      </c>
      <c r="I778" s="270">
        <v>660000</v>
      </c>
      <c r="J778" s="140"/>
    </row>
    <row r="779" spans="1:10" ht="33" customHeight="1">
      <c r="A779" s="267"/>
      <c r="B779" s="265"/>
      <c r="C779" s="267"/>
      <c r="D779" s="356"/>
      <c r="E779" s="352"/>
      <c r="F779" s="258" t="s">
        <v>699</v>
      </c>
      <c r="G779" s="285"/>
      <c r="H779" s="267"/>
      <c r="I779" s="270"/>
      <c r="J779" s="140"/>
    </row>
    <row r="780" spans="1:10" ht="12.75" customHeight="1">
      <c r="A780" s="21"/>
      <c r="B780" s="119"/>
      <c r="C780" s="21"/>
      <c r="D780" s="52"/>
      <c r="E780" s="168"/>
      <c r="F780" s="26"/>
      <c r="G780" s="140"/>
      <c r="H780" s="21"/>
      <c r="I780" s="144"/>
      <c r="J780" s="140"/>
    </row>
    <row r="781" spans="1:10" ht="12.75" customHeight="1">
      <c r="A781" s="267">
        <v>2</v>
      </c>
      <c r="B781" s="265" t="s">
        <v>109</v>
      </c>
      <c r="C781" s="266" t="s">
        <v>110</v>
      </c>
      <c r="D781" s="267" t="s">
        <v>17</v>
      </c>
      <c r="E781" s="352" t="s">
        <v>687</v>
      </c>
      <c r="F781" s="258" t="s">
        <v>699</v>
      </c>
      <c r="G781" s="285">
        <v>1</v>
      </c>
      <c r="H781" s="267" t="s">
        <v>264</v>
      </c>
      <c r="I781" s="270">
        <v>660000</v>
      </c>
      <c r="J781" s="29"/>
    </row>
    <row r="782" spans="1:10">
      <c r="A782" s="267"/>
      <c r="B782" s="265"/>
      <c r="C782" s="267"/>
      <c r="D782" s="267"/>
      <c r="E782" s="352"/>
      <c r="F782" s="258" t="s">
        <v>699</v>
      </c>
      <c r="G782" s="285"/>
      <c r="H782" s="267"/>
      <c r="I782" s="270"/>
      <c r="J782" s="29"/>
    </row>
    <row r="783" spans="1:10" ht="13.5" customHeight="1">
      <c r="A783" s="21"/>
      <c r="B783" s="29"/>
      <c r="C783" s="29"/>
      <c r="D783" s="52"/>
      <c r="E783" s="168"/>
      <c r="F783" s="26"/>
      <c r="G783" s="140"/>
      <c r="H783" s="21"/>
      <c r="I783" s="144"/>
      <c r="J783" s="30"/>
    </row>
    <row r="784" spans="1:10" ht="12.75" customHeight="1">
      <c r="A784" s="267">
        <v>3</v>
      </c>
      <c r="B784" s="265" t="s">
        <v>213</v>
      </c>
      <c r="C784" s="267" t="s">
        <v>214</v>
      </c>
      <c r="D784" s="267" t="s">
        <v>17</v>
      </c>
      <c r="E784" s="352" t="s">
        <v>687</v>
      </c>
      <c r="F784" s="258" t="s">
        <v>699</v>
      </c>
      <c r="G784" s="285">
        <v>1</v>
      </c>
      <c r="H784" s="267" t="s">
        <v>264</v>
      </c>
      <c r="I784" s="270">
        <v>660000</v>
      </c>
      <c r="J784" s="29"/>
    </row>
    <row r="785" spans="1:11" ht="24" customHeight="1">
      <c r="A785" s="267"/>
      <c r="B785" s="265"/>
      <c r="C785" s="267"/>
      <c r="D785" s="267"/>
      <c r="E785" s="352"/>
      <c r="F785" s="258" t="s">
        <v>699</v>
      </c>
      <c r="G785" s="285"/>
      <c r="H785" s="267"/>
      <c r="I785" s="270"/>
      <c r="J785" s="29"/>
    </row>
    <row r="786" spans="1:11" ht="19.5" customHeight="1">
      <c r="A786" s="21"/>
      <c r="B786" s="119"/>
      <c r="C786" s="21"/>
      <c r="D786" s="52"/>
      <c r="E786" s="168"/>
      <c r="F786" s="26"/>
      <c r="G786" s="140"/>
      <c r="H786" s="21"/>
      <c r="I786" s="144"/>
      <c r="J786" s="29"/>
    </row>
    <row r="787" spans="1:11" ht="19.5" customHeight="1">
      <c r="A787" s="267">
        <v>4</v>
      </c>
      <c r="B787" s="265" t="s">
        <v>79</v>
      </c>
      <c r="C787" s="337" t="s">
        <v>80</v>
      </c>
      <c r="D787" s="267" t="s">
        <v>17</v>
      </c>
      <c r="E787" s="352" t="s">
        <v>687</v>
      </c>
      <c r="F787" s="258" t="s">
        <v>699</v>
      </c>
      <c r="G787" s="285">
        <v>1</v>
      </c>
      <c r="H787" s="267" t="s">
        <v>264</v>
      </c>
      <c r="I787" s="270">
        <v>660000</v>
      </c>
      <c r="J787" s="29"/>
    </row>
    <row r="788" spans="1:11" ht="19.5" customHeight="1">
      <c r="A788" s="267"/>
      <c r="B788" s="265"/>
      <c r="C788" s="265"/>
      <c r="D788" s="267"/>
      <c r="E788" s="352"/>
      <c r="F788" s="258" t="s">
        <v>699</v>
      </c>
      <c r="G788" s="285"/>
      <c r="H788" s="267"/>
      <c r="I788" s="270"/>
      <c r="J788" s="29"/>
    </row>
    <row r="789" spans="1:11">
      <c r="A789" s="267"/>
      <c r="B789" s="29"/>
      <c r="C789" s="29"/>
      <c r="D789" s="29"/>
      <c r="E789" s="352"/>
      <c r="F789" s="26"/>
      <c r="G789" s="285"/>
      <c r="H789" s="267"/>
      <c r="I789" s="270"/>
      <c r="J789" s="29"/>
    </row>
    <row r="790" spans="1:11">
      <c r="A790" s="267"/>
      <c r="B790" s="29"/>
      <c r="C790" s="29"/>
      <c r="D790" s="29"/>
      <c r="E790" s="268"/>
      <c r="F790" s="138"/>
      <c r="G790" s="269"/>
      <c r="H790" s="267"/>
      <c r="I790" s="270"/>
      <c r="J790" s="29"/>
    </row>
    <row r="791" spans="1:11">
      <c r="A791" s="21"/>
      <c r="B791" s="29"/>
      <c r="C791" s="21"/>
      <c r="D791" s="29"/>
      <c r="E791" s="137"/>
      <c r="F791" s="21"/>
      <c r="G791" s="29"/>
      <c r="H791" s="29"/>
      <c r="I791" s="148"/>
      <c r="J791" s="29"/>
    </row>
    <row r="792" spans="1:11" s="128" customFormat="1" ht="16.5" customHeight="1">
      <c r="A792" s="21"/>
      <c r="B792" s="29"/>
      <c r="C792" s="21"/>
      <c r="D792" s="29"/>
      <c r="E792" s="40"/>
      <c r="F792" s="29"/>
      <c r="G792" s="29"/>
      <c r="H792" s="29"/>
      <c r="I792" s="29"/>
      <c r="J792" s="29"/>
      <c r="K792" s="8"/>
    </row>
    <row r="793" spans="1:11" s="128" customFormat="1" ht="26.25" customHeight="1">
      <c r="A793" s="21"/>
      <c r="B793" s="29"/>
      <c r="C793" s="21"/>
      <c r="D793" s="29"/>
      <c r="E793" s="40"/>
      <c r="F793" s="21"/>
      <c r="G793" s="21"/>
      <c r="H793" s="29"/>
      <c r="I793" s="41"/>
      <c r="J793" s="29"/>
      <c r="K793" s="8"/>
    </row>
    <row r="794" spans="1:11" s="128" customFormat="1" ht="18" customHeight="1">
      <c r="A794" s="21"/>
      <c r="B794" s="29"/>
      <c r="C794" s="21"/>
      <c r="D794" s="29"/>
      <c r="E794" s="29"/>
      <c r="F794" s="29"/>
      <c r="G794" s="29"/>
      <c r="H794" s="29"/>
      <c r="I794" s="29"/>
      <c r="J794" s="29"/>
    </row>
    <row r="795" spans="1:11">
      <c r="A795" s="32"/>
      <c r="B795" s="33"/>
      <c r="C795" s="32"/>
      <c r="D795" s="33"/>
      <c r="E795" s="33"/>
      <c r="F795" s="33"/>
      <c r="G795" s="33"/>
      <c r="H795" s="33"/>
      <c r="I795" s="56">
        <f>SUM(I778:I788)</f>
        <v>2640000</v>
      </c>
      <c r="J795" s="33"/>
      <c r="K795" s="128"/>
    </row>
    <row r="796" spans="1:11" s="128" customFormat="1" ht="33.75" customHeight="1">
      <c r="A796" s="1"/>
      <c r="B796" s="4"/>
      <c r="C796" s="1"/>
      <c r="D796" s="4"/>
      <c r="E796" s="4"/>
      <c r="F796" s="4"/>
      <c r="G796" s="4"/>
      <c r="H796" s="4"/>
      <c r="I796" s="4"/>
      <c r="J796" s="4"/>
    </row>
    <row r="797" spans="1:11" s="128" customFormat="1" ht="13.5" customHeight="1">
      <c r="A797" s="1"/>
      <c r="B797" s="4"/>
      <c r="C797" s="1"/>
      <c r="D797" s="4"/>
      <c r="E797" s="4"/>
      <c r="F797" s="4"/>
      <c r="G797" s="4"/>
      <c r="H797" s="4"/>
      <c r="I797" s="4"/>
      <c r="J797" s="4"/>
      <c r="K797" s="8"/>
    </row>
    <row r="798" spans="1:11">
      <c r="A798" s="1"/>
      <c r="B798" s="4"/>
      <c r="C798" s="1"/>
      <c r="D798" s="4"/>
      <c r="F798" s="8" t="s">
        <v>23</v>
      </c>
      <c r="J798" s="4"/>
      <c r="K798" s="128"/>
    </row>
    <row r="799" spans="1:11" s="128" customFormat="1" ht="21.75" customHeight="1">
      <c r="A799" s="1"/>
      <c r="B799" s="4"/>
      <c r="C799" s="1"/>
      <c r="D799" s="4"/>
      <c r="E799" s="8"/>
      <c r="F799" s="8"/>
      <c r="G799" s="8"/>
      <c r="H799" s="8"/>
      <c r="I799" s="8"/>
      <c r="J799" s="4"/>
    </row>
    <row r="800" spans="1:11" ht="19.5" customHeight="1">
      <c r="A800" s="1"/>
      <c r="B800" s="4"/>
      <c r="C800" s="1"/>
      <c r="D800" s="4"/>
      <c r="J800" s="4"/>
    </row>
    <row r="801" spans="1:11">
      <c r="A801" s="1"/>
      <c r="B801" s="4"/>
      <c r="C801" s="1"/>
      <c r="D801" s="4"/>
      <c r="J801" s="4"/>
      <c r="K801" s="128"/>
    </row>
    <row r="802" spans="1:11" s="128" customFormat="1" ht="19.5" customHeight="1">
      <c r="A802" s="1"/>
      <c r="B802" s="4"/>
      <c r="C802" s="1"/>
      <c r="D802" s="4"/>
      <c r="E802" s="8"/>
      <c r="F802" s="8"/>
      <c r="G802" s="8"/>
      <c r="H802" s="8"/>
      <c r="I802" s="8"/>
      <c r="J802" s="8"/>
      <c r="K802" s="8"/>
    </row>
    <row r="803" spans="1:11" ht="22.5" customHeight="1">
      <c r="A803" s="1"/>
      <c r="B803" s="4"/>
      <c r="C803" s="1"/>
      <c r="D803" s="4"/>
    </row>
    <row r="804" spans="1:11" ht="16.5">
      <c r="A804" s="1"/>
      <c r="B804" s="4"/>
      <c r="C804" s="1"/>
      <c r="D804" s="4"/>
      <c r="F804" s="38" t="s">
        <v>259</v>
      </c>
      <c r="G804" s="55"/>
      <c r="K804" s="128"/>
    </row>
    <row r="805" spans="1:11" ht="18.75" customHeight="1">
      <c r="A805" s="1"/>
      <c r="B805" s="4"/>
      <c r="C805" s="1"/>
      <c r="D805" s="4"/>
      <c r="F805" s="36" t="s">
        <v>260</v>
      </c>
    </row>
    <row r="806" spans="1:11" ht="20.25" customHeight="1"/>
    <row r="808" spans="1:11" ht="27" customHeight="1"/>
    <row r="809" spans="1:11" ht="23.25" customHeight="1"/>
    <row r="811" spans="1:11" ht="23.25" customHeight="1"/>
    <row r="812" spans="1:11" ht="21.75" customHeight="1"/>
    <row r="817" spans="1:10">
      <c r="A817" s="271" t="s">
        <v>0</v>
      </c>
      <c r="B817" s="271"/>
      <c r="C817" s="271"/>
      <c r="D817" s="271"/>
      <c r="E817" s="271"/>
      <c r="F817" s="271"/>
      <c r="G817" s="271"/>
      <c r="H817" s="271"/>
      <c r="I817" s="271"/>
      <c r="J817" s="271"/>
    </row>
    <row r="818" spans="1:10">
      <c r="A818" s="272" t="s">
        <v>698</v>
      </c>
      <c r="B818" s="272"/>
      <c r="C818" s="272"/>
      <c r="D818" s="272"/>
      <c r="E818" s="272"/>
      <c r="F818" s="272"/>
      <c r="G818" s="272"/>
      <c r="H818" s="272"/>
      <c r="I818" s="272"/>
      <c r="J818" s="272"/>
    </row>
    <row r="819" spans="1:10">
      <c r="A819" s="272" t="s">
        <v>667</v>
      </c>
      <c r="B819" s="272"/>
      <c r="C819" s="272"/>
      <c r="D819" s="272"/>
      <c r="E819" s="272"/>
      <c r="F819" s="272"/>
      <c r="G819" s="272"/>
      <c r="H819" s="272"/>
      <c r="I819" s="272"/>
      <c r="J819" s="272"/>
    </row>
    <row r="820" spans="1:10">
      <c r="A820" s="9"/>
      <c r="B820" s="10"/>
      <c r="C820" s="9"/>
      <c r="D820" s="10"/>
      <c r="E820" s="10"/>
      <c r="F820" s="10"/>
      <c r="G820" s="10"/>
      <c r="H820" s="10"/>
      <c r="I820" s="10"/>
      <c r="J820" s="10"/>
    </row>
    <row r="821" spans="1:10">
      <c r="A821" s="12" t="s">
        <v>4</v>
      </c>
      <c r="B821" s="273" t="s">
        <v>5</v>
      </c>
      <c r="C821" s="274"/>
      <c r="D821" s="132"/>
      <c r="E821" s="275" t="s">
        <v>6</v>
      </c>
      <c r="F821" s="277" t="s">
        <v>7</v>
      </c>
      <c r="G821" s="278" t="s">
        <v>8</v>
      </c>
      <c r="H821" s="279"/>
      <c r="I821" s="280"/>
      <c r="J821" s="277" t="s">
        <v>9</v>
      </c>
    </row>
    <row r="822" spans="1:10">
      <c r="A822" s="157"/>
      <c r="B822" s="13" t="s">
        <v>10</v>
      </c>
      <c r="C822" s="13" t="s">
        <v>11</v>
      </c>
      <c r="D822" s="13" t="s">
        <v>12</v>
      </c>
      <c r="E822" s="276"/>
      <c r="F822" s="276"/>
      <c r="G822" s="278" t="s">
        <v>13</v>
      </c>
      <c r="H822" s="280"/>
      <c r="I822" s="135" t="s">
        <v>14</v>
      </c>
      <c r="J822" s="276"/>
    </row>
    <row r="823" spans="1:10" ht="18.75" customHeight="1">
      <c r="A823" s="264">
        <v>1</v>
      </c>
      <c r="B823" s="265" t="s">
        <v>112</v>
      </c>
      <c r="C823" s="266" t="s">
        <v>73</v>
      </c>
      <c r="D823" s="356" t="s">
        <v>111</v>
      </c>
      <c r="E823" s="352" t="s">
        <v>687</v>
      </c>
      <c r="F823" s="258" t="s">
        <v>700</v>
      </c>
      <c r="G823" s="285">
        <v>1</v>
      </c>
      <c r="H823" s="267" t="s">
        <v>264</v>
      </c>
      <c r="I823" s="270">
        <v>660000</v>
      </c>
      <c r="J823" s="29"/>
    </row>
    <row r="824" spans="1:10" ht="27" customHeight="1">
      <c r="A824" s="264"/>
      <c r="B824" s="265"/>
      <c r="C824" s="267"/>
      <c r="D824" s="356"/>
      <c r="E824" s="352"/>
      <c r="F824" s="258" t="s">
        <v>700</v>
      </c>
      <c r="G824" s="285"/>
      <c r="H824" s="267"/>
      <c r="I824" s="270"/>
      <c r="J824" s="29"/>
    </row>
    <row r="825" spans="1:10">
      <c r="A825" s="146"/>
      <c r="B825" s="119"/>
      <c r="C825" s="21"/>
      <c r="D825" s="52"/>
      <c r="E825" s="168"/>
      <c r="F825" s="26"/>
      <c r="G825" s="140"/>
      <c r="H825" s="21"/>
      <c r="I825" s="144"/>
      <c r="J825" s="140"/>
    </row>
    <row r="826" spans="1:10">
      <c r="A826" s="264">
        <v>2</v>
      </c>
      <c r="B826" s="265" t="s">
        <v>161</v>
      </c>
      <c r="C826" s="267" t="s">
        <v>162</v>
      </c>
      <c r="D826" s="356" t="s">
        <v>38</v>
      </c>
      <c r="E826" s="352" t="s">
        <v>687</v>
      </c>
      <c r="F826" s="258" t="s">
        <v>700</v>
      </c>
      <c r="G826" s="285">
        <v>1</v>
      </c>
      <c r="H826" s="267" t="s">
        <v>264</v>
      </c>
      <c r="I826" s="270">
        <v>660000</v>
      </c>
      <c r="J826" s="29"/>
    </row>
    <row r="827" spans="1:10" ht="27" customHeight="1">
      <c r="A827" s="264"/>
      <c r="B827" s="265"/>
      <c r="C827" s="267"/>
      <c r="D827" s="356"/>
      <c r="E827" s="352"/>
      <c r="F827" s="258" t="s">
        <v>700</v>
      </c>
      <c r="G827" s="285"/>
      <c r="H827" s="267"/>
      <c r="I827" s="270"/>
      <c r="J827" s="29"/>
    </row>
    <row r="828" spans="1:10" ht="12.75" customHeight="1">
      <c r="A828" s="21"/>
      <c r="B828" s="29"/>
      <c r="C828" s="29"/>
      <c r="D828" s="52"/>
      <c r="E828" s="169"/>
      <c r="F828" s="21"/>
      <c r="G828" s="30"/>
      <c r="H828" s="29"/>
      <c r="I828" s="148"/>
      <c r="J828" s="140"/>
    </row>
    <row r="829" spans="1:10" ht="12.75" customHeight="1">
      <c r="A829" s="264">
        <v>2</v>
      </c>
      <c r="B829" s="265" t="s">
        <v>270</v>
      </c>
      <c r="C829" s="266" t="s">
        <v>136</v>
      </c>
      <c r="D829" s="267" t="s">
        <v>48</v>
      </c>
      <c r="E829" s="352" t="s">
        <v>687</v>
      </c>
      <c r="F829" s="258" t="s">
        <v>700</v>
      </c>
      <c r="G829" s="285">
        <v>1</v>
      </c>
      <c r="H829" s="267" t="s">
        <v>264</v>
      </c>
      <c r="I829" s="270">
        <v>660000</v>
      </c>
      <c r="J829" s="140"/>
    </row>
    <row r="830" spans="1:10" ht="24.75" customHeight="1">
      <c r="A830" s="264"/>
      <c r="B830" s="265"/>
      <c r="C830" s="267"/>
      <c r="D830" s="267"/>
      <c r="E830" s="352"/>
      <c r="F830" s="258" t="s">
        <v>700</v>
      </c>
      <c r="G830" s="285"/>
      <c r="H830" s="267"/>
      <c r="I830" s="270"/>
      <c r="J830" s="140"/>
    </row>
    <row r="831" spans="1:10" ht="15.75" customHeight="1">
      <c r="A831" s="146"/>
      <c r="B831" s="119"/>
      <c r="C831" s="21"/>
      <c r="D831" s="52"/>
      <c r="E831" s="168"/>
      <c r="F831" s="26"/>
      <c r="G831" s="140"/>
      <c r="H831" s="21"/>
      <c r="I831" s="144"/>
      <c r="J831" s="140"/>
    </row>
    <row r="832" spans="1:10" ht="13.5" customHeight="1">
      <c r="A832" s="264">
        <v>3</v>
      </c>
      <c r="B832" s="265" t="s">
        <v>271</v>
      </c>
      <c r="C832" s="266" t="s">
        <v>154</v>
      </c>
      <c r="D832" s="267" t="s">
        <v>48</v>
      </c>
      <c r="E832" s="352" t="s">
        <v>687</v>
      </c>
      <c r="F832" s="258" t="s">
        <v>700</v>
      </c>
      <c r="G832" s="285">
        <v>1</v>
      </c>
      <c r="H832" s="267" t="s">
        <v>264</v>
      </c>
      <c r="I832" s="270">
        <v>660000</v>
      </c>
      <c r="J832" s="29"/>
    </row>
    <row r="833" spans="1:10" ht="39" customHeight="1">
      <c r="A833" s="264"/>
      <c r="B833" s="265"/>
      <c r="C833" s="267"/>
      <c r="D833" s="267"/>
      <c r="E833" s="352"/>
      <c r="F833" s="258" t="s">
        <v>700</v>
      </c>
      <c r="G833" s="285"/>
      <c r="H833" s="267"/>
      <c r="I833" s="270"/>
      <c r="J833" s="29"/>
    </row>
    <row r="834" spans="1:10">
      <c r="A834" s="146"/>
      <c r="B834" s="119"/>
      <c r="C834" s="21"/>
      <c r="D834" s="52"/>
      <c r="E834" s="168"/>
      <c r="F834" s="26"/>
      <c r="G834" s="140"/>
      <c r="H834" s="21"/>
      <c r="I834" s="144"/>
      <c r="J834" s="30"/>
    </row>
    <row r="835" spans="1:10" ht="12.75" customHeight="1">
      <c r="A835" s="264"/>
      <c r="B835" s="265"/>
      <c r="C835" s="267"/>
      <c r="D835" s="356"/>
      <c r="E835" s="352"/>
      <c r="F835" s="26"/>
      <c r="G835" s="285"/>
      <c r="H835" s="267"/>
      <c r="I835" s="270"/>
      <c r="J835" s="140"/>
    </row>
    <row r="836" spans="1:10">
      <c r="A836" s="264"/>
      <c r="B836" s="265"/>
      <c r="C836" s="267"/>
      <c r="D836" s="356"/>
      <c r="E836" s="352"/>
      <c r="F836" s="26"/>
      <c r="G836" s="285"/>
      <c r="H836" s="267"/>
      <c r="I836" s="270"/>
      <c r="J836" s="29"/>
    </row>
    <row r="837" spans="1:10">
      <c r="A837" s="146"/>
      <c r="B837" s="119"/>
      <c r="C837" s="21"/>
      <c r="D837" s="52"/>
      <c r="E837" s="168"/>
      <c r="F837" s="26"/>
      <c r="G837" s="140"/>
      <c r="H837" s="21"/>
      <c r="I837" s="144"/>
      <c r="J837" s="29"/>
    </row>
    <row r="838" spans="1:10" ht="17.25" customHeight="1">
      <c r="A838" s="264"/>
      <c r="B838" s="265"/>
      <c r="C838" s="267"/>
      <c r="D838" s="267"/>
      <c r="E838" s="352"/>
      <c r="F838" s="26"/>
      <c r="G838" s="285"/>
      <c r="H838" s="267"/>
      <c r="I838" s="270"/>
      <c r="J838" s="29"/>
    </row>
    <row r="839" spans="1:10" ht="13.5" customHeight="1">
      <c r="A839" s="264"/>
      <c r="B839" s="265"/>
      <c r="C839" s="267"/>
      <c r="D839" s="267"/>
      <c r="E839" s="352"/>
      <c r="F839" s="26"/>
      <c r="G839" s="285"/>
      <c r="H839" s="267"/>
      <c r="I839" s="270"/>
      <c r="J839" s="29"/>
    </row>
    <row r="840" spans="1:10" ht="17.25" customHeight="1">
      <c r="A840" s="264"/>
      <c r="B840" s="29"/>
      <c r="C840" s="29"/>
      <c r="D840" s="29"/>
      <c r="E840" s="352"/>
      <c r="F840" s="26"/>
      <c r="G840" s="285"/>
      <c r="H840" s="267"/>
      <c r="I840" s="270"/>
      <c r="J840" s="29"/>
    </row>
    <row r="841" spans="1:10" ht="12.75" customHeight="1">
      <c r="A841" s="264"/>
      <c r="B841" s="29"/>
      <c r="C841" s="29"/>
      <c r="D841" s="29"/>
      <c r="E841" s="268"/>
      <c r="F841" s="138"/>
      <c r="G841" s="269"/>
      <c r="H841" s="267"/>
      <c r="I841" s="270"/>
      <c r="J841" s="29"/>
    </row>
    <row r="842" spans="1:10">
      <c r="A842" s="21"/>
      <c r="B842" s="29"/>
      <c r="C842" s="21"/>
      <c r="D842" s="29"/>
      <c r="E842" s="137"/>
      <c r="F842" s="21"/>
      <c r="G842" s="29"/>
      <c r="H842" s="29"/>
      <c r="I842" s="148"/>
      <c r="J842" s="29"/>
    </row>
    <row r="843" spans="1:10">
      <c r="A843" s="21"/>
      <c r="B843" s="29"/>
      <c r="C843" s="21"/>
      <c r="D843" s="29"/>
      <c r="E843" s="40"/>
      <c r="F843" s="29"/>
      <c r="G843" s="29"/>
      <c r="H843" s="29"/>
      <c r="I843" s="29"/>
      <c r="J843" s="29"/>
    </row>
    <row r="844" spans="1:10" ht="20.25" customHeight="1">
      <c r="A844" s="21"/>
      <c r="B844" s="29"/>
      <c r="C844" s="21"/>
      <c r="D844" s="29"/>
      <c r="E844" s="40"/>
      <c r="F844" s="21"/>
      <c r="G844" s="21"/>
      <c r="H844" s="29"/>
      <c r="I844" s="41"/>
      <c r="J844" s="29"/>
    </row>
    <row r="845" spans="1:10" ht="27.75" customHeight="1">
      <c r="A845" s="21"/>
      <c r="B845" s="29"/>
      <c r="C845" s="21"/>
      <c r="D845" s="29"/>
      <c r="E845" s="29"/>
      <c r="F845" s="29"/>
      <c r="G845" s="29"/>
      <c r="H845" s="29"/>
      <c r="I845" s="29"/>
      <c r="J845" s="29"/>
    </row>
    <row r="846" spans="1:10" ht="13.5" customHeight="1">
      <c r="A846" s="32"/>
      <c r="B846" s="33"/>
      <c r="C846" s="32"/>
      <c r="D846" s="33"/>
      <c r="E846" s="33"/>
      <c r="F846" s="33"/>
      <c r="G846" s="33"/>
      <c r="H846" s="33"/>
      <c r="I846" s="56">
        <f>SUM(I823:I833)</f>
        <v>2640000</v>
      </c>
      <c r="J846" s="33"/>
    </row>
    <row r="847" spans="1:10" ht="24" customHeight="1">
      <c r="A847" s="1"/>
      <c r="B847" s="4"/>
      <c r="C847" s="1"/>
      <c r="D847" s="4"/>
      <c r="E847" s="4"/>
      <c r="F847" s="4"/>
      <c r="G847" s="4"/>
      <c r="H847" s="4"/>
      <c r="I847" s="4"/>
      <c r="J847" s="4"/>
    </row>
    <row r="848" spans="1:10" ht="22.5" customHeight="1">
      <c r="A848" s="1"/>
      <c r="B848" s="4"/>
      <c r="C848" s="1"/>
      <c r="D848" s="4"/>
      <c r="E848" s="4"/>
      <c r="F848" s="4"/>
      <c r="G848" s="4"/>
      <c r="H848" s="4"/>
      <c r="I848" s="4"/>
      <c r="J848" s="4"/>
    </row>
    <row r="849" spans="1:10" ht="21.75" customHeight="1">
      <c r="A849" s="1"/>
      <c r="B849" s="4"/>
      <c r="C849" s="1"/>
      <c r="D849" s="4"/>
      <c r="F849" s="8" t="s">
        <v>23</v>
      </c>
      <c r="J849" s="4"/>
    </row>
    <row r="850" spans="1:10" ht="24" customHeight="1">
      <c r="A850" s="1"/>
      <c r="B850" s="4"/>
      <c r="C850" s="1"/>
      <c r="D850" s="4"/>
      <c r="J850" s="4"/>
    </row>
    <row r="851" spans="1:10" ht="31.5" customHeight="1">
      <c r="A851" s="1"/>
      <c r="B851" s="4"/>
      <c r="C851" s="1"/>
      <c r="D851" s="4"/>
      <c r="J851" s="4"/>
    </row>
    <row r="852" spans="1:10" ht="24" hidden="1" customHeight="1">
      <c r="A852" s="1"/>
      <c r="B852" s="4"/>
      <c r="C852" s="1"/>
      <c r="D852" s="4"/>
      <c r="J852" s="4"/>
    </row>
    <row r="853" spans="1:10" ht="24" customHeight="1">
      <c r="A853" s="1"/>
      <c r="B853" s="4"/>
      <c r="C853" s="1"/>
      <c r="D853" s="4"/>
    </row>
    <row r="854" spans="1:10">
      <c r="A854" s="1"/>
      <c r="B854" s="4"/>
      <c r="C854" s="1"/>
      <c r="D854" s="4"/>
    </row>
    <row r="855" spans="1:10" ht="22.5" customHeight="1">
      <c r="A855" s="1"/>
      <c r="B855" s="4"/>
      <c r="C855" s="1"/>
      <c r="D855" s="4"/>
      <c r="F855" s="38" t="s">
        <v>259</v>
      </c>
      <c r="G855" s="55"/>
    </row>
    <row r="856" spans="1:10" ht="22.5" customHeight="1">
      <c r="A856" s="1"/>
      <c r="B856" s="4"/>
      <c r="C856" s="1"/>
      <c r="D856" s="4"/>
      <c r="F856" s="36" t="s">
        <v>260</v>
      </c>
    </row>
    <row r="868" spans="1:11" s="128" customFormat="1" ht="12.75" customHeight="1">
      <c r="A868" s="271" t="s">
        <v>0</v>
      </c>
      <c r="B868" s="271"/>
      <c r="C868" s="271"/>
      <c r="D868" s="271"/>
      <c r="E868" s="271"/>
      <c r="F868" s="271"/>
      <c r="G868" s="271"/>
      <c r="H868" s="271"/>
      <c r="I868" s="271"/>
      <c r="J868" s="271"/>
      <c r="K868" s="8"/>
    </row>
    <row r="869" spans="1:11" s="128" customFormat="1" ht="12.75" customHeight="1">
      <c r="A869" s="272" t="s">
        <v>689</v>
      </c>
      <c r="B869" s="272"/>
      <c r="C869" s="272"/>
      <c r="D869" s="272"/>
      <c r="E869" s="272"/>
      <c r="F869" s="272"/>
      <c r="G869" s="272"/>
      <c r="H869" s="272"/>
      <c r="I869" s="272"/>
      <c r="J869" s="272"/>
      <c r="K869" s="8"/>
    </row>
    <row r="870" spans="1:11">
      <c r="A870" s="272" t="s">
        <v>667</v>
      </c>
      <c r="B870" s="272"/>
      <c r="C870" s="272"/>
      <c r="D870" s="272"/>
      <c r="E870" s="272"/>
      <c r="F870" s="272"/>
      <c r="G870" s="272"/>
      <c r="H870" s="272"/>
      <c r="I870" s="272"/>
      <c r="J870" s="272"/>
      <c r="K870" s="128"/>
    </row>
    <row r="871" spans="1:11" s="128" customFormat="1" ht="15" customHeight="1">
      <c r="A871" s="9"/>
      <c r="B871" s="10"/>
      <c r="C871" s="9"/>
      <c r="D871" s="10"/>
      <c r="E871" s="10"/>
      <c r="F871" s="10"/>
      <c r="G871" s="10"/>
      <c r="H871" s="10"/>
      <c r="I871" s="10"/>
      <c r="J871" s="10"/>
    </row>
    <row r="872" spans="1:11" s="128" customFormat="1" ht="15" customHeight="1">
      <c r="A872" s="12" t="s">
        <v>4</v>
      </c>
      <c r="B872" s="273" t="s">
        <v>5</v>
      </c>
      <c r="C872" s="274"/>
      <c r="D872" s="132"/>
      <c r="E872" s="275" t="s">
        <v>6</v>
      </c>
      <c r="F872" s="277" t="s">
        <v>7</v>
      </c>
      <c r="G872" s="278" t="s">
        <v>8</v>
      </c>
      <c r="H872" s="279"/>
      <c r="I872" s="280"/>
      <c r="J872" s="277" t="s">
        <v>9</v>
      </c>
      <c r="K872" s="8"/>
    </row>
    <row r="873" spans="1:11" s="128" customFormat="1" ht="15" customHeight="1">
      <c r="A873" s="157"/>
      <c r="B873" s="13" t="s">
        <v>10</v>
      </c>
      <c r="C873" s="13" t="s">
        <v>11</v>
      </c>
      <c r="D873" s="13" t="s">
        <v>12</v>
      </c>
      <c r="E873" s="276"/>
      <c r="F873" s="276"/>
      <c r="G873" s="278" t="s">
        <v>13</v>
      </c>
      <c r="H873" s="280"/>
      <c r="I873" s="135" t="s">
        <v>14</v>
      </c>
      <c r="J873" s="276"/>
    </row>
    <row r="874" spans="1:11" s="128" customFormat="1" ht="28.5" customHeight="1">
      <c r="A874" s="264">
        <v>1</v>
      </c>
      <c r="B874" s="265" t="s">
        <v>701</v>
      </c>
      <c r="C874" s="266" t="s">
        <v>188</v>
      </c>
      <c r="D874" s="356" t="s">
        <v>188</v>
      </c>
      <c r="E874" s="352" t="s">
        <v>691</v>
      </c>
      <c r="F874" s="258" t="s">
        <v>699</v>
      </c>
      <c r="G874" s="285">
        <v>2</v>
      </c>
      <c r="H874" s="267" t="s">
        <v>264</v>
      </c>
      <c r="I874" s="270">
        <v>300000</v>
      </c>
      <c r="J874" s="139"/>
    </row>
    <row r="875" spans="1:11" s="128" customFormat="1" ht="61.5" customHeight="1">
      <c r="A875" s="264"/>
      <c r="B875" s="265"/>
      <c r="C875" s="267"/>
      <c r="D875" s="356"/>
      <c r="E875" s="352"/>
      <c r="F875" s="258" t="s">
        <v>700</v>
      </c>
      <c r="G875" s="285"/>
      <c r="H875" s="267"/>
      <c r="I875" s="270"/>
      <c r="J875" s="139"/>
    </row>
    <row r="876" spans="1:11" ht="12.75" customHeight="1">
      <c r="A876" s="146"/>
      <c r="B876" s="119"/>
      <c r="C876" s="21"/>
      <c r="D876" s="52"/>
      <c r="E876" s="168"/>
      <c r="F876" s="26"/>
      <c r="G876" s="140"/>
      <c r="H876" s="21"/>
      <c r="I876" s="144"/>
      <c r="J876" s="139"/>
      <c r="K876" s="128"/>
    </row>
    <row r="877" spans="1:11" ht="24.75" customHeight="1">
      <c r="A877" s="264">
        <v>2</v>
      </c>
      <c r="B877" s="265" t="s">
        <v>702</v>
      </c>
      <c r="C877" s="266" t="s">
        <v>188</v>
      </c>
      <c r="D877" s="356" t="s">
        <v>188</v>
      </c>
      <c r="E877" s="352" t="s">
        <v>691</v>
      </c>
      <c r="F877" s="258" t="s">
        <v>699</v>
      </c>
      <c r="G877" s="285">
        <v>2</v>
      </c>
      <c r="H877" s="267" t="s">
        <v>264</v>
      </c>
      <c r="I877" s="270">
        <v>300000</v>
      </c>
      <c r="J877" s="139"/>
      <c r="K877" s="128"/>
    </row>
    <row r="878" spans="1:11" ht="38.25" customHeight="1">
      <c r="A878" s="264"/>
      <c r="B878" s="265"/>
      <c r="C878" s="267"/>
      <c r="D878" s="356"/>
      <c r="E878" s="352"/>
      <c r="F878" s="258" t="s">
        <v>700</v>
      </c>
      <c r="G878" s="285"/>
      <c r="H878" s="267"/>
      <c r="I878" s="270"/>
      <c r="J878" s="139"/>
    </row>
    <row r="879" spans="1:11">
      <c r="A879" s="146"/>
      <c r="B879" s="119"/>
      <c r="C879" s="21"/>
      <c r="D879" s="52"/>
      <c r="E879" s="168"/>
      <c r="F879" s="26"/>
      <c r="G879" s="140"/>
      <c r="H879" s="21"/>
      <c r="I879" s="144"/>
      <c r="J879" s="139"/>
    </row>
    <row r="880" spans="1:11" ht="12.75" customHeight="1">
      <c r="A880" s="264">
        <v>3</v>
      </c>
      <c r="B880" s="265" t="s">
        <v>703</v>
      </c>
      <c r="C880" s="266" t="s">
        <v>188</v>
      </c>
      <c r="D880" s="356" t="s">
        <v>188</v>
      </c>
      <c r="E880" s="352" t="s">
        <v>691</v>
      </c>
      <c r="F880" s="258" t="s">
        <v>699</v>
      </c>
      <c r="G880" s="285">
        <v>2</v>
      </c>
      <c r="H880" s="267" t="s">
        <v>264</v>
      </c>
      <c r="I880" s="270">
        <v>300000</v>
      </c>
      <c r="J880" s="139"/>
      <c r="K880" s="128"/>
    </row>
    <row r="881" spans="1:10" ht="38.25" customHeight="1">
      <c r="A881" s="264"/>
      <c r="B881" s="265"/>
      <c r="C881" s="267"/>
      <c r="D881" s="356"/>
      <c r="E881" s="352"/>
      <c r="F881" s="258" t="s">
        <v>700</v>
      </c>
      <c r="G881" s="285"/>
      <c r="H881" s="267"/>
      <c r="I881" s="270"/>
      <c r="J881" s="139"/>
    </row>
    <row r="882" spans="1:10">
      <c r="A882" s="21"/>
      <c r="B882" s="29"/>
      <c r="C882" s="29"/>
      <c r="D882" s="52"/>
      <c r="E882" s="169"/>
      <c r="F882" s="26"/>
      <c r="G882" s="30"/>
      <c r="H882" s="29"/>
      <c r="I882" s="148"/>
      <c r="J882" s="139"/>
    </row>
    <row r="883" spans="1:10" ht="12.75" customHeight="1">
      <c r="A883" s="264"/>
      <c r="B883" s="265"/>
      <c r="C883" s="267"/>
      <c r="D883" s="267"/>
      <c r="E883" s="352"/>
      <c r="F883" s="26"/>
      <c r="G883" s="285"/>
      <c r="H883" s="267"/>
      <c r="I883" s="270"/>
      <c r="J883" s="139"/>
    </row>
    <row r="884" spans="1:10" ht="24.75" customHeight="1">
      <c r="A884" s="264"/>
      <c r="B884" s="265"/>
      <c r="C884" s="267"/>
      <c r="D884" s="267"/>
      <c r="E884" s="352"/>
      <c r="F884" s="26"/>
      <c r="G884" s="285"/>
      <c r="H884" s="267"/>
      <c r="I884" s="270"/>
      <c r="J884" s="139"/>
    </row>
    <row r="885" spans="1:10">
      <c r="A885" s="146"/>
      <c r="B885" s="119"/>
      <c r="C885" s="21"/>
      <c r="D885" s="52"/>
      <c r="E885" s="168"/>
      <c r="F885" s="26"/>
      <c r="G885" s="140"/>
      <c r="H885" s="21"/>
      <c r="I885" s="144"/>
      <c r="J885" s="139"/>
    </row>
    <row r="886" spans="1:10" ht="17.25" customHeight="1">
      <c r="A886" s="264"/>
      <c r="B886" s="265"/>
      <c r="C886" s="267"/>
      <c r="D886" s="267"/>
      <c r="E886" s="352"/>
      <c r="F886" s="26"/>
      <c r="G886" s="285"/>
      <c r="H886" s="267"/>
      <c r="I886" s="270"/>
      <c r="J886" s="29"/>
    </row>
    <row r="887" spans="1:10" ht="27" customHeight="1">
      <c r="A887" s="264"/>
      <c r="B887" s="265"/>
      <c r="C887" s="267"/>
      <c r="D887" s="267"/>
      <c r="E887" s="352"/>
      <c r="F887" s="26"/>
      <c r="G887" s="285"/>
      <c r="H887" s="267"/>
      <c r="I887" s="270"/>
      <c r="J887" s="29"/>
    </row>
    <row r="888" spans="1:10">
      <c r="A888" s="264"/>
      <c r="B888" s="29"/>
      <c r="C888" s="29"/>
      <c r="D888" s="29"/>
      <c r="E888" s="352"/>
      <c r="F888" s="26"/>
      <c r="G888" s="285"/>
      <c r="H888" s="267"/>
      <c r="I888" s="270"/>
      <c r="J888" s="29"/>
    </row>
    <row r="889" spans="1:10">
      <c r="A889" s="264"/>
      <c r="B889" s="29"/>
      <c r="C889" s="29"/>
      <c r="D889" s="29"/>
      <c r="E889" s="268"/>
      <c r="F889" s="138"/>
      <c r="G889" s="269"/>
      <c r="H889" s="267"/>
      <c r="I889" s="270"/>
      <c r="J889" s="29"/>
    </row>
    <row r="890" spans="1:10" ht="22.5" customHeight="1">
      <c r="A890" s="21"/>
      <c r="B890" s="29"/>
      <c r="C890" s="21"/>
      <c r="D890" s="29"/>
      <c r="E890" s="137"/>
      <c r="F890" s="21"/>
      <c r="G890" s="29"/>
      <c r="H890" s="29"/>
      <c r="I890" s="148"/>
      <c r="J890" s="29"/>
    </row>
    <row r="891" spans="1:10">
      <c r="A891" s="21"/>
      <c r="B891" s="29"/>
      <c r="C891" s="21"/>
      <c r="D891" s="29"/>
      <c r="E891" s="40"/>
      <c r="F891" s="29"/>
      <c r="G891" s="29"/>
      <c r="H891" s="29"/>
      <c r="I891" s="29"/>
      <c r="J891" s="29"/>
    </row>
    <row r="892" spans="1:10">
      <c r="A892" s="21"/>
      <c r="B892" s="29"/>
      <c r="C892" s="21"/>
      <c r="D892" s="29"/>
      <c r="E892" s="40"/>
      <c r="F892" s="21"/>
      <c r="G892" s="21"/>
      <c r="H892" s="29"/>
      <c r="I892" s="41"/>
      <c r="J892" s="29"/>
    </row>
    <row r="893" spans="1:10">
      <c r="A893" s="21"/>
      <c r="B893" s="29"/>
      <c r="C893" s="21"/>
      <c r="D893" s="29"/>
      <c r="E893" s="29"/>
      <c r="F893" s="29"/>
      <c r="G893" s="29"/>
      <c r="H893" s="29"/>
      <c r="I893" s="29"/>
      <c r="J893" s="29"/>
    </row>
    <row r="894" spans="1:10">
      <c r="A894" s="32"/>
      <c r="B894" s="33"/>
      <c r="C894" s="32"/>
      <c r="D894" s="33"/>
      <c r="E894" s="33"/>
      <c r="F894" s="33"/>
      <c r="G894" s="33"/>
      <c r="H894" s="33"/>
      <c r="I894" s="56">
        <f>SUM(I874:I881)</f>
        <v>900000</v>
      </c>
      <c r="J894" s="33"/>
    </row>
    <row r="895" spans="1:10">
      <c r="A895" s="1"/>
      <c r="B895" s="4"/>
      <c r="C895" s="1"/>
      <c r="D895" s="4"/>
      <c r="E895" s="4"/>
      <c r="F895" s="4"/>
      <c r="G895" s="4"/>
      <c r="H895" s="4"/>
      <c r="I895" s="4"/>
      <c r="J895" s="4"/>
    </row>
    <row r="896" spans="1:10">
      <c r="A896" s="1"/>
      <c r="B896" s="4"/>
      <c r="C896" s="1"/>
      <c r="D896" s="4"/>
      <c r="E896" s="4"/>
      <c r="F896" s="4"/>
      <c r="G896" s="4"/>
      <c r="H896" s="4"/>
      <c r="I896" s="4"/>
      <c r="J896" s="4"/>
    </row>
    <row r="897" spans="1:10">
      <c r="A897" s="1"/>
      <c r="B897" s="4"/>
      <c r="C897" s="1"/>
      <c r="D897" s="4"/>
      <c r="F897" s="8" t="s">
        <v>23</v>
      </c>
      <c r="J897" s="4"/>
    </row>
    <row r="898" spans="1:10" ht="18" customHeight="1">
      <c r="A898" s="1"/>
      <c r="B898" s="4"/>
      <c r="C898" s="1"/>
      <c r="D898" s="4"/>
      <c r="J898" s="4"/>
    </row>
    <row r="899" spans="1:10" ht="18" customHeight="1">
      <c r="A899" s="1"/>
      <c r="B899" s="4"/>
      <c r="C899" s="1"/>
      <c r="D899" s="4"/>
      <c r="J899" s="4"/>
    </row>
    <row r="900" spans="1:10" ht="18" customHeight="1">
      <c r="A900" s="1"/>
      <c r="B900" s="4"/>
      <c r="C900" s="1"/>
      <c r="D900" s="4"/>
      <c r="J900" s="4"/>
    </row>
    <row r="901" spans="1:10">
      <c r="A901" s="1"/>
      <c r="B901" s="4"/>
      <c r="C901" s="1"/>
      <c r="D901" s="4"/>
    </row>
    <row r="902" spans="1:10" ht="13.5" customHeight="1">
      <c r="A902" s="1"/>
      <c r="B902" s="4"/>
      <c r="C902" s="1"/>
      <c r="D902" s="4"/>
    </row>
    <row r="903" spans="1:10" ht="12.75" customHeight="1">
      <c r="A903" s="1"/>
      <c r="B903" s="4"/>
      <c r="C903" s="1"/>
      <c r="D903" s="4"/>
      <c r="F903" s="38" t="s">
        <v>259</v>
      </c>
      <c r="G903" s="55"/>
    </row>
    <row r="904" spans="1:10">
      <c r="A904" s="1"/>
      <c r="B904" s="4"/>
      <c r="C904" s="1"/>
      <c r="D904" s="4"/>
      <c r="F904" s="36" t="s">
        <v>260</v>
      </c>
    </row>
    <row r="905" spans="1:10" ht="21.75" customHeight="1"/>
    <row r="906" spans="1:10" ht="24" customHeight="1"/>
    <row r="907" spans="1:10" ht="24.75" customHeight="1"/>
    <row r="908" spans="1:10" ht="21" customHeight="1">
      <c r="A908" s="271" t="s">
        <v>0</v>
      </c>
      <c r="B908" s="271"/>
      <c r="C908" s="271"/>
      <c r="D908" s="271"/>
      <c r="E908" s="271"/>
      <c r="F908" s="271"/>
      <c r="G908" s="271"/>
      <c r="H908" s="271"/>
      <c r="I908" s="271"/>
      <c r="J908" s="271"/>
    </row>
    <row r="909" spans="1:10" ht="21" customHeight="1">
      <c r="A909" s="272" t="s">
        <v>689</v>
      </c>
      <c r="B909" s="272"/>
      <c r="C909" s="272"/>
      <c r="D909" s="272"/>
      <c r="E909" s="272"/>
      <c r="F909" s="272"/>
      <c r="G909" s="272"/>
      <c r="H909" s="272"/>
      <c r="I909" s="272"/>
      <c r="J909" s="272"/>
    </row>
    <row r="910" spans="1:10">
      <c r="A910" s="272" t="s">
        <v>667</v>
      </c>
      <c r="B910" s="272"/>
      <c r="C910" s="272"/>
      <c r="D910" s="272"/>
      <c r="E910" s="272"/>
      <c r="F910" s="272"/>
      <c r="G910" s="272"/>
      <c r="H910" s="272"/>
      <c r="I910" s="272"/>
      <c r="J910" s="272"/>
    </row>
    <row r="911" spans="1:10" ht="18.75" customHeight="1">
      <c r="A911" s="9"/>
      <c r="B911" s="10"/>
      <c r="C911" s="9"/>
      <c r="D911" s="10"/>
      <c r="E911" s="10"/>
      <c r="F911" s="10"/>
      <c r="G911" s="10"/>
      <c r="H911" s="10"/>
      <c r="I911" s="10"/>
      <c r="J911" s="10"/>
    </row>
    <row r="912" spans="1:10" ht="18.75" customHeight="1">
      <c r="A912" s="12" t="s">
        <v>4</v>
      </c>
      <c r="B912" s="273" t="s">
        <v>5</v>
      </c>
      <c r="C912" s="274"/>
      <c r="D912" s="132"/>
      <c r="E912" s="275" t="s">
        <v>6</v>
      </c>
      <c r="F912" s="277" t="s">
        <v>7</v>
      </c>
      <c r="G912" s="278" t="s">
        <v>8</v>
      </c>
      <c r="H912" s="279"/>
      <c r="I912" s="280"/>
      <c r="J912" s="277" t="s">
        <v>9</v>
      </c>
    </row>
    <row r="913" spans="1:10">
      <c r="A913" s="157"/>
      <c r="B913" s="13" t="s">
        <v>10</v>
      </c>
      <c r="C913" s="13" t="s">
        <v>11</v>
      </c>
      <c r="D913" s="13" t="s">
        <v>12</v>
      </c>
      <c r="E913" s="276"/>
      <c r="F913" s="276"/>
      <c r="G913" s="278" t="s">
        <v>13</v>
      </c>
      <c r="H913" s="280"/>
      <c r="I913" s="135" t="s">
        <v>14</v>
      </c>
      <c r="J913" s="276"/>
    </row>
    <row r="914" spans="1:10" ht="22.5" customHeight="1">
      <c r="A914" s="264">
        <v>1</v>
      </c>
      <c r="B914" s="265" t="s">
        <v>704</v>
      </c>
      <c r="C914" s="266" t="s">
        <v>188</v>
      </c>
      <c r="D914" s="356" t="s">
        <v>188</v>
      </c>
      <c r="E914" s="352" t="s">
        <v>691</v>
      </c>
      <c r="F914" s="258" t="s">
        <v>699</v>
      </c>
      <c r="G914" s="285">
        <v>2</v>
      </c>
      <c r="H914" s="267" t="s">
        <v>264</v>
      </c>
      <c r="I914" s="270">
        <v>300000</v>
      </c>
      <c r="J914" s="139"/>
    </row>
    <row r="915" spans="1:10" ht="33.75" customHeight="1">
      <c r="A915" s="264"/>
      <c r="B915" s="265"/>
      <c r="C915" s="267"/>
      <c r="D915" s="356"/>
      <c r="E915" s="352"/>
      <c r="F915" s="258" t="s">
        <v>700</v>
      </c>
      <c r="G915" s="285"/>
      <c r="H915" s="267"/>
      <c r="I915" s="270"/>
      <c r="J915" s="139"/>
    </row>
    <row r="916" spans="1:10" ht="26.25" customHeight="1">
      <c r="A916" s="146"/>
      <c r="B916" s="119"/>
      <c r="C916" s="21"/>
      <c r="D916" s="52"/>
      <c r="E916" s="168"/>
      <c r="F916" s="26"/>
      <c r="G916" s="140"/>
      <c r="H916" s="21"/>
      <c r="I916" s="144"/>
      <c r="J916" s="139"/>
    </row>
    <row r="917" spans="1:10" ht="21" customHeight="1">
      <c r="A917" s="264">
        <v>2</v>
      </c>
      <c r="B917" s="265" t="s">
        <v>705</v>
      </c>
      <c r="C917" s="266" t="s">
        <v>188</v>
      </c>
      <c r="D917" s="356" t="s">
        <v>188</v>
      </c>
      <c r="E917" s="352" t="s">
        <v>691</v>
      </c>
      <c r="F917" s="258" t="s">
        <v>699</v>
      </c>
      <c r="G917" s="285">
        <v>2</v>
      </c>
      <c r="H917" s="267" t="s">
        <v>264</v>
      </c>
      <c r="I917" s="270">
        <v>300000</v>
      </c>
      <c r="J917" s="139"/>
    </row>
    <row r="918" spans="1:10" ht="30" customHeight="1">
      <c r="A918" s="264"/>
      <c r="B918" s="265"/>
      <c r="C918" s="267"/>
      <c r="D918" s="356"/>
      <c r="E918" s="352"/>
      <c r="F918" s="258" t="s">
        <v>700</v>
      </c>
      <c r="G918" s="285"/>
      <c r="H918" s="267"/>
      <c r="I918" s="270"/>
      <c r="J918" s="139"/>
    </row>
    <row r="919" spans="1:10" ht="41.25" customHeight="1">
      <c r="A919" s="146"/>
      <c r="B919" s="119"/>
      <c r="C919" s="21"/>
      <c r="D919" s="52"/>
      <c r="E919" s="168"/>
      <c r="F919" s="26"/>
      <c r="G919" s="140"/>
      <c r="H919" s="21"/>
      <c r="I919" s="144"/>
      <c r="J919" s="139"/>
    </row>
    <row r="920" spans="1:10">
      <c r="A920" s="264"/>
      <c r="B920" s="265"/>
      <c r="C920" s="267"/>
      <c r="D920" s="356"/>
      <c r="E920" s="352"/>
      <c r="F920" s="26"/>
      <c r="G920" s="285"/>
      <c r="H920" s="267"/>
      <c r="I920" s="270"/>
      <c r="J920" s="139"/>
    </row>
    <row r="921" spans="1:10">
      <c r="A921" s="264"/>
      <c r="B921" s="265"/>
      <c r="C921" s="267"/>
      <c r="D921" s="356"/>
      <c r="E921" s="352"/>
      <c r="F921" s="26"/>
      <c r="G921" s="285"/>
      <c r="H921" s="267"/>
      <c r="I921" s="270"/>
      <c r="J921" s="139"/>
    </row>
    <row r="922" spans="1:10">
      <c r="A922" s="21"/>
      <c r="B922" s="29"/>
      <c r="C922" s="29"/>
      <c r="D922" s="52"/>
      <c r="E922" s="169"/>
      <c r="F922" s="26"/>
      <c r="G922" s="30"/>
      <c r="H922" s="29"/>
      <c r="I922" s="148"/>
      <c r="J922" s="139"/>
    </row>
    <row r="923" spans="1:10">
      <c r="A923" s="264"/>
      <c r="B923" s="265"/>
      <c r="C923" s="267"/>
      <c r="D923" s="267"/>
      <c r="E923" s="352"/>
      <c r="F923" s="26"/>
      <c r="G923" s="285"/>
      <c r="H923" s="267"/>
      <c r="I923" s="270"/>
      <c r="J923" s="139"/>
    </row>
    <row r="924" spans="1:10">
      <c r="A924" s="264"/>
      <c r="B924" s="265"/>
      <c r="C924" s="267"/>
      <c r="D924" s="267"/>
      <c r="E924" s="352"/>
      <c r="F924" s="26"/>
      <c r="G924" s="285"/>
      <c r="H924" s="267"/>
      <c r="I924" s="270"/>
      <c r="J924" s="139"/>
    </row>
    <row r="925" spans="1:10">
      <c r="A925" s="146"/>
      <c r="B925" s="119"/>
      <c r="C925" s="21"/>
      <c r="D925" s="52"/>
      <c r="E925" s="168"/>
      <c r="F925" s="26"/>
      <c r="G925" s="140"/>
      <c r="H925" s="21"/>
      <c r="I925" s="144"/>
      <c r="J925" s="139"/>
    </row>
    <row r="926" spans="1:10">
      <c r="A926" s="264"/>
      <c r="B926" s="265"/>
      <c r="C926" s="267"/>
      <c r="D926" s="267"/>
      <c r="E926" s="352"/>
      <c r="F926" s="26"/>
      <c r="G926" s="285"/>
      <c r="H926" s="267"/>
      <c r="I926" s="270"/>
      <c r="J926" s="29"/>
    </row>
    <row r="927" spans="1:10">
      <c r="A927" s="264"/>
      <c r="B927" s="265"/>
      <c r="C927" s="267"/>
      <c r="D927" s="267"/>
      <c r="E927" s="352"/>
      <c r="F927" s="26"/>
      <c r="G927" s="285"/>
      <c r="H927" s="267"/>
      <c r="I927" s="270"/>
      <c r="J927" s="29"/>
    </row>
    <row r="928" spans="1:10">
      <c r="A928" s="264"/>
      <c r="B928" s="29"/>
      <c r="C928" s="29"/>
      <c r="D928" s="29"/>
      <c r="E928" s="352"/>
      <c r="F928" s="26"/>
      <c r="G928" s="285"/>
      <c r="H928" s="267"/>
      <c r="I928" s="270"/>
      <c r="J928" s="29"/>
    </row>
    <row r="929" spans="1:11">
      <c r="A929" s="264"/>
      <c r="B929" s="29"/>
      <c r="C929" s="29"/>
      <c r="D929" s="29"/>
      <c r="E929" s="268"/>
      <c r="F929" s="138"/>
      <c r="G929" s="269"/>
      <c r="H929" s="267"/>
      <c r="I929" s="270"/>
      <c r="J929" s="29"/>
    </row>
    <row r="930" spans="1:11">
      <c r="A930" s="21"/>
      <c r="B930" s="29"/>
      <c r="C930" s="21"/>
      <c r="D930" s="29"/>
      <c r="E930" s="137"/>
      <c r="F930" s="21"/>
      <c r="G930" s="29"/>
      <c r="H930" s="29"/>
      <c r="I930" s="148"/>
      <c r="J930" s="29"/>
    </row>
    <row r="931" spans="1:11">
      <c r="A931" s="21"/>
      <c r="B931" s="29"/>
      <c r="C931" s="21"/>
      <c r="D931" s="29"/>
      <c r="E931" s="40"/>
      <c r="F931" s="29"/>
      <c r="G931" s="29"/>
      <c r="H931" s="29"/>
      <c r="I931" s="29"/>
      <c r="J931" s="29"/>
    </row>
    <row r="932" spans="1:11">
      <c r="A932" s="21"/>
      <c r="B932" s="29"/>
      <c r="C932" s="21"/>
      <c r="D932" s="29"/>
      <c r="E932" s="40"/>
      <c r="F932" s="21"/>
      <c r="G932" s="21"/>
      <c r="H932" s="29"/>
      <c r="I932" s="41"/>
      <c r="J932" s="29"/>
    </row>
    <row r="933" spans="1:11">
      <c r="A933" s="21"/>
      <c r="B933" s="29"/>
      <c r="C933" s="21"/>
      <c r="D933" s="29"/>
      <c r="E933" s="29"/>
      <c r="F933" s="29"/>
      <c r="G933" s="29"/>
      <c r="H933" s="29"/>
      <c r="I933" s="29"/>
      <c r="J933" s="29"/>
    </row>
    <row r="934" spans="1:11">
      <c r="A934" s="32"/>
      <c r="B934" s="33"/>
      <c r="C934" s="32"/>
      <c r="D934" s="33"/>
      <c r="E934" s="33"/>
      <c r="F934" s="33"/>
      <c r="G934" s="33"/>
      <c r="H934" s="33"/>
      <c r="I934" s="56">
        <f>SUM(I914:I918)</f>
        <v>600000</v>
      </c>
      <c r="J934" s="33"/>
    </row>
    <row r="935" spans="1:11">
      <c r="A935" s="1"/>
      <c r="B935" s="4"/>
      <c r="C935" s="1"/>
      <c r="D935" s="4"/>
      <c r="E935" s="4"/>
      <c r="F935" s="4"/>
      <c r="G935" s="4"/>
      <c r="H935" s="4"/>
      <c r="I935" s="4"/>
      <c r="J935" s="4"/>
    </row>
    <row r="936" spans="1:11">
      <c r="A936" s="1"/>
      <c r="B936" s="4"/>
      <c r="C936" s="1"/>
      <c r="D936" s="4"/>
      <c r="E936" s="4"/>
      <c r="F936" s="4"/>
      <c r="G936" s="4"/>
      <c r="H936" s="4"/>
      <c r="I936" s="4"/>
      <c r="J936" s="4"/>
    </row>
    <row r="937" spans="1:11">
      <c r="A937" s="1"/>
      <c r="B937" s="4"/>
      <c r="C937" s="1"/>
      <c r="D937" s="4"/>
      <c r="F937" s="8" t="s">
        <v>23</v>
      </c>
      <c r="J937" s="4"/>
    </row>
    <row r="938" spans="1:11" s="128" customFormat="1">
      <c r="A938" s="1"/>
      <c r="B938" s="4"/>
      <c r="C938" s="1"/>
      <c r="D938" s="4"/>
      <c r="E938" s="8"/>
      <c r="F938" s="8"/>
      <c r="G938" s="8"/>
      <c r="H938" s="8"/>
      <c r="I938" s="8"/>
      <c r="J938" s="4"/>
      <c r="K938" s="8"/>
    </row>
    <row r="939" spans="1:11" s="128" customFormat="1">
      <c r="A939" s="1"/>
      <c r="B939" s="4"/>
      <c r="C939" s="1"/>
      <c r="D939" s="4"/>
      <c r="E939" s="8"/>
      <c r="F939" s="8"/>
      <c r="G939" s="8"/>
      <c r="H939" s="8"/>
      <c r="I939" s="8"/>
      <c r="J939" s="4"/>
      <c r="K939" s="8"/>
    </row>
    <row r="940" spans="1:11" s="128" customFormat="1" ht="8.25" customHeight="1">
      <c r="A940" s="1"/>
      <c r="B940" s="4"/>
      <c r="C940" s="1"/>
      <c r="D940" s="4"/>
      <c r="E940" s="8"/>
      <c r="F940" s="8"/>
      <c r="G940" s="8"/>
      <c r="H940" s="8"/>
      <c r="I940" s="8"/>
      <c r="J940" s="4"/>
    </row>
    <row r="941" spans="1:11">
      <c r="A941" s="1"/>
      <c r="B941" s="4"/>
      <c r="C941" s="1"/>
      <c r="D941" s="4"/>
      <c r="K941" s="128"/>
    </row>
    <row r="942" spans="1:11" s="128" customFormat="1">
      <c r="A942" s="1"/>
      <c r="B942" s="4"/>
      <c r="C942" s="1"/>
      <c r="D942" s="4"/>
      <c r="E942" s="8"/>
      <c r="F942" s="8"/>
      <c r="G942" s="8"/>
      <c r="H942" s="8"/>
      <c r="I942" s="8"/>
      <c r="J942" s="8"/>
    </row>
    <row r="943" spans="1:11" s="128" customFormat="1" ht="16.5">
      <c r="A943" s="1"/>
      <c r="B943" s="4"/>
      <c r="C943" s="1"/>
      <c r="D943" s="4"/>
      <c r="E943" s="8"/>
      <c r="F943" s="38" t="s">
        <v>259</v>
      </c>
      <c r="G943" s="55"/>
      <c r="H943" s="8"/>
      <c r="I943" s="8"/>
      <c r="J943" s="8"/>
      <c r="K943" s="8"/>
    </row>
    <row r="944" spans="1:11">
      <c r="A944" s="1"/>
      <c r="B944" s="4"/>
      <c r="C944" s="1"/>
      <c r="D944" s="4"/>
      <c r="F944" s="36" t="s">
        <v>260</v>
      </c>
      <c r="K944" s="128"/>
    </row>
    <row r="945" spans="1:11" s="128" customFormat="1">
      <c r="B945" s="8"/>
      <c r="D945" s="8"/>
      <c r="E945" s="8"/>
      <c r="F945" s="8"/>
      <c r="G945" s="8"/>
      <c r="H945" s="8"/>
      <c r="I945" s="8"/>
      <c r="J945" s="8"/>
    </row>
    <row r="947" spans="1:11">
      <c r="K947" s="128"/>
    </row>
    <row r="948" spans="1:11" ht="12.75" customHeight="1"/>
    <row r="949" spans="1:11" ht="12.75" customHeight="1"/>
    <row r="950" spans="1:11" ht="12.75" customHeight="1"/>
    <row r="951" spans="1:11" ht="12.75" customHeight="1">
      <c r="A951" s="271" t="s">
        <v>0</v>
      </c>
      <c r="B951" s="271"/>
      <c r="C951" s="271"/>
      <c r="D951" s="271"/>
      <c r="E951" s="271"/>
      <c r="F951" s="271"/>
      <c r="G951" s="271"/>
      <c r="H951" s="271"/>
      <c r="I951" s="271"/>
      <c r="J951" s="271"/>
    </row>
    <row r="952" spans="1:11" ht="13.5" customHeight="1">
      <c r="A952" s="272" t="s">
        <v>670</v>
      </c>
      <c r="B952" s="272"/>
      <c r="C952" s="272"/>
      <c r="D952" s="272"/>
      <c r="E952" s="272"/>
      <c r="F952" s="272"/>
      <c r="G952" s="272"/>
      <c r="H952" s="272"/>
      <c r="I952" s="272"/>
      <c r="J952" s="272"/>
    </row>
    <row r="953" spans="1:11" ht="18.75" customHeight="1">
      <c r="A953" s="272" t="s">
        <v>667</v>
      </c>
      <c r="B953" s="272"/>
      <c r="C953" s="272"/>
      <c r="D953" s="272"/>
      <c r="E953" s="272"/>
      <c r="F953" s="272"/>
      <c r="G953" s="272"/>
      <c r="H953" s="272"/>
      <c r="I953" s="272"/>
      <c r="J953" s="272"/>
    </row>
    <row r="954" spans="1:11" ht="16.5" customHeight="1">
      <c r="A954" s="9"/>
      <c r="B954" s="10"/>
      <c r="C954" s="9"/>
      <c r="D954" s="10"/>
      <c r="E954" s="10"/>
      <c r="F954" s="10"/>
      <c r="G954" s="10"/>
      <c r="H954" s="10"/>
      <c r="I954" s="10"/>
      <c r="J954" s="10"/>
    </row>
    <row r="955" spans="1:11" ht="12.75" customHeight="1">
      <c r="A955" s="12" t="s">
        <v>4</v>
      </c>
      <c r="B955" s="273" t="s">
        <v>5</v>
      </c>
      <c r="C955" s="274"/>
      <c r="D955" s="132"/>
      <c r="E955" s="275" t="s">
        <v>6</v>
      </c>
      <c r="F955" s="277" t="s">
        <v>7</v>
      </c>
      <c r="G955" s="278" t="s">
        <v>8</v>
      </c>
      <c r="H955" s="279"/>
      <c r="I955" s="280"/>
      <c r="J955" s="277" t="s">
        <v>9</v>
      </c>
    </row>
    <row r="956" spans="1:11" ht="22.5" customHeight="1">
      <c r="A956" s="157"/>
      <c r="B956" s="13" t="s">
        <v>10</v>
      </c>
      <c r="C956" s="13" t="s">
        <v>11</v>
      </c>
      <c r="D956" s="13" t="s">
        <v>12</v>
      </c>
      <c r="E956" s="276"/>
      <c r="F956" s="276"/>
      <c r="G956" s="278" t="s">
        <v>13</v>
      </c>
      <c r="H956" s="280"/>
      <c r="I956" s="135" t="s">
        <v>14</v>
      </c>
      <c r="J956" s="276"/>
    </row>
    <row r="957" spans="1:11" ht="24.75" customHeight="1">
      <c r="A957" s="264">
        <v>1</v>
      </c>
      <c r="B957" s="265" t="s">
        <v>112</v>
      </c>
      <c r="C957" s="266" t="s">
        <v>73</v>
      </c>
      <c r="D957" s="356" t="s">
        <v>111</v>
      </c>
      <c r="E957" s="352" t="s">
        <v>668</v>
      </c>
      <c r="F957" s="258" t="s">
        <v>706</v>
      </c>
      <c r="G957" s="285">
        <v>3</v>
      </c>
      <c r="H957" s="267" t="s">
        <v>264</v>
      </c>
      <c r="I957" s="270">
        <v>1480000</v>
      </c>
      <c r="J957" s="140"/>
    </row>
    <row r="958" spans="1:11" ht="13.5" customHeight="1">
      <c r="A958" s="264"/>
      <c r="B958" s="265"/>
      <c r="C958" s="267"/>
      <c r="D958" s="356"/>
      <c r="E958" s="352"/>
      <c r="F958" s="258" t="s">
        <v>707</v>
      </c>
      <c r="G958" s="285"/>
      <c r="H958" s="267"/>
      <c r="I958" s="270"/>
      <c r="J958" s="140"/>
    </row>
    <row r="959" spans="1:11" ht="12.75" customHeight="1">
      <c r="A959" s="146"/>
      <c r="B959" s="119"/>
      <c r="C959" s="21"/>
      <c r="D959" s="52"/>
      <c r="E959" s="168"/>
      <c r="F959" s="26"/>
      <c r="G959" s="140"/>
      <c r="H959" s="21"/>
      <c r="I959" s="144"/>
      <c r="J959" s="140"/>
    </row>
    <row r="960" spans="1:11" ht="28.5" customHeight="1">
      <c r="A960" s="264">
        <v>2</v>
      </c>
      <c r="B960" s="265" t="s">
        <v>161</v>
      </c>
      <c r="C960" s="267" t="s">
        <v>162</v>
      </c>
      <c r="D960" s="356" t="s">
        <v>38</v>
      </c>
      <c r="E960" s="352" t="s">
        <v>668</v>
      </c>
      <c r="F960" s="258" t="s">
        <v>706</v>
      </c>
      <c r="G960" s="285">
        <v>3</v>
      </c>
      <c r="H960" s="267" t="s">
        <v>264</v>
      </c>
      <c r="I960" s="270">
        <v>1480000</v>
      </c>
      <c r="J960" s="29"/>
    </row>
    <row r="961" spans="1:10" ht="22.5" customHeight="1">
      <c r="A961" s="264"/>
      <c r="B961" s="265"/>
      <c r="C961" s="267"/>
      <c r="D961" s="356"/>
      <c r="E961" s="352"/>
      <c r="F961" s="258" t="s">
        <v>707</v>
      </c>
      <c r="G961" s="285"/>
      <c r="H961" s="267"/>
      <c r="I961" s="270"/>
      <c r="J961" s="29"/>
    </row>
    <row r="962" spans="1:10" ht="19.5" customHeight="1">
      <c r="A962" s="21"/>
      <c r="B962" s="29"/>
      <c r="C962" s="29"/>
      <c r="D962" s="52"/>
      <c r="E962" s="169"/>
      <c r="F962" s="21"/>
      <c r="G962" s="30"/>
      <c r="H962" s="29"/>
      <c r="I962" s="148"/>
      <c r="J962" s="140"/>
    </row>
    <row r="963" spans="1:10" ht="12.75" customHeight="1">
      <c r="A963" s="264">
        <v>3</v>
      </c>
      <c r="B963" s="265" t="s">
        <v>270</v>
      </c>
      <c r="C963" s="266" t="s">
        <v>136</v>
      </c>
      <c r="D963" s="267" t="s">
        <v>48</v>
      </c>
      <c r="E963" s="352" t="s">
        <v>668</v>
      </c>
      <c r="F963" s="258" t="s">
        <v>706</v>
      </c>
      <c r="G963" s="285">
        <v>3</v>
      </c>
      <c r="H963" s="267" t="s">
        <v>264</v>
      </c>
      <c r="I963" s="270">
        <v>1480000</v>
      </c>
      <c r="J963" s="140"/>
    </row>
    <row r="964" spans="1:10" ht="36" customHeight="1">
      <c r="A964" s="264"/>
      <c r="B964" s="265"/>
      <c r="C964" s="267"/>
      <c r="D964" s="267"/>
      <c r="E964" s="352"/>
      <c r="F964" s="258" t="s">
        <v>707</v>
      </c>
      <c r="G964" s="285"/>
      <c r="H964" s="267"/>
      <c r="I964" s="270"/>
      <c r="J964" s="140"/>
    </row>
    <row r="965" spans="1:10" ht="20.25" customHeight="1">
      <c r="A965" s="146"/>
      <c r="B965" s="119"/>
      <c r="C965" s="21"/>
      <c r="D965" s="52"/>
      <c r="E965" s="168"/>
      <c r="F965" s="26"/>
      <c r="G965" s="140"/>
      <c r="H965" s="21"/>
      <c r="I965" s="144"/>
      <c r="J965" s="140"/>
    </row>
    <row r="966" spans="1:10" ht="12.75" customHeight="1">
      <c r="A966" s="264">
        <v>4</v>
      </c>
      <c r="B966" s="265" t="s">
        <v>271</v>
      </c>
      <c r="C966" s="266" t="s">
        <v>154</v>
      </c>
      <c r="D966" s="267" t="s">
        <v>48</v>
      </c>
      <c r="E966" s="352" t="s">
        <v>668</v>
      </c>
      <c r="F966" s="258" t="s">
        <v>706</v>
      </c>
      <c r="G966" s="285">
        <v>3</v>
      </c>
      <c r="H966" s="267" t="s">
        <v>264</v>
      </c>
      <c r="I966" s="270">
        <v>1480000</v>
      </c>
      <c r="J966" s="29"/>
    </row>
    <row r="967" spans="1:10" ht="22.5" customHeight="1">
      <c r="A967" s="264"/>
      <c r="B967" s="265"/>
      <c r="C967" s="267"/>
      <c r="D967" s="267"/>
      <c r="E967" s="352"/>
      <c r="F967" s="258" t="s">
        <v>707</v>
      </c>
      <c r="G967" s="285"/>
      <c r="H967" s="267"/>
      <c r="I967" s="270"/>
      <c r="J967" s="29"/>
    </row>
    <row r="968" spans="1:10" ht="22.5" customHeight="1">
      <c r="A968" s="146"/>
      <c r="B968" s="119"/>
      <c r="C968" s="21"/>
      <c r="D968" s="52"/>
      <c r="E968" s="168"/>
      <c r="F968" s="26"/>
      <c r="G968" s="140"/>
      <c r="H968" s="21"/>
      <c r="I968" s="144"/>
      <c r="J968" s="30"/>
    </row>
    <row r="969" spans="1:10">
      <c r="A969" s="264"/>
      <c r="B969" s="265"/>
      <c r="C969" s="267"/>
      <c r="D969" s="356"/>
      <c r="E969" s="352"/>
      <c r="F969" s="26"/>
      <c r="G969" s="285"/>
      <c r="H969" s="267"/>
      <c r="I969" s="270"/>
      <c r="J969" s="140"/>
    </row>
    <row r="970" spans="1:10" ht="19.5" customHeight="1">
      <c r="A970" s="264"/>
      <c r="B970" s="265"/>
      <c r="C970" s="267"/>
      <c r="D970" s="356"/>
      <c r="E970" s="352"/>
      <c r="F970" s="26"/>
      <c r="G970" s="285"/>
      <c r="H970" s="267"/>
      <c r="I970" s="270"/>
      <c r="J970" s="29"/>
    </row>
    <row r="971" spans="1:10" ht="19.5" customHeight="1">
      <c r="A971" s="146"/>
      <c r="B971" s="119"/>
      <c r="C971" s="21"/>
      <c r="D971" s="52"/>
      <c r="E971" s="168"/>
      <c r="F971" s="26"/>
      <c r="G971" s="140"/>
      <c r="H971" s="21"/>
      <c r="I971" s="144"/>
      <c r="J971" s="29"/>
    </row>
    <row r="972" spans="1:10">
      <c r="A972" s="264"/>
      <c r="B972" s="265"/>
      <c r="C972" s="267"/>
      <c r="D972" s="267"/>
      <c r="E972" s="352"/>
      <c r="F972" s="26"/>
      <c r="G972" s="285"/>
      <c r="H972" s="267"/>
      <c r="I972" s="270"/>
      <c r="J972" s="29"/>
    </row>
    <row r="973" spans="1:10">
      <c r="A973" s="264"/>
      <c r="B973" s="265"/>
      <c r="C973" s="267"/>
      <c r="D973" s="267"/>
      <c r="E973" s="352"/>
      <c r="F973" s="26"/>
      <c r="G973" s="285"/>
      <c r="H973" s="267"/>
      <c r="I973" s="270"/>
      <c r="J973" s="29"/>
    </row>
    <row r="974" spans="1:10">
      <c r="A974" s="264"/>
      <c r="B974" s="29"/>
      <c r="C974" s="29"/>
      <c r="D974" s="29"/>
      <c r="E974" s="352"/>
      <c r="F974" s="26"/>
      <c r="G974" s="285"/>
      <c r="H974" s="267"/>
      <c r="I974" s="270"/>
      <c r="J974" s="29"/>
    </row>
    <row r="975" spans="1:10">
      <c r="A975" s="264"/>
      <c r="B975" s="29"/>
      <c r="C975" s="29"/>
      <c r="D975" s="29"/>
      <c r="E975" s="268"/>
      <c r="F975" s="138"/>
      <c r="G975" s="269"/>
      <c r="H975" s="267"/>
      <c r="I975" s="270"/>
      <c r="J975" s="29"/>
    </row>
    <row r="976" spans="1:10">
      <c r="A976" s="21"/>
      <c r="B976" s="29"/>
      <c r="C976" s="21"/>
      <c r="D976" s="29"/>
      <c r="E976" s="137"/>
      <c r="F976" s="21"/>
      <c r="G976" s="29"/>
      <c r="H976" s="29"/>
      <c r="I976" s="148"/>
      <c r="J976" s="29"/>
    </row>
    <row r="977" spans="1:10" ht="21.75" customHeight="1">
      <c r="A977" s="21"/>
      <c r="B977" s="29"/>
      <c r="C977" s="21"/>
      <c r="D977" s="29"/>
      <c r="E977" s="40"/>
      <c r="F977" s="29"/>
      <c r="G977" s="29"/>
      <c r="H977" s="29"/>
      <c r="I977" s="29"/>
      <c r="J977" s="29"/>
    </row>
    <row r="978" spans="1:10">
      <c r="A978" s="21"/>
      <c r="B978" s="29"/>
      <c r="C978" s="21"/>
      <c r="D978" s="29"/>
      <c r="E978" s="40"/>
      <c r="F978" s="21"/>
      <c r="G978" s="21"/>
      <c r="H978" s="29"/>
      <c r="I978" s="41"/>
      <c r="J978" s="29"/>
    </row>
    <row r="979" spans="1:10">
      <c r="A979" s="21"/>
      <c r="B979" s="29"/>
      <c r="C979" s="21"/>
      <c r="D979" s="29"/>
      <c r="E979" s="29"/>
      <c r="F979" s="29"/>
      <c r="G979" s="29"/>
      <c r="H979" s="29"/>
      <c r="I979" s="29"/>
      <c r="J979" s="29"/>
    </row>
    <row r="980" spans="1:10">
      <c r="A980" s="32"/>
      <c r="B980" s="33"/>
      <c r="C980" s="32"/>
      <c r="D980" s="33"/>
      <c r="E980" s="33"/>
      <c r="F980" s="33"/>
      <c r="G980" s="33"/>
      <c r="H980" s="33"/>
      <c r="I980" s="56">
        <f>SUM(I957:I970)</f>
        <v>5920000</v>
      </c>
      <c r="J980" s="33"/>
    </row>
    <row r="981" spans="1:10">
      <c r="A981" s="1"/>
      <c r="B981" s="4"/>
      <c r="C981" s="1"/>
      <c r="D981" s="4"/>
      <c r="E981" s="4"/>
      <c r="F981" s="4"/>
      <c r="G981" s="4"/>
      <c r="H981" s="4"/>
      <c r="I981" s="4"/>
      <c r="J981" s="4"/>
    </row>
    <row r="982" spans="1:10">
      <c r="A982" s="1"/>
      <c r="B982" s="4"/>
      <c r="C982" s="1"/>
      <c r="D982" s="4"/>
      <c r="E982" s="4"/>
      <c r="F982" s="4"/>
      <c r="G982" s="4"/>
      <c r="H982" s="4"/>
      <c r="I982" s="4"/>
      <c r="J982" s="4"/>
    </row>
    <row r="983" spans="1:10">
      <c r="A983" s="1"/>
      <c r="B983" s="4"/>
      <c r="C983" s="1"/>
      <c r="D983" s="4"/>
      <c r="F983" s="8" t="s">
        <v>23</v>
      </c>
      <c r="J983" s="4"/>
    </row>
    <row r="984" spans="1:10">
      <c r="A984" s="1"/>
      <c r="B984" s="4"/>
      <c r="C984" s="1"/>
      <c r="D984" s="4"/>
      <c r="J984" s="4"/>
    </row>
    <row r="985" spans="1:10" ht="21.75" customHeight="1">
      <c r="A985" s="1"/>
      <c r="B985" s="4"/>
      <c r="C985" s="1"/>
      <c r="D985" s="4"/>
      <c r="J985" s="4"/>
    </row>
    <row r="986" spans="1:10">
      <c r="A986" s="1"/>
      <c r="B986" s="4"/>
      <c r="C986" s="1"/>
      <c r="D986" s="4"/>
      <c r="J986" s="4"/>
    </row>
    <row r="987" spans="1:10">
      <c r="A987" s="1"/>
      <c r="B987" s="4"/>
      <c r="C987" s="1"/>
      <c r="D987" s="4"/>
    </row>
    <row r="988" spans="1:10">
      <c r="A988" s="1"/>
      <c r="B988" s="4"/>
      <c r="C988" s="1"/>
      <c r="D988" s="4"/>
    </row>
    <row r="989" spans="1:10" ht="16.5">
      <c r="A989" s="1"/>
      <c r="B989" s="4"/>
      <c r="C989" s="1"/>
      <c r="D989" s="4"/>
      <c r="F989" s="38" t="s">
        <v>259</v>
      </c>
      <c r="G989" s="55"/>
    </row>
    <row r="990" spans="1:10">
      <c r="A990" s="1"/>
      <c r="B990" s="4"/>
      <c r="C990" s="1"/>
      <c r="D990" s="4"/>
      <c r="F990" s="36" t="s">
        <v>260</v>
      </c>
    </row>
    <row r="998" spans="1:10" ht="43.5" customHeight="1">
      <c r="A998" s="271" t="s">
        <v>0</v>
      </c>
      <c r="B998" s="271"/>
      <c r="C998" s="271"/>
      <c r="D998" s="271"/>
      <c r="E998" s="271"/>
      <c r="F998" s="271"/>
      <c r="G998" s="271"/>
      <c r="H998" s="271"/>
      <c r="I998" s="271"/>
      <c r="J998" s="271"/>
    </row>
    <row r="999" spans="1:10">
      <c r="A999" s="272" t="s">
        <v>708</v>
      </c>
      <c r="B999" s="272"/>
      <c r="C999" s="272"/>
      <c r="D999" s="272"/>
      <c r="E999" s="272"/>
      <c r="F999" s="272"/>
      <c r="G999" s="272"/>
      <c r="H999" s="272"/>
      <c r="I999" s="272"/>
      <c r="J999" s="272"/>
    </row>
    <row r="1000" spans="1:10" ht="12.75" customHeight="1">
      <c r="A1000" s="272" t="s">
        <v>667</v>
      </c>
      <c r="B1000" s="272"/>
      <c r="C1000" s="272"/>
      <c r="D1000" s="272"/>
      <c r="E1000" s="272"/>
      <c r="F1000" s="272"/>
      <c r="G1000" s="272"/>
      <c r="H1000" s="272"/>
      <c r="I1000" s="272"/>
      <c r="J1000" s="272"/>
    </row>
    <row r="1001" spans="1:10" ht="12.75" customHeight="1">
      <c r="A1001" s="9"/>
      <c r="B1001" s="10"/>
      <c r="C1001" s="9"/>
      <c r="D1001" s="10"/>
      <c r="E1001" s="10"/>
      <c r="F1001" s="10"/>
      <c r="G1001" s="10"/>
      <c r="H1001" s="10"/>
      <c r="I1001" s="10"/>
      <c r="J1001" s="10"/>
    </row>
    <row r="1002" spans="1:10" ht="26.25" customHeight="1">
      <c r="A1002" s="12" t="s">
        <v>4</v>
      </c>
      <c r="B1002" s="273" t="s">
        <v>5</v>
      </c>
      <c r="C1002" s="274"/>
      <c r="D1002" s="132"/>
      <c r="E1002" s="275" t="s">
        <v>6</v>
      </c>
      <c r="F1002" s="277" t="s">
        <v>7</v>
      </c>
      <c r="G1002" s="278" t="s">
        <v>8</v>
      </c>
      <c r="H1002" s="279"/>
      <c r="I1002" s="280"/>
      <c r="J1002" s="277" t="s">
        <v>9</v>
      </c>
    </row>
    <row r="1003" spans="1:10">
      <c r="A1003" s="157"/>
      <c r="B1003" s="13" t="s">
        <v>10</v>
      </c>
      <c r="C1003" s="13" t="s">
        <v>11</v>
      </c>
      <c r="D1003" s="13" t="s">
        <v>12</v>
      </c>
      <c r="E1003" s="276"/>
      <c r="F1003" s="276"/>
      <c r="G1003" s="278" t="s">
        <v>13</v>
      </c>
      <c r="H1003" s="280"/>
      <c r="I1003" s="135" t="s">
        <v>14</v>
      </c>
      <c r="J1003" s="276"/>
    </row>
    <row r="1004" spans="1:10" ht="13.5" customHeight="1">
      <c r="A1004" s="264">
        <v>1</v>
      </c>
      <c r="B1004" s="265" t="s">
        <v>112</v>
      </c>
      <c r="C1004" s="266" t="s">
        <v>73</v>
      </c>
      <c r="D1004" s="356" t="s">
        <v>111</v>
      </c>
      <c r="E1004" s="352" t="s">
        <v>668</v>
      </c>
      <c r="F1004" s="258" t="s">
        <v>706</v>
      </c>
      <c r="G1004" s="285">
        <v>3</v>
      </c>
      <c r="H1004" s="267" t="s">
        <v>264</v>
      </c>
      <c r="I1004" s="270">
        <v>1200000</v>
      </c>
      <c r="J1004" s="140"/>
    </row>
    <row r="1005" spans="1:10" ht="34.5" customHeight="1">
      <c r="A1005" s="264"/>
      <c r="B1005" s="265"/>
      <c r="C1005" s="267"/>
      <c r="D1005" s="356"/>
      <c r="E1005" s="352"/>
      <c r="F1005" s="258" t="s">
        <v>707</v>
      </c>
      <c r="G1005" s="285"/>
      <c r="H1005" s="267"/>
      <c r="I1005" s="270"/>
      <c r="J1005" s="140"/>
    </row>
    <row r="1006" spans="1:10">
      <c r="A1006" s="146"/>
      <c r="B1006" s="119"/>
      <c r="C1006" s="21"/>
      <c r="D1006" s="52"/>
      <c r="E1006" s="168"/>
      <c r="F1006" s="26"/>
      <c r="G1006" s="140"/>
      <c r="H1006" s="21"/>
      <c r="I1006" s="144"/>
      <c r="J1006" s="140"/>
    </row>
    <row r="1007" spans="1:10">
      <c r="A1007" s="264">
        <v>2</v>
      </c>
      <c r="B1007" s="265" t="s">
        <v>161</v>
      </c>
      <c r="C1007" s="267" t="s">
        <v>162</v>
      </c>
      <c r="D1007" s="356" t="s">
        <v>38</v>
      </c>
      <c r="E1007" s="352" t="s">
        <v>668</v>
      </c>
      <c r="F1007" s="258" t="s">
        <v>706</v>
      </c>
      <c r="G1007" s="285">
        <v>3</v>
      </c>
      <c r="H1007" s="267" t="s">
        <v>264</v>
      </c>
      <c r="I1007" s="270">
        <v>976000</v>
      </c>
      <c r="J1007" s="29"/>
    </row>
    <row r="1008" spans="1:10" ht="12.75" customHeight="1">
      <c r="A1008" s="264"/>
      <c r="B1008" s="265"/>
      <c r="C1008" s="267"/>
      <c r="D1008" s="356"/>
      <c r="E1008" s="352"/>
      <c r="F1008" s="258" t="s">
        <v>707</v>
      </c>
      <c r="G1008" s="285"/>
      <c r="H1008" s="267"/>
      <c r="I1008" s="270"/>
      <c r="J1008" s="29"/>
    </row>
    <row r="1009" spans="1:11">
      <c r="A1009" s="21"/>
      <c r="B1009" s="29"/>
      <c r="C1009" s="29"/>
      <c r="D1009" s="52"/>
      <c r="E1009" s="169"/>
      <c r="F1009" s="21"/>
      <c r="G1009" s="30"/>
      <c r="H1009" s="29"/>
      <c r="I1009" s="148"/>
      <c r="J1009" s="140"/>
    </row>
    <row r="1010" spans="1:11">
      <c r="A1010" s="264">
        <v>3</v>
      </c>
      <c r="B1010" s="265" t="s">
        <v>270</v>
      </c>
      <c r="C1010" s="266" t="s">
        <v>136</v>
      </c>
      <c r="D1010" s="267" t="s">
        <v>48</v>
      </c>
      <c r="E1010" s="352" t="s">
        <v>668</v>
      </c>
      <c r="F1010" s="258" t="s">
        <v>706</v>
      </c>
      <c r="G1010" s="285">
        <v>3</v>
      </c>
      <c r="H1010" s="267" t="s">
        <v>264</v>
      </c>
      <c r="I1010" s="270">
        <v>976000</v>
      </c>
      <c r="J1010" s="140"/>
    </row>
    <row r="1011" spans="1:11" ht="12.75" customHeight="1">
      <c r="A1011" s="264"/>
      <c r="B1011" s="265"/>
      <c r="C1011" s="267"/>
      <c r="D1011" s="267"/>
      <c r="E1011" s="352"/>
      <c r="F1011" s="258" t="s">
        <v>707</v>
      </c>
      <c r="G1011" s="285"/>
      <c r="H1011" s="267"/>
      <c r="I1011" s="270"/>
      <c r="J1011" s="140"/>
    </row>
    <row r="1012" spans="1:11" ht="23.25" customHeight="1">
      <c r="A1012" s="146"/>
      <c r="B1012" s="119"/>
      <c r="C1012" s="21"/>
      <c r="D1012" s="52"/>
      <c r="E1012" s="168"/>
      <c r="F1012" s="26"/>
      <c r="G1012" s="140"/>
      <c r="H1012" s="21"/>
      <c r="I1012" s="144"/>
      <c r="J1012" s="140"/>
    </row>
    <row r="1013" spans="1:11" ht="19.5" customHeight="1">
      <c r="A1013" s="264">
        <v>4</v>
      </c>
      <c r="B1013" s="265" t="s">
        <v>271</v>
      </c>
      <c r="C1013" s="266" t="s">
        <v>154</v>
      </c>
      <c r="D1013" s="267" t="s">
        <v>48</v>
      </c>
      <c r="E1013" s="352" t="s">
        <v>668</v>
      </c>
      <c r="F1013" s="258" t="s">
        <v>706</v>
      </c>
      <c r="G1013" s="285">
        <v>3</v>
      </c>
      <c r="H1013" s="267" t="s">
        <v>264</v>
      </c>
      <c r="I1013" s="270">
        <v>976000</v>
      </c>
      <c r="J1013" s="29"/>
    </row>
    <row r="1014" spans="1:11">
      <c r="A1014" s="264"/>
      <c r="B1014" s="265"/>
      <c r="C1014" s="267"/>
      <c r="D1014" s="267"/>
      <c r="E1014" s="352"/>
      <c r="F1014" s="258" t="s">
        <v>707</v>
      </c>
      <c r="G1014" s="285"/>
      <c r="H1014" s="267"/>
      <c r="I1014" s="270"/>
      <c r="J1014" s="29"/>
    </row>
    <row r="1015" spans="1:11" ht="17.25" customHeight="1">
      <c r="A1015" s="146"/>
      <c r="B1015" s="119"/>
      <c r="C1015" s="21"/>
      <c r="D1015" s="52"/>
      <c r="E1015" s="168"/>
      <c r="F1015" s="26"/>
      <c r="G1015" s="140"/>
      <c r="H1015" s="21"/>
      <c r="I1015" s="144"/>
      <c r="J1015" s="30"/>
    </row>
    <row r="1016" spans="1:11" ht="20.25" customHeight="1">
      <c r="A1016" s="264"/>
      <c r="B1016" s="265"/>
      <c r="C1016" s="267"/>
      <c r="D1016" s="356"/>
      <c r="E1016" s="352"/>
      <c r="F1016" s="26"/>
      <c r="G1016" s="285"/>
      <c r="H1016" s="267"/>
      <c r="I1016" s="270"/>
      <c r="J1016" s="140"/>
    </row>
    <row r="1017" spans="1:11" ht="18" customHeight="1">
      <c r="A1017" s="264"/>
      <c r="B1017" s="265"/>
      <c r="C1017" s="267"/>
      <c r="D1017" s="356"/>
      <c r="E1017" s="352"/>
      <c r="F1017" s="26"/>
      <c r="G1017" s="285"/>
      <c r="H1017" s="267"/>
      <c r="I1017" s="270"/>
      <c r="J1017" s="29"/>
    </row>
    <row r="1018" spans="1:11">
      <c r="A1018" s="146"/>
      <c r="B1018" s="119"/>
      <c r="C1018" s="21"/>
      <c r="D1018" s="52"/>
      <c r="E1018" s="168"/>
      <c r="F1018" s="26"/>
      <c r="G1018" s="140"/>
      <c r="H1018" s="21"/>
      <c r="I1018" s="144"/>
      <c r="J1018" s="29"/>
    </row>
    <row r="1019" spans="1:11" s="128" customFormat="1" ht="19.5" customHeight="1">
      <c r="A1019" s="264"/>
      <c r="B1019" s="265"/>
      <c r="C1019" s="267"/>
      <c r="D1019" s="267"/>
      <c r="E1019" s="352"/>
      <c r="F1019" s="26"/>
      <c r="G1019" s="285"/>
      <c r="H1019" s="267"/>
      <c r="I1019" s="270"/>
      <c r="J1019" s="29"/>
      <c r="K1019" s="8"/>
    </row>
    <row r="1020" spans="1:11" s="128" customFormat="1" ht="19.5" customHeight="1">
      <c r="A1020" s="264"/>
      <c r="B1020" s="265"/>
      <c r="C1020" s="267"/>
      <c r="D1020" s="267"/>
      <c r="E1020" s="352"/>
      <c r="F1020" s="26"/>
      <c r="G1020" s="285"/>
      <c r="H1020" s="267"/>
      <c r="I1020" s="270"/>
      <c r="J1020" s="29"/>
      <c r="K1020" s="8"/>
    </row>
    <row r="1021" spans="1:11" s="128" customFormat="1" ht="12.75" customHeight="1">
      <c r="A1021" s="264"/>
      <c r="B1021" s="29"/>
      <c r="C1021" s="29"/>
      <c r="D1021" s="29"/>
      <c r="E1021" s="352"/>
      <c r="F1021" s="26"/>
      <c r="G1021" s="285"/>
      <c r="H1021" s="267"/>
      <c r="I1021" s="270"/>
      <c r="J1021" s="29"/>
    </row>
    <row r="1022" spans="1:11" ht="18.75" customHeight="1">
      <c r="A1022" s="264"/>
      <c r="B1022" s="29"/>
      <c r="C1022" s="29"/>
      <c r="D1022" s="29"/>
      <c r="E1022" s="268"/>
      <c r="F1022" s="138"/>
      <c r="G1022" s="269"/>
      <c r="H1022" s="267"/>
      <c r="I1022" s="270"/>
      <c r="J1022" s="29"/>
      <c r="K1022" s="128"/>
    </row>
    <row r="1023" spans="1:11" s="128" customFormat="1" ht="18.75" customHeight="1">
      <c r="A1023" s="21"/>
      <c r="B1023" s="29"/>
      <c r="C1023" s="21"/>
      <c r="D1023" s="29"/>
      <c r="E1023" s="137"/>
      <c r="F1023" s="21"/>
      <c r="G1023" s="29"/>
      <c r="H1023" s="29"/>
      <c r="I1023" s="148"/>
      <c r="J1023" s="29"/>
    </row>
    <row r="1024" spans="1:11" s="128" customFormat="1" ht="12.75" customHeight="1">
      <c r="A1024" s="21"/>
      <c r="B1024" s="29"/>
      <c r="C1024" s="21"/>
      <c r="D1024" s="29"/>
      <c r="E1024" s="40"/>
      <c r="F1024" s="29"/>
      <c r="G1024" s="29"/>
      <c r="H1024" s="29"/>
      <c r="I1024" s="29"/>
      <c r="J1024" s="29"/>
      <c r="K1024" s="8"/>
    </row>
    <row r="1025" spans="1:11">
      <c r="A1025" s="21"/>
      <c r="B1025" s="29"/>
      <c r="C1025" s="21"/>
      <c r="D1025" s="29"/>
      <c r="E1025" s="40"/>
      <c r="F1025" s="21"/>
      <c r="G1025" s="21"/>
      <c r="H1025" s="29"/>
      <c r="I1025" s="41"/>
      <c r="J1025" s="29"/>
      <c r="K1025" s="128"/>
    </row>
    <row r="1026" spans="1:11" s="128" customFormat="1" ht="16.5" customHeight="1">
      <c r="A1026" s="21"/>
      <c r="B1026" s="29"/>
      <c r="C1026" s="21"/>
      <c r="D1026" s="29"/>
      <c r="E1026" s="29"/>
      <c r="F1026" s="29"/>
      <c r="G1026" s="29"/>
      <c r="H1026" s="29"/>
      <c r="I1026" s="29"/>
      <c r="J1026" s="29"/>
    </row>
    <row r="1027" spans="1:11" s="128" customFormat="1" ht="16.5" customHeight="1">
      <c r="A1027" s="32"/>
      <c r="B1027" s="33"/>
      <c r="C1027" s="32"/>
      <c r="D1027" s="33"/>
      <c r="E1027" s="33"/>
      <c r="F1027" s="33"/>
      <c r="G1027" s="33"/>
      <c r="H1027" s="33"/>
      <c r="I1027" s="56">
        <f>SUM(I1004:I1017)</f>
        <v>4128000</v>
      </c>
      <c r="J1027" s="33"/>
      <c r="K1027" s="8"/>
    </row>
    <row r="1028" spans="1:11" s="128" customFormat="1" ht="16.5" customHeight="1">
      <c r="A1028" s="1"/>
      <c r="B1028" s="4"/>
      <c r="C1028" s="1"/>
      <c r="D1028" s="4"/>
      <c r="E1028" s="4"/>
      <c r="F1028" s="4"/>
      <c r="G1028" s="4"/>
      <c r="H1028" s="4"/>
      <c r="I1028" s="4"/>
      <c r="J1028" s="4"/>
    </row>
    <row r="1029" spans="1:11" s="128" customFormat="1" ht="16.5" customHeight="1">
      <c r="A1029" s="1"/>
      <c r="B1029" s="4"/>
      <c r="C1029" s="1"/>
      <c r="D1029" s="4"/>
      <c r="E1029" s="4"/>
      <c r="F1029" s="4"/>
      <c r="G1029" s="4"/>
      <c r="H1029" s="4"/>
      <c r="I1029" s="4"/>
      <c r="J1029" s="4"/>
    </row>
    <row r="1030" spans="1:11" s="128" customFormat="1" ht="16.5" customHeight="1">
      <c r="A1030" s="1"/>
      <c r="B1030" s="4"/>
      <c r="C1030" s="1"/>
      <c r="D1030" s="4"/>
      <c r="E1030" s="8"/>
      <c r="F1030" s="8" t="s">
        <v>23</v>
      </c>
      <c r="G1030" s="8"/>
      <c r="H1030" s="8"/>
      <c r="I1030" s="8"/>
      <c r="J1030" s="4"/>
    </row>
    <row r="1031" spans="1:11">
      <c r="A1031" s="1"/>
      <c r="B1031" s="4"/>
      <c r="C1031" s="1"/>
      <c r="D1031" s="4"/>
      <c r="J1031" s="4"/>
      <c r="K1031" s="128"/>
    </row>
    <row r="1032" spans="1:11">
      <c r="A1032" s="1"/>
      <c r="B1032" s="4"/>
      <c r="C1032" s="1"/>
      <c r="D1032" s="4"/>
      <c r="J1032" s="4"/>
      <c r="K1032" s="128"/>
    </row>
    <row r="1033" spans="1:11">
      <c r="A1033" s="1"/>
      <c r="B1033" s="4"/>
      <c r="C1033" s="1"/>
      <c r="D1033" s="4"/>
      <c r="J1033" s="4"/>
    </row>
    <row r="1034" spans="1:11" ht="21" customHeight="1">
      <c r="A1034" s="1"/>
      <c r="B1034" s="4"/>
      <c r="C1034" s="1"/>
      <c r="D1034" s="4"/>
    </row>
    <row r="1035" spans="1:11" ht="24.75" customHeight="1">
      <c r="A1035" s="1"/>
      <c r="B1035" s="4"/>
      <c r="C1035" s="1"/>
      <c r="D1035" s="4"/>
    </row>
    <row r="1036" spans="1:11" ht="16.5">
      <c r="A1036" s="1"/>
      <c r="B1036" s="4"/>
      <c r="C1036" s="1"/>
      <c r="D1036" s="4"/>
      <c r="F1036" s="38" t="s">
        <v>259</v>
      </c>
      <c r="G1036" s="55"/>
    </row>
    <row r="1037" spans="1:11">
      <c r="A1037" s="1"/>
      <c r="B1037" s="4"/>
      <c r="C1037" s="1"/>
      <c r="D1037" s="4"/>
      <c r="F1037" s="36" t="s">
        <v>260</v>
      </c>
    </row>
    <row r="1041" spans="1:10" ht="12.75" customHeight="1">
      <c r="A1041" s="271" t="s">
        <v>0</v>
      </c>
      <c r="B1041" s="271"/>
      <c r="C1041" s="271"/>
      <c r="D1041" s="271"/>
      <c r="E1041" s="271"/>
      <c r="F1041" s="271"/>
      <c r="G1041" s="271"/>
      <c r="H1041" s="271"/>
      <c r="I1041" s="271"/>
      <c r="J1041" s="271"/>
    </row>
    <row r="1042" spans="1:10" ht="12.75" customHeight="1">
      <c r="A1042" s="272" t="s">
        <v>709</v>
      </c>
      <c r="B1042" s="272"/>
      <c r="C1042" s="272"/>
      <c r="D1042" s="272"/>
      <c r="E1042" s="272"/>
      <c r="F1042" s="272"/>
      <c r="G1042" s="272"/>
      <c r="H1042" s="272"/>
      <c r="I1042" s="272"/>
      <c r="J1042" s="272"/>
    </row>
    <row r="1043" spans="1:10" ht="12.75" customHeight="1">
      <c r="A1043" s="272" t="s">
        <v>667</v>
      </c>
      <c r="B1043" s="272"/>
      <c r="C1043" s="272"/>
      <c r="D1043" s="272"/>
      <c r="E1043" s="272"/>
      <c r="F1043" s="272"/>
      <c r="G1043" s="272"/>
      <c r="H1043" s="272"/>
      <c r="I1043" s="272"/>
      <c r="J1043" s="272"/>
    </row>
    <row r="1044" spans="1:10">
      <c r="A1044" s="9"/>
      <c r="B1044" s="10"/>
      <c r="C1044" s="9"/>
      <c r="D1044" s="10"/>
      <c r="E1044" s="10"/>
      <c r="F1044" s="10"/>
      <c r="G1044" s="10"/>
      <c r="H1044" s="10"/>
      <c r="I1044" s="10"/>
      <c r="J1044" s="10"/>
    </row>
    <row r="1045" spans="1:10" ht="13.5" customHeight="1">
      <c r="A1045" s="12" t="s">
        <v>4</v>
      </c>
      <c r="B1045" s="273" t="s">
        <v>5</v>
      </c>
      <c r="C1045" s="274"/>
      <c r="D1045" s="132"/>
      <c r="E1045" s="275" t="s">
        <v>6</v>
      </c>
      <c r="F1045" s="277" t="s">
        <v>7</v>
      </c>
      <c r="G1045" s="278" t="s">
        <v>8</v>
      </c>
      <c r="H1045" s="279"/>
      <c r="I1045" s="280"/>
      <c r="J1045" s="277" t="s">
        <v>9</v>
      </c>
    </row>
    <row r="1046" spans="1:10" ht="12.75" customHeight="1">
      <c r="A1046" s="157"/>
      <c r="B1046" s="13" t="s">
        <v>10</v>
      </c>
      <c r="C1046" s="13" t="s">
        <v>11</v>
      </c>
      <c r="D1046" s="13" t="s">
        <v>12</v>
      </c>
      <c r="E1046" s="276"/>
      <c r="F1046" s="276"/>
      <c r="G1046" s="278" t="s">
        <v>13</v>
      </c>
      <c r="H1046" s="280"/>
      <c r="I1046" s="135" t="s">
        <v>14</v>
      </c>
      <c r="J1046" s="276"/>
    </row>
    <row r="1047" spans="1:10">
      <c r="A1047" s="264">
        <v>1</v>
      </c>
      <c r="B1047" s="265" t="s">
        <v>710</v>
      </c>
      <c r="C1047" s="266" t="s">
        <v>188</v>
      </c>
      <c r="D1047" s="356" t="s">
        <v>188</v>
      </c>
      <c r="E1047" s="352" t="s">
        <v>691</v>
      </c>
      <c r="F1047" s="258" t="s">
        <v>679</v>
      </c>
      <c r="G1047" s="285">
        <v>1</v>
      </c>
      <c r="H1047" s="267" t="s">
        <v>264</v>
      </c>
      <c r="I1047" s="270">
        <v>4905000</v>
      </c>
      <c r="J1047" s="139"/>
    </row>
    <row r="1048" spans="1:10" ht="42.75" customHeight="1">
      <c r="A1048" s="264"/>
      <c r="B1048" s="265"/>
      <c r="C1048" s="267"/>
      <c r="D1048" s="356"/>
      <c r="E1048" s="352"/>
      <c r="F1048" s="258" t="s">
        <v>679</v>
      </c>
      <c r="G1048" s="285"/>
      <c r="H1048" s="267"/>
      <c r="I1048" s="270"/>
      <c r="J1048" s="139"/>
    </row>
    <row r="1049" spans="1:10">
      <c r="A1049" s="146"/>
      <c r="B1049" s="119"/>
      <c r="C1049" s="21"/>
      <c r="D1049" s="52"/>
      <c r="E1049" s="168"/>
      <c r="F1049" s="26"/>
      <c r="G1049" s="140"/>
      <c r="H1049" s="21"/>
      <c r="I1049" s="144"/>
      <c r="J1049" s="139"/>
    </row>
    <row r="1050" spans="1:10">
      <c r="A1050" s="264"/>
      <c r="B1050" s="265"/>
      <c r="C1050" s="267"/>
      <c r="D1050" s="356"/>
      <c r="E1050" s="352"/>
      <c r="F1050" s="26"/>
      <c r="G1050" s="285"/>
      <c r="H1050" s="267"/>
      <c r="I1050" s="270"/>
      <c r="J1050" s="139"/>
    </row>
    <row r="1051" spans="1:10" ht="12.75" customHeight="1">
      <c r="A1051" s="264"/>
      <c r="B1051" s="265"/>
      <c r="C1051" s="267"/>
      <c r="D1051" s="356"/>
      <c r="E1051" s="352"/>
      <c r="F1051" s="26"/>
      <c r="G1051" s="285"/>
      <c r="H1051" s="267"/>
      <c r="I1051" s="270"/>
      <c r="J1051" s="139"/>
    </row>
    <row r="1052" spans="1:10">
      <c r="A1052" s="146"/>
      <c r="B1052" s="119"/>
      <c r="C1052" s="21"/>
      <c r="D1052" s="52"/>
      <c r="E1052" s="168"/>
      <c r="F1052" s="26"/>
      <c r="G1052" s="140"/>
      <c r="H1052" s="21"/>
      <c r="I1052" s="144"/>
      <c r="J1052" s="139"/>
    </row>
    <row r="1053" spans="1:10">
      <c r="A1053" s="264"/>
      <c r="B1053" s="265"/>
      <c r="C1053" s="267"/>
      <c r="D1053" s="356"/>
      <c r="E1053" s="352"/>
      <c r="F1053" s="26"/>
      <c r="G1053" s="285"/>
      <c r="H1053" s="267"/>
      <c r="I1053" s="270"/>
      <c r="J1053" s="139"/>
    </row>
    <row r="1054" spans="1:10">
      <c r="A1054" s="264"/>
      <c r="B1054" s="265"/>
      <c r="C1054" s="267"/>
      <c r="D1054" s="356"/>
      <c r="E1054" s="352"/>
      <c r="F1054" s="26"/>
      <c r="G1054" s="285"/>
      <c r="H1054" s="267"/>
      <c r="I1054" s="270"/>
      <c r="J1054" s="139"/>
    </row>
    <row r="1055" spans="1:10">
      <c r="A1055" s="21"/>
      <c r="B1055" s="29"/>
      <c r="C1055" s="29"/>
      <c r="D1055" s="52"/>
      <c r="E1055" s="169"/>
      <c r="F1055" s="26"/>
      <c r="G1055" s="30"/>
      <c r="H1055" s="29"/>
      <c r="I1055" s="148"/>
      <c r="J1055" s="139"/>
    </row>
    <row r="1056" spans="1:10" ht="15.75" customHeight="1">
      <c r="A1056" s="264"/>
      <c r="B1056" s="265"/>
      <c r="C1056" s="267"/>
      <c r="D1056" s="267"/>
      <c r="E1056" s="352"/>
      <c r="F1056" s="26"/>
      <c r="G1056" s="285"/>
      <c r="H1056" s="267"/>
      <c r="I1056" s="270"/>
      <c r="J1056" s="139"/>
    </row>
    <row r="1057" spans="1:10" ht="15.75" customHeight="1">
      <c r="A1057" s="264"/>
      <c r="B1057" s="265"/>
      <c r="C1057" s="267"/>
      <c r="D1057" s="267"/>
      <c r="E1057" s="352"/>
      <c r="F1057" s="26"/>
      <c r="G1057" s="285"/>
      <c r="H1057" s="267"/>
      <c r="I1057" s="270"/>
      <c r="J1057" s="139"/>
    </row>
    <row r="1058" spans="1:10" ht="15.75" customHeight="1">
      <c r="A1058" s="146"/>
      <c r="B1058" s="119"/>
      <c r="C1058" s="21"/>
      <c r="D1058" s="52"/>
      <c r="E1058" s="168"/>
      <c r="F1058" s="26"/>
      <c r="G1058" s="140"/>
      <c r="H1058" s="21"/>
      <c r="I1058" s="144"/>
      <c r="J1058" s="139"/>
    </row>
    <row r="1059" spans="1:10">
      <c r="A1059" s="264"/>
      <c r="B1059" s="265"/>
      <c r="C1059" s="267"/>
      <c r="D1059" s="267"/>
      <c r="E1059" s="352"/>
      <c r="F1059" s="26"/>
      <c r="G1059" s="285"/>
      <c r="H1059" s="267"/>
      <c r="I1059" s="270"/>
      <c r="J1059" s="29"/>
    </row>
    <row r="1060" spans="1:10">
      <c r="A1060" s="264"/>
      <c r="B1060" s="265"/>
      <c r="C1060" s="267"/>
      <c r="D1060" s="267"/>
      <c r="E1060" s="352"/>
      <c r="F1060" s="26"/>
      <c r="G1060" s="285"/>
      <c r="H1060" s="267"/>
      <c r="I1060" s="270"/>
      <c r="J1060" s="29"/>
    </row>
    <row r="1061" spans="1:10">
      <c r="A1061" s="264"/>
      <c r="B1061" s="29"/>
      <c r="C1061" s="29"/>
      <c r="D1061" s="29"/>
      <c r="E1061" s="352"/>
      <c r="F1061" s="26"/>
      <c r="G1061" s="285"/>
      <c r="H1061" s="267"/>
      <c r="I1061" s="270"/>
      <c r="J1061" s="29"/>
    </row>
    <row r="1062" spans="1:10">
      <c r="A1062" s="264"/>
      <c r="B1062" s="29"/>
      <c r="C1062" s="29"/>
      <c r="D1062" s="29"/>
      <c r="E1062" s="268"/>
      <c r="F1062" s="138"/>
      <c r="G1062" s="269"/>
      <c r="H1062" s="267"/>
      <c r="I1062" s="270"/>
      <c r="J1062" s="29"/>
    </row>
    <row r="1063" spans="1:10" ht="17.25" customHeight="1">
      <c r="A1063" s="21"/>
      <c r="B1063" s="29"/>
      <c r="C1063" s="21"/>
      <c r="D1063" s="29"/>
      <c r="E1063" s="137"/>
      <c r="F1063" s="21"/>
      <c r="G1063" s="29"/>
      <c r="H1063" s="29"/>
      <c r="I1063" s="148"/>
      <c r="J1063" s="29"/>
    </row>
    <row r="1064" spans="1:10" ht="24" customHeight="1">
      <c r="A1064" s="21"/>
      <c r="B1064" s="29"/>
      <c r="C1064" s="21"/>
      <c r="D1064" s="29"/>
      <c r="E1064" s="40"/>
      <c r="F1064" s="29"/>
      <c r="G1064" s="29"/>
      <c r="H1064" s="29"/>
      <c r="I1064" s="29"/>
      <c r="J1064" s="29"/>
    </row>
    <row r="1065" spans="1:10">
      <c r="A1065" s="21"/>
      <c r="B1065" s="29"/>
      <c r="C1065" s="21"/>
      <c r="D1065" s="29"/>
      <c r="E1065" s="40"/>
      <c r="F1065" s="21"/>
      <c r="G1065" s="21"/>
      <c r="H1065" s="29"/>
      <c r="I1065" s="41"/>
      <c r="J1065" s="29"/>
    </row>
    <row r="1066" spans="1:10" ht="21" customHeight="1">
      <c r="A1066" s="21"/>
      <c r="B1066" s="29"/>
      <c r="C1066" s="21"/>
      <c r="D1066" s="29"/>
      <c r="E1066" s="29"/>
      <c r="F1066" s="29"/>
      <c r="G1066" s="29"/>
      <c r="H1066" s="29"/>
      <c r="I1066" s="29"/>
      <c r="J1066" s="29"/>
    </row>
    <row r="1067" spans="1:10" ht="21" customHeight="1">
      <c r="A1067" s="32"/>
      <c r="B1067" s="33"/>
      <c r="C1067" s="32"/>
      <c r="D1067" s="33"/>
      <c r="E1067" s="33"/>
      <c r="F1067" s="33"/>
      <c r="G1067" s="33"/>
      <c r="H1067" s="33"/>
      <c r="I1067" s="56">
        <f>SUM(I1047:I1051)</f>
        <v>4905000</v>
      </c>
      <c r="J1067" s="33"/>
    </row>
    <row r="1068" spans="1:10" ht="17.25" customHeight="1">
      <c r="A1068" s="1"/>
      <c r="B1068" s="4"/>
      <c r="C1068" s="1"/>
      <c r="D1068" s="4"/>
      <c r="E1068" s="4"/>
      <c r="F1068" s="4"/>
      <c r="G1068" s="4"/>
      <c r="H1068" s="4"/>
      <c r="I1068" s="4"/>
      <c r="J1068" s="4"/>
    </row>
    <row r="1069" spans="1:10" ht="18" customHeight="1">
      <c r="A1069" s="1"/>
      <c r="B1069" s="4"/>
      <c r="C1069" s="1"/>
      <c r="D1069" s="4"/>
      <c r="E1069" s="4"/>
      <c r="F1069" s="4"/>
      <c r="G1069" s="4"/>
      <c r="H1069" s="4"/>
      <c r="I1069" s="4"/>
      <c r="J1069" s="4"/>
    </row>
    <row r="1070" spans="1:10">
      <c r="A1070" s="1"/>
      <c r="B1070" s="4"/>
      <c r="C1070" s="1"/>
      <c r="D1070" s="4"/>
      <c r="F1070" s="8" t="s">
        <v>23</v>
      </c>
      <c r="J1070" s="4"/>
    </row>
    <row r="1071" spans="1:10" ht="15.75" customHeight="1">
      <c r="A1071" s="1"/>
      <c r="B1071" s="4"/>
      <c r="C1071" s="1"/>
      <c r="D1071" s="4"/>
      <c r="J1071" s="4"/>
    </row>
    <row r="1072" spans="1:10" ht="23.25" customHeight="1">
      <c r="A1072" s="1"/>
      <c r="B1072" s="4"/>
      <c r="C1072" s="1"/>
      <c r="D1072" s="4"/>
      <c r="J1072" s="4"/>
    </row>
    <row r="1073" spans="1:10" ht="7.5" customHeight="1">
      <c r="A1073" s="1"/>
      <c r="B1073" s="4"/>
      <c r="C1073" s="1"/>
      <c r="D1073" s="4"/>
      <c r="J1073" s="4"/>
    </row>
    <row r="1074" spans="1:10" ht="29.25" hidden="1" customHeight="1">
      <c r="A1074" s="1"/>
      <c r="B1074" s="4"/>
      <c r="C1074" s="1"/>
      <c r="D1074" s="4"/>
    </row>
    <row r="1075" spans="1:10" ht="24" customHeight="1">
      <c r="A1075" s="1"/>
      <c r="B1075" s="4"/>
      <c r="C1075" s="1"/>
      <c r="D1075" s="4"/>
    </row>
    <row r="1076" spans="1:10" ht="16.5" customHeight="1">
      <c r="A1076" s="1"/>
      <c r="B1076" s="4"/>
      <c r="C1076" s="1"/>
      <c r="D1076" s="4"/>
      <c r="F1076" s="38" t="s">
        <v>259</v>
      </c>
      <c r="G1076" s="55"/>
    </row>
    <row r="1077" spans="1:10">
      <c r="A1077" s="1"/>
      <c r="B1077" s="4"/>
      <c r="C1077" s="1"/>
      <c r="D1077" s="4"/>
      <c r="F1077" s="36" t="s">
        <v>260</v>
      </c>
    </row>
    <row r="1078" spans="1:10" ht="18.75" customHeight="1"/>
    <row r="1079" spans="1:10" ht="19.5" customHeight="1"/>
    <row r="1080" spans="1:10" ht="12.75" customHeight="1"/>
    <row r="1081" spans="1:10" ht="22.5" customHeight="1"/>
    <row r="1082" spans="1:10" ht="12.75" customHeight="1">
      <c r="A1082" s="271" t="s">
        <v>0</v>
      </c>
      <c r="B1082" s="271"/>
      <c r="C1082" s="271"/>
      <c r="D1082" s="271"/>
      <c r="E1082" s="271"/>
      <c r="F1082" s="271"/>
      <c r="G1082" s="271"/>
      <c r="H1082" s="271"/>
      <c r="I1082" s="271"/>
      <c r="J1082" s="271"/>
    </row>
    <row r="1083" spans="1:10">
      <c r="A1083" s="272" t="s">
        <v>711</v>
      </c>
      <c r="B1083" s="272"/>
      <c r="C1083" s="272"/>
      <c r="D1083" s="272"/>
      <c r="E1083" s="272"/>
      <c r="F1083" s="272"/>
      <c r="G1083" s="272"/>
      <c r="H1083" s="272"/>
      <c r="I1083" s="272"/>
      <c r="J1083" s="272"/>
    </row>
    <row r="1084" spans="1:10" ht="13.5" customHeight="1">
      <c r="A1084" s="272" t="s">
        <v>667</v>
      </c>
      <c r="B1084" s="272"/>
      <c r="C1084" s="272"/>
      <c r="D1084" s="272"/>
      <c r="E1084" s="272"/>
      <c r="F1084" s="272"/>
      <c r="G1084" s="272"/>
      <c r="H1084" s="272"/>
      <c r="I1084" s="272"/>
      <c r="J1084" s="272"/>
    </row>
    <row r="1085" spans="1:10" ht="12.75" customHeight="1">
      <c r="A1085" s="9"/>
      <c r="B1085" s="10"/>
      <c r="C1085" s="9"/>
      <c r="D1085" s="10"/>
      <c r="E1085" s="10"/>
      <c r="F1085" s="10"/>
      <c r="G1085" s="10"/>
      <c r="H1085" s="10"/>
      <c r="I1085" s="10"/>
      <c r="J1085" s="10"/>
    </row>
    <row r="1086" spans="1:10">
      <c r="A1086" s="12" t="s">
        <v>4</v>
      </c>
      <c r="B1086" s="273" t="s">
        <v>5</v>
      </c>
      <c r="C1086" s="274"/>
      <c r="D1086" s="132"/>
      <c r="E1086" s="275" t="s">
        <v>6</v>
      </c>
      <c r="F1086" s="277" t="s">
        <v>7</v>
      </c>
      <c r="G1086" s="278" t="s">
        <v>8</v>
      </c>
      <c r="H1086" s="279"/>
      <c r="I1086" s="280"/>
      <c r="J1086" s="277" t="s">
        <v>9</v>
      </c>
    </row>
    <row r="1087" spans="1:10" ht="12.75" customHeight="1">
      <c r="A1087" s="157"/>
      <c r="B1087" s="13" t="s">
        <v>10</v>
      </c>
      <c r="C1087" s="13" t="s">
        <v>11</v>
      </c>
      <c r="D1087" s="13" t="s">
        <v>12</v>
      </c>
      <c r="E1087" s="276"/>
      <c r="F1087" s="276"/>
      <c r="G1087" s="278" t="s">
        <v>13</v>
      </c>
      <c r="H1087" s="280"/>
      <c r="I1087" s="135" t="s">
        <v>14</v>
      </c>
      <c r="J1087" s="276"/>
    </row>
    <row r="1088" spans="1:10">
      <c r="A1088" s="264">
        <v>1</v>
      </c>
      <c r="B1088" s="265" t="s">
        <v>112</v>
      </c>
      <c r="C1088" s="266" t="s">
        <v>73</v>
      </c>
      <c r="D1088" s="356" t="s">
        <v>111</v>
      </c>
      <c r="E1088" s="352" t="s">
        <v>668</v>
      </c>
      <c r="F1088" s="258" t="s">
        <v>712</v>
      </c>
      <c r="G1088" s="285">
        <v>2</v>
      </c>
      <c r="H1088" s="267" t="s">
        <v>264</v>
      </c>
      <c r="I1088" s="270">
        <v>450000</v>
      </c>
      <c r="J1088" s="140"/>
    </row>
    <row r="1089" spans="1:11">
      <c r="A1089" s="264"/>
      <c r="B1089" s="265"/>
      <c r="C1089" s="267"/>
      <c r="D1089" s="356"/>
      <c r="E1089" s="352"/>
      <c r="F1089" s="258" t="s">
        <v>713</v>
      </c>
      <c r="G1089" s="285"/>
      <c r="H1089" s="267"/>
      <c r="I1089" s="270"/>
      <c r="J1089" s="140"/>
    </row>
    <row r="1090" spans="1:11" ht="12.75" customHeight="1">
      <c r="A1090" s="146"/>
      <c r="B1090" s="119"/>
      <c r="C1090" s="21"/>
      <c r="D1090" s="52"/>
      <c r="E1090" s="168"/>
      <c r="F1090" s="26"/>
      <c r="G1090" s="140"/>
      <c r="H1090" s="21"/>
      <c r="I1090" s="144"/>
      <c r="J1090" s="140"/>
    </row>
    <row r="1091" spans="1:11" s="128" customFormat="1" ht="12.75" customHeight="1">
      <c r="A1091" s="264">
        <v>2</v>
      </c>
      <c r="B1091" s="265" t="s">
        <v>161</v>
      </c>
      <c r="C1091" s="267" t="s">
        <v>162</v>
      </c>
      <c r="D1091" s="356" t="s">
        <v>38</v>
      </c>
      <c r="E1091" s="352" t="s">
        <v>668</v>
      </c>
      <c r="F1091" s="258" t="s">
        <v>712</v>
      </c>
      <c r="G1091" s="285">
        <v>2</v>
      </c>
      <c r="H1091" s="267" t="s">
        <v>264</v>
      </c>
      <c r="I1091" s="270">
        <v>450000</v>
      </c>
      <c r="J1091" s="29"/>
      <c r="K1091" s="8"/>
    </row>
    <row r="1092" spans="1:11" s="128" customFormat="1" ht="16.5" customHeight="1">
      <c r="A1092" s="264"/>
      <c r="B1092" s="265"/>
      <c r="C1092" s="267"/>
      <c r="D1092" s="356"/>
      <c r="E1092" s="352"/>
      <c r="F1092" s="258" t="s">
        <v>713</v>
      </c>
      <c r="G1092" s="285"/>
      <c r="H1092" s="267"/>
      <c r="I1092" s="270"/>
      <c r="J1092" s="29"/>
      <c r="K1092" s="8"/>
    </row>
    <row r="1093" spans="1:11" s="128" customFormat="1" ht="12.75" customHeight="1">
      <c r="A1093" s="21"/>
      <c r="B1093" s="29"/>
      <c r="C1093" s="29"/>
      <c r="D1093" s="52"/>
      <c r="E1093" s="169"/>
      <c r="F1093" s="21"/>
      <c r="G1093" s="30"/>
      <c r="H1093" s="29"/>
      <c r="I1093" s="148"/>
      <c r="J1093" s="140"/>
    </row>
    <row r="1094" spans="1:11">
      <c r="A1094" s="264">
        <v>3</v>
      </c>
      <c r="B1094" s="265" t="s">
        <v>270</v>
      </c>
      <c r="C1094" s="266" t="s">
        <v>136</v>
      </c>
      <c r="D1094" s="267" t="s">
        <v>48</v>
      </c>
      <c r="E1094" s="352" t="s">
        <v>668</v>
      </c>
      <c r="F1094" s="258" t="s">
        <v>712</v>
      </c>
      <c r="G1094" s="285">
        <v>2</v>
      </c>
      <c r="H1094" s="267" t="s">
        <v>264</v>
      </c>
      <c r="I1094" s="270">
        <v>450000</v>
      </c>
      <c r="J1094" s="140"/>
      <c r="K1094" s="128"/>
    </row>
    <row r="1095" spans="1:11" s="128" customFormat="1" ht="18.75" customHeight="1">
      <c r="A1095" s="264"/>
      <c r="B1095" s="265"/>
      <c r="C1095" s="267"/>
      <c r="D1095" s="267"/>
      <c r="E1095" s="352"/>
      <c r="F1095" s="258" t="s">
        <v>713</v>
      </c>
      <c r="G1095" s="285"/>
      <c r="H1095" s="267"/>
      <c r="I1095" s="270"/>
      <c r="J1095" s="140"/>
    </row>
    <row r="1096" spans="1:11" s="128" customFormat="1" ht="12.75" customHeight="1">
      <c r="A1096" s="146"/>
      <c r="B1096" s="119"/>
      <c r="C1096" s="21"/>
      <c r="D1096" s="52"/>
      <c r="E1096" s="168"/>
      <c r="F1096" s="26"/>
      <c r="G1096" s="140"/>
      <c r="H1096" s="21"/>
      <c r="I1096" s="144"/>
      <c r="J1096" s="140"/>
      <c r="K1096" s="8"/>
    </row>
    <row r="1097" spans="1:11">
      <c r="A1097" s="264">
        <v>4</v>
      </c>
      <c r="B1097" s="265" t="s">
        <v>271</v>
      </c>
      <c r="C1097" s="266" t="s">
        <v>154</v>
      </c>
      <c r="D1097" s="267" t="s">
        <v>48</v>
      </c>
      <c r="E1097" s="352" t="s">
        <v>668</v>
      </c>
      <c r="F1097" s="258" t="s">
        <v>712</v>
      </c>
      <c r="G1097" s="285">
        <v>2</v>
      </c>
      <c r="H1097" s="267" t="s">
        <v>264</v>
      </c>
      <c r="I1097" s="270">
        <v>450000</v>
      </c>
      <c r="J1097" s="29"/>
      <c r="K1097" s="128"/>
    </row>
    <row r="1098" spans="1:11" s="128" customFormat="1" ht="22.5" customHeight="1">
      <c r="A1098" s="264"/>
      <c r="B1098" s="265"/>
      <c r="C1098" s="267"/>
      <c r="D1098" s="267"/>
      <c r="E1098" s="352"/>
      <c r="F1098" s="258" t="s">
        <v>713</v>
      </c>
      <c r="G1098" s="285"/>
      <c r="H1098" s="267"/>
      <c r="I1098" s="270"/>
      <c r="J1098" s="29"/>
    </row>
    <row r="1099" spans="1:11">
      <c r="A1099" s="146"/>
      <c r="B1099" s="119"/>
      <c r="C1099" s="21"/>
      <c r="D1099" s="52"/>
      <c r="E1099" s="168"/>
      <c r="F1099" s="26"/>
      <c r="G1099" s="140"/>
      <c r="H1099" s="21"/>
      <c r="I1099" s="144"/>
      <c r="J1099" s="30"/>
    </row>
    <row r="1100" spans="1:11">
      <c r="A1100" s="264"/>
      <c r="B1100" s="265"/>
      <c r="C1100" s="267"/>
      <c r="D1100" s="356"/>
      <c r="E1100" s="352"/>
      <c r="F1100" s="26"/>
      <c r="G1100" s="285"/>
      <c r="H1100" s="267"/>
      <c r="I1100" s="270"/>
      <c r="J1100" s="140"/>
      <c r="K1100" s="128"/>
    </row>
    <row r="1101" spans="1:11" s="128" customFormat="1" ht="12.75" customHeight="1">
      <c r="A1101" s="264"/>
      <c r="B1101" s="265"/>
      <c r="C1101" s="267"/>
      <c r="D1101" s="356"/>
      <c r="E1101" s="352"/>
      <c r="F1101" s="26"/>
      <c r="G1101" s="285"/>
      <c r="H1101" s="267"/>
      <c r="I1101" s="270"/>
      <c r="J1101" s="29"/>
      <c r="K1101" s="8"/>
    </row>
    <row r="1102" spans="1:11">
      <c r="A1102" s="146"/>
      <c r="B1102" s="119"/>
      <c r="C1102" s="21"/>
      <c r="D1102" s="52"/>
      <c r="E1102" s="168"/>
      <c r="F1102" s="26"/>
      <c r="G1102" s="140"/>
      <c r="H1102" s="21"/>
      <c r="I1102" s="144"/>
      <c r="J1102" s="29"/>
    </row>
    <row r="1103" spans="1:11" ht="19.5" customHeight="1">
      <c r="A1103" s="264"/>
      <c r="B1103" s="265"/>
      <c r="C1103" s="267"/>
      <c r="D1103" s="267"/>
      <c r="E1103" s="352"/>
      <c r="F1103" s="26"/>
      <c r="G1103" s="285"/>
      <c r="H1103" s="267"/>
      <c r="I1103" s="270"/>
      <c r="J1103" s="29"/>
      <c r="K1103" s="128"/>
    </row>
    <row r="1104" spans="1:11" s="128" customFormat="1" ht="12.75" customHeight="1">
      <c r="A1104" s="264"/>
      <c r="B1104" s="265"/>
      <c r="C1104" s="267"/>
      <c r="D1104" s="267"/>
      <c r="E1104" s="352"/>
      <c r="F1104" s="26"/>
      <c r="G1104" s="285"/>
      <c r="H1104" s="267"/>
      <c r="I1104" s="270"/>
      <c r="J1104" s="29"/>
      <c r="K1104" s="8"/>
    </row>
    <row r="1105" spans="1:11">
      <c r="A1105" s="264"/>
      <c r="B1105" s="29"/>
      <c r="C1105" s="29"/>
      <c r="D1105" s="29"/>
      <c r="E1105" s="352"/>
      <c r="F1105" s="26"/>
      <c r="G1105" s="285"/>
      <c r="H1105" s="267"/>
      <c r="I1105" s="270"/>
      <c r="J1105" s="29"/>
    </row>
    <row r="1106" spans="1:11">
      <c r="A1106" s="264"/>
      <c r="B1106" s="29"/>
      <c r="C1106" s="29"/>
      <c r="D1106" s="29"/>
      <c r="E1106" s="268"/>
      <c r="F1106" s="138"/>
      <c r="G1106" s="269"/>
      <c r="H1106" s="267"/>
      <c r="I1106" s="270"/>
      <c r="J1106" s="29"/>
      <c r="K1106" s="128"/>
    </row>
    <row r="1107" spans="1:11" s="128" customFormat="1" ht="12.75" customHeight="1">
      <c r="A1107" s="21"/>
      <c r="B1107" s="29"/>
      <c r="C1107" s="21"/>
      <c r="D1107" s="29"/>
      <c r="E1107" s="137"/>
      <c r="F1107" s="21"/>
      <c r="G1107" s="29"/>
      <c r="H1107" s="29"/>
      <c r="I1107" s="148"/>
      <c r="J1107" s="29"/>
      <c r="K1107" s="8"/>
    </row>
    <row r="1108" spans="1:11">
      <c r="A1108" s="21"/>
      <c r="B1108" s="29"/>
      <c r="C1108" s="21"/>
      <c r="D1108" s="29"/>
      <c r="E1108" s="40"/>
      <c r="F1108" s="29"/>
      <c r="G1108" s="29"/>
      <c r="H1108" s="29"/>
      <c r="I1108" s="29"/>
      <c r="J1108" s="29"/>
    </row>
    <row r="1109" spans="1:11">
      <c r="A1109" s="21"/>
      <c r="B1109" s="29"/>
      <c r="C1109" s="21"/>
      <c r="D1109" s="29"/>
      <c r="E1109" s="40"/>
      <c r="F1109" s="21"/>
      <c r="G1109" s="21"/>
      <c r="H1109" s="29"/>
      <c r="I1109" s="41"/>
      <c r="J1109" s="29"/>
      <c r="K1109" s="128"/>
    </row>
    <row r="1110" spans="1:11" ht="16.5" customHeight="1">
      <c r="A1110" s="21"/>
      <c r="B1110" s="29"/>
      <c r="C1110" s="21"/>
      <c r="D1110" s="29"/>
      <c r="E1110" s="29"/>
      <c r="F1110" s="29"/>
      <c r="G1110" s="29"/>
      <c r="H1110" s="29"/>
      <c r="I1110" s="29"/>
      <c r="J1110" s="29"/>
    </row>
    <row r="1111" spans="1:11">
      <c r="A1111" s="32"/>
      <c r="B1111" s="33"/>
      <c r="C1111" s="32"/>
      <c r="D1111" s="33"/>
      <c r="E1111" s="33"/>
      <c r="F1111" s="33"/>
      <c r="G1111" s="33"/>
      <c r="H1111" s="33"/>
      <c r="I1111" s="56">
        <f>SUM(I1088:I1101)</f>
        <v>1800000</v>
      </c>
      <c r="J1111" s="33"/>
    </row>
    <row r="1112" spans="1:11">
      <c r="A1112" s="1"/>
      <c r="B1112" s="4"/>
      <c r="C1112" s="1"/>
      <c r="D1112" s="4"/>
      <c r="E1112" s="4"/>
      <c r="F1112" s="4"/>
      <c r="G1112" s="4"/>
      <c r="H1112" s="4"/>
      <c r="I1112" s="4"/>
      <c r="J1112" s="4"/>
    </row>
    <row r="1113" spans="1:11">
      <c r="A1113" s="1"/>
      <c r="B1113" s="4"/>
      <c r="C1113" s="1"/>
      <c r="D1113" s="4"/>
      <c r="E1113" s="4"/>
      <c r="F1113" s="4"/>
      <c r="G1113" s="4"/>
      <c r="H1113" s="4"/>
      <c r="I1113" s="4"/>
      <c r="J1113" s="4"/>
    </row>
    <row r="1114" spans="1:11" ht="24" customHeight="1">
      <c r="A1114" s="1"/>
      <c r="B1114" s="4"/>
      <c r="C1114" s="1"/>
      <c r="D1114" s="4"/>
      <c r="F1114" s="8" t="s">
        <v>23</v>
      </c>
      <c r="J1114" s="4"/>
    </row>
    <row r="1115" spans="1:11" ht="24.75" customHeight="1">
      <c r="A1115" s="1"/>
      <c r="B1115" s="4"/>
      <c r="C1115" s="1"/>
      <c r="D1115" s="4"/>
      <c r="J1115" s="4"/>
    </row>
    <row r="1116" spans="1:11">
      <c r="A1116" s="1"/>
      <c r="B1116" s="4"/>
      <c r="C1116" s="1"/>
      <c r="D1116" s="4"/>
      <c r="J1116" s="4"/>
    </row>
    <row r="1117" spans="1:11">
      <c r="A1117" s="1"/>
      <c r="B1117" s="4"/>
      <c r="C1117" s="1"/>
      <c r="D1117" s="4"/>
      <c r="J1117" s="4"/>
    </row>
    <row r="1118" spans="1:11" ht="10.5" customHeight="1">
      <c r="A1118" s="1"/>
      <c r="B1118" s="4"/>
      <c r="C1118" s="1"/>
      <c r="D1118" s="4"/>
    </row>
    <row r="1119" spans="1:11" ht="17.25" customHeight="1">
      <c r="A1119" s="1"/>
      <c r="B1119" s="4"/>
      <c r="C1119" s="1"/>
      <c r="D1119" s="4"/>
    </row>
    <row r="1120" spans="1:11" ht="17.25" customHeight="1">
      <c r="A1120" s="1"/>
      <c r="B1120" s="4"/>
      <c r="C1120" s="1"/>
      <c r="D1120" s="4"/>
      <c r="F1120" s="38" t="s">
        <v>259</v>
      </c>
      <c r="G1120" s="55"/>
    </row>
    <row r="1121" spans="1:10" ht="18.75" customHeight="1">
      <c r="A1121" s="1"/>
      <c r="B1121" s="4"/>
      <c r="C1121" s="1"/>
      <c r="D1121" s="4"/>
      <c r="F1121" s="36" t="s">
        <v>260</v>
      </c>
    </row>
    <row r="1126" spans="1:10" ht="18" customHeight="1"/>
    <row r="1127" spans="1:10" ht="18" customHeight="1"/>
    <row r="1128" spans="1:10">
      <c r="A1128" s="271" t="s">
        <v>0</v>
      </c>
      <c r="B1128" s="271"/>
      <c r="C1128" s="271"/>
      <c r="D1128" s="271"/>
      <c r="E1128" s="271"/>
      <c r="F1128" s="271"/>
      <c r="G1128" s="271"/>
      <c r="H1128" s="271"/>
      <c r="I1128" s="271"/>
      <c r="J1128" s="271"/>
    </row>
    <row r="1129" spans="1:10" ht="14.25" customHeight="1">
      <c r="A1129" s="272" t="s">
        <v>711</v>
      </c>
      <c r="B1129" s="272"/>
      <c r="C1129" s="272"/>
      <c r="D1129" s="272"/>
      <c r="E1129" s="272"/>
      <c r="F1129" s="272"/>
      <c r="G1129" s="272"/>
      <c r="H1129" s="272"/>
      <c r="I1129" s="272"/>
      <c r="J1129" s="272"/>
    </row>
    <row r="1130" spans="1:10" ht="21" customHeight="1">
      <c r="A1130" s="272" t="s">
        <v>667</v>
      </c>
      <c r="B1130" s="272"/>
      <c r="C1130" s="272"/>
      <c r="D1130" s="272"/>
      <c r="E1130" s="272"/>
      <c r="F1130" s="272"/>
      <c r="G1130" s="272"/>
      <c r="H1130" s="272"/>
      <c r="I1130" s="272"/>
      <c r="J1130" s="272"/>
    </row>
    <row r="1131" spans="1:10">
      <c r="A1131" s="9"/>
      <c r="B1131" s="10"/>
      <c r="C1131" s="9"/>
      <c r="D1131" s="10"/>
      <c r="E1131" s="10"/>
      <c r="F1131" s="10"/>
      <c r="G1131" s="10"/>
      <c r="H1131" s="10"/>
      <c r="I1131" s="10"/>
      <c r="J1131" s="10"/>
    </row>
    <row r="1132" spans="1:10" ht="20.25" customHeight="1">
      <c r="A1132" s="12" t="s">
        <v>4</v>
      </c>
      <c r="B1132" s="273" t="s">
        <v>5</v>
      </c>
      <c r="C1132" s="274"/>
      <c r="D1132" s="132"/>
      <c r="E1132" s="275" t="s">
        <v>6</v>
      </c>
      <c r="F1132" s="277" t="s">
        <v>7</v>
      </c>
      <c r="G1132" s="278" t="s">
        <v>8</v>
      </c>
      <c r="H1132" s="279"/>
      <c r="I1132" s="280"/>
      <c r="J1132" s="277" t="s">
        <v>9</v>
      </c>
    </row>
    <row r="1133" spans="1:10" ht="20.25" customHeight="1">
      <c r="A1133" s="157"/>
      <c r="B1133" s="13" t="s">
        <v>10</v>
      </c>
      <c r="C1133" s="13" t="s">
        <v>11</v>
      </c>
      <c r="D1133" s="13" t="s">
        <v>12</v>
      </c>
      <c r="E1133" s="276"/>
      <c r="F1133" s="276"/>
      <c r="G1133" s="278" t="s">
        <v>13</v>
      </c>
      <c r="H1133" s="280"/>
      <c r="I1133" s="135" t="s">
        <v>14</v>
      </c>
      <c r="J1133" s="276"/>
    </row>
    <row r="1134" spans="1:10" ht="12.75" customHeight="1">
      <c r="A1134" s="264">
        <v>1</v>
      </c>
      <c r="B1134" s="265" t="s">
        <v>112</v>
      </c>
      <c r="C1134" s="266" t="s">
        <v>73</v>
      </c>
      <c r="D1134" s="356" t="s">
        <v>111</v>
      </c>
      <c r="E1134" s="352" t="s">
        <v>668</v>
      </c>
      <c r="F1134" s="258" t="s">
        <v>712</v>
      </c>
      <c r="G1134" s="285">
        <v>2</v>
      </c>
      <c r="H1134" s="267" t="s">
        <v>264</v>
      </c>
      <c r="I1134" s="270">
        <v>1070000</v>
      </c>
      <c r="J1134" s="140"/>
    </row>
    <row r="1135" spans="1:10" ht="17.25" customHeight="1">
      <c r="A1135" s="264"/>
      <c r="B1135" s="265"/>
      <c r="C1135" s="267"/>
      <c r="D1135" s="356"/>
      <c r="E1135" s="352"/>
      <c r="F1135" s="258" t="s">
        <v>713</v>
      </c>
      <c r="G1135" s="285"/>
      <c r="H1135" s="267"/>
      <c r="I1135" s="270"/>
      <c r="J1135" s="140"/>
    </row>
    <row r="1136" spans="1:10" ht="17.25" customHeight="1">
      <c r="A1136" s="146"/>
      <c r="B1136" s="119"/>
      <c r="C1136" s="21"/>
      <c r="D1136" s="52"/>
      <c r="E1136" s="168"/>
      <c r="F1136" s="26"/>
      <c r="G1136" s="140"/>
      <c r="H1136" s="21"/>
      <c r="I1136" s="144"/>
      <c r="J1136" s="140"/>
    </row>
    <row r="1137" spans="1:10">
      <c r="A1137" s="264">
        <v>2</v>
      </c>
      <c r="B1137" s="265" t="s">
        <v>161</v>
      </c>
      <c r="C1137" s="267" t="s">
        <v>162</v>
      </c>
      <c r="D1137" s="356" t="s">
        <v>38</v>
      </c>
      <c r="E1137" s="352" t="s">
        <v>668</v>
      </c>
      <c r="F1137" s="258" t="s">
        <v>712</v>
      </c>
      <c r="G1137" s="285">
        <v>2</v>
      </c>
      <c r="H1137" s="267" t="s">
        <v>264</v>
      </c>
      <c r="I1137" s="270">
        <v>1070000</v>
      </c>
      <c r="J1137" s="29"/>
    </row>
    <row r="1138" spans="1:10" ht="16.5" customHeight="1">
      <c r="A1138" s="264"/>
      <c r="B1138" s="265"/>
      <c r="C1138" s="267"/>
      <c r="D1138" s="356"/>
      <c r="E1138" s="352"/>
      <c r="F1138" s="258" t="s">
        <v>713</v>
      </c>
      <c r="G1138" s="285"/>
      <c r="H1138" s="267"/>
      <c r="I1138" s="270"/>
      <c r="J1138" s="29"/>
    </row>
    <row r="1139" spans="1:10" ht="12.75" customHeight="1">
      <c r="A1139" s="21"/>
      <c r="B1139" s="29"/>
      <c r="C1139" s="29"/>
      <c r="D1139" s="52"/>
      <c r="E1139" s="169"/>
      <c r="F1139" s="21"/>
      <c r="G1139" s="30"/>
      <c r="H1139" s="29"/>
      <c r="I1139" s="148"/>
      <c r="J1139" s="140"/>
    </row>
    <row r="1140" spans="1:10">
      <c r="A1140" s="264">
        <v>3</v>
      </c>
      <c r="B1140" s="265" t="s">
        <v>270</v>
      </c>
      <c r="C1140" s="266" t="s">
        <v>136</v>
      </c>
      <c r="D1140" s="267" t="s">
        <v>48</v>
      </c>
      <c r="E1140" s="352" t="s">
        <v>668</v>
      </c>
      <c r="F1140" s="258" t="s">
        <v>712</v>
      </c>
      <c r="G1140" s="285">
        <v>2</v>
      </c>
      <c r="H1140" s="267" t="s">
        <v>264</v>
      </c>
      <c r="I1140" s="270">
        <v>1070000</v>
      </c>
      <c r="J1140" s="140"/>
    </row>
    <row r="1141" spans="1:10" ht="12.75" customHeight="1">
      <c r="A1141" s="264"/>
      <c r="B1141" s="265"/>
      <c r="C1141" s="267"/>
      <c r="D1141" s="267"/>
      <c r="E1141" s="352"/>
      <c r="F1141" s="258" t="s">
        <v>713</v>
      </c>
      <c r="G1141" s="285"/>
      <c r="H1141" s="267"/>
      <c r="I1141" s="270"/>
      <c r="J1141" s="140"/>
    </row>
    <row r="1142" spans="1:10">
      <c r="A1142" s="146"/>
      <c r="B1142" s="119"/>
      <c r="C1142" s="21"/>
      <c r="D1142" s="52"/>
      <c r="E1142" s="168"/>
      <c r="F1142" s="26"/>
      <c r="G1142" s="140"/>
      <c r="H1142" s="21"/>
      <c r="I1142" s="144"/>
      <c r="J1142" s="140"/>
    </row>
    <row r="1143" spans="1:10">
      <c r="A1143" s="264">
        <v>4</v>
      </c>
      <c r="B1143" s="265" t="s">
        <v>271</v>
      </c>
      <c r="C1143" s="266" t="s">
        <v>154</v>
      </c>
      <c r="D1143" s="267" t="s">
        <v>48</v>
      </c>
      <c r="E1143" s="352" t="s">
        <v>668</v>
      </c>
      <c r="F1143" s="258" t="s">
        <v>712</v>
      </c>
      <c r="G1143" s="285">
        <v>2</v>
      </c>
      <c r="H1143" s="267" t="s">
        <v>264</v>
      </c>
      <c r="I1143" s="270">
        <v>1070000</v>
      </c>
      <c r="J1143" s="29"/>
    </row>
    <row r="1144" spans="1:10" ht="12.75" customHeight="1">
      <c r="A1144" s="264"/>
      <c r="B1144" s="265"/>
      <c r="C1144" s="267"/>
      <c r="D1144" s="267"/>
      <c r="E1144" s="352"/>
      <c r="F1144" s="258" t="s">
        <v>713</v>
      </c>
      <c r="G1144" s="285"/>
      <c r="H1144" s="267"/>
      <c r="I1144" s="270"/>
      <c r="J1144" s="29"/>
    </row>
    <row r="1145" spans="1:10">
      <c r="A1145" s="146"/>
      <c r="B1145" s="119"/>
      <c r="C1145" s="21"/>
      <c r="D1145" s="52"/>
      <c r="E1145" s="168"/>
      <c r="F1145" s="26"/>
      <c r="G1145" s="140"/>
      <c r="H1145" s="21"/>
      <c r="I1145" s="144"/>
      <c r="J1145" s="30"/>
    </row>
    <row r="1146" spans="1:10">
      <c r="A1146" s="264"/>
      <c r="B1146" s="265"/>
      <c r="C1146" s="267"/>
      <c r="D1146" s="356"/>
      <c r="E1146" s="352"/>
      <c r="F1146" s="26"/>
      <c r="G1146" s="285"/>
      <c r="H1146" s="267"/>
      <c r="I1146" s="270"/>
      <c r="J1146" s="140"/>
    </row>
    <row r="1147" spans="1:10">
      <c r="A1147" s="264"/>
      <c r="B1147" s="265"/>
      <c r="C1147" s="267"/>
      <c r="D1147" s="356"/>
      <c r="E1147" s="352"/>
      <c r="F1147" s="26"/>
      <c r="G1147" s="285"/>
      <c r="H1147" s="267"/>
      <c r="I1147" s="270"/>
      <c r="J1147" s="29"/>
    </row>
    <row r="1148" spans="1:10">
      <c r="A1148" s="146"/>
      <c r="B1148" s="119"/>
      <c r="C1148" s="21"/>
      <c r="D1148" s="52"/>
      <c r="E1148" s="168"/>
      <c r="F1148" s="26"/>
      <c r="G1148" s="140"/>
      <c r="H1148" s="21"/>
      <c r="I1148" s="144"/>
      <c r="J1148" s="29"/>
    </row>
    <row r="1149" spans="1:10">
      <c r="A1149" s="264"/>
      <c r="B1149" s="265"/>
      <c r="C1149" s="267"/>
      <c r="D1149" s="267"/>
      <c r="E1149" s="352"/>
      <c r="F1149" s="26"/>
      <c r="G1149" s="285"/>
      <c r="H1149" s="267"/>
      <c r="I1149" s="270"/>
      <c r="J1149" s="29"/>
    </row>
    <row r="1150" spans="1:10">
      <c r="A1150" s="264"/>
      <c r="B1150" s="265"/>
      <c r="C1150" s="267"/>
      <c r="D1150" s="267"/>
      <c r="E1150" s="352"/>
      <c r="F1150" s="26"/>
      <c r="G1150" s="285"/>
      <c r="H1150" s="267"/>
      <c r="I1150" s="270"/>
      <c r="J1150" s="29"/>
    </row>
    <row r="1151" spans="1:10">
      <c r="A1151" s="264"/>
      <c r="B1151" s="29"/>
      <c r="C1151" s="29"/>
      <c r="D1151" s="29"/>
      <c r="E1151" s="352"/>
      <c r="F1151" s="26"/>
      <c r="G1151" s="285"/>
      <c r="H1151" s="267"/>
      <c r="I1151" s="270"/>
      <c r="J1151" s="29"/>
    </row>
    <row r="1152" spans="1:10">
      <c r="A1152" s="264"/>
      <c r="B1152" s="29"/>
      <c r="C1152" s="29"/>
      <c r="D1152" s="29"/>
      <c r="E1152" s="268"/>
      <c r="F1152" s="138"/>
      <c r="G1152" s="269"/>
      <c r="H1152" s="267"/>
      <c r="I1152" s="270"/>
      <c r="J1152" s="29"/>
    </row>
    <row r="1153" spans="1:10">
      <c r="A1153" s="21"/>
      <c r="B1153" s="29"/>
      <c r="C1153" s="21"/>
      <c r="D1153" s="29"/>
      <c r="E1153" s="137"/>
      <c r="F1153" s="21"/>
      <c r="G1153" s="29"/>
      <c r="H1153" s="29"/>
      <c r="I1153" s="148"/>
      <c r="J1153" s="29"/>
    </row>
    <row r="1154" spans="1:10">
      <c r="A1154" s="21"/>
      <c r="B1154" s="29"/>
      <c r="C1154" s="21"/>
      <c r="D1154" s="29"/>
      <c r="E1154" s="40"/>
      <c r="F1154" s="29"/>
      <c r="G1154" s="29"/>
      <c r="H1154" s="29"/>
      <c r="I1154" s="29"/>
      <c r="J1154" s="29"/>
    </row>
    <row r="1155" spans="1:10">
      <c r="A1155" s="21"/>
      <c r="B1155" s="29"/>
      <c r="C1155" s="21"/>
      <c r="D1155" s="29"/>
      <c r="E1155" s="40"/>
      <c r="F1155" s="21"/>
      <c r="G1155" s="21"/>
      <c r="H1155" s="29"/>
      <c r="I1155" s="41"/>
      <c r="J1155" s="29"/>
    </row>
    <row r="1156" spans="1:10">
      <c r="A1156" s="21"/>
      <c r="B1156" s="29"/>
      <c r="C1156" s="21"/>
      <c r="D1156" s="29"/>
      <c r="E1156" s="29"/>
      <c r="F1156" s="29"/>
      <c r="G1156" s="29"/>
      <c r="H1156" s="29"/>
      <c r="I1156" s="29"/>
      <c r="J1156" s="29"/>
    </row>
    <row r="1157" spans="1:10">
      <c r="A1157" s="32"/>
      <c r="B1157" s="33"/>
      <c r="C1157" s="32"/>
      <c r="D1157" s="33"/>
      <c r="E1157" s="33"/>
      <c r="F1157" s="33"/>
      <c r="G1157" s="33"/>
      <c r="H1157" s="33"/>
      <c r="I1157" s="56">
        <f>SUM(I1134:I1144)</f>
        <v>4280000</v>
      </c>
      <c r="J1157" s="33"/>
    </row>
    <row r="1158" spans="1:10">
      <c r="A1158" s="1"/>
      <c r="B1158" s="4"/>
      <c r="C1158" s="1"/>
      <c r="D1158" s="4"/>
      <c r="E1158" s="4"/>
      <c r="F1158" s="4"/>
      <c r="G1158" s="4"/>
      <c r="H1158" s="4"/>
      <c r="I1158" s="4"/>
      <c r="J1158" s="4"/>
    </row>
    <row r="1159" spans="1:10">
      <c r="A1159" s="1"/>
      <c r="B1159" s="4"/>
      <c r="C1159" s="1"/>
      <c r="D1159" s="4"/>
      <c r="E1159" s="4"/>
      <c r="F1159" s="4"/>
      <c r="G1159" s="4"/>
      <c r="H1159" s="4"/>
      <c r="I1159" s="4"/>
      <c r="J1159" s="4"/>
    </row>
    <row r="1160" spans="1:10">
      <c r="A1160" s="1"/>
      <c r="B1160" s="4"/>
      <c r="C1160" s="1"/>
      <c r="D1160" s="4"/>
      <c r="F1160" s="8" t="s">
        <v>23</v>
      </c>
      <c r="J1160" s="4"/>
    </row>
    <row r="1161" spans="1:10">
      <c r="A1161" s="1"/>
      <c r="B1161" s="4"/>
      <c r="C1161" s="1"/>
      <c r="D1161" s="4"/>
      <c r="J1161" s="4"/>
    </row>
    <row r="1162" spans="1:10" ht="12.75" customHeight="1">
      <c r="A1162" s="1"/>
      <c r="B1162" s="4"/>
      <c r="C1162" s="1"/>
      <c r="D1162" s="4"/>
      <c r="J1162" s="4"/>
    </row>
    <row r="1163" spans="1:10">
      <c r="A1163" s="1"/>
      <c r="B1163" s="4"/>
      <c r="C1163" s="1"/>
      <c r="D1163" s="4"/>
      <c r="J1163" s="4"/>
    </row>
    <row r="1164" spans="1:10">
      <c r="A1164" s="1"/>
      <c r="B1164" s="4"/>
      <c r="C1164" s="1"/>
      <c r="D1164" s="4"/>
    </row>
    <row r="1165" spans="1:10" ht="14.25" customHeight="1">
      <c r="A1165" s="1"/>
      <c r="B1165" s="4"/>
      <c r="C1165" s="1"/>
      <c r="D1165" s="4"/>
    </row>
    <row r="1166" spans="1:10" ht="23.25" customHeight="1">
      <c r="A1166" s="1"/>
      <c r="B1166" s="4"/>
      <c r="C1166" s="1"/>
      <c r="D1166" s="4"/>
      <c r="F1166" s="38" t="s">
        <v>259</v>
      </c>
      <c r="G1166" s="55"/>
    </row>
    <row r="1167" spans="1:10" ht="45.75" customHeight="1">
      <c r="A1167" s="1"/>
      <c r="B1167" s="4"/>
      <c r="C1167" s="1"/>
      <c r="D1167" s="4"/>
      <c r="F1167" s="36" t="s">
        <v>260</v>
      </c>
    </row>
    <row r="1168" spans="1:10" ht="20.25" customHeight="1"/>
    <row r="1169" spans="1:11" ht="24.75" customHeight="1"/>
    <row r="1170" spans="1:11" ht="30" customHeight="1">
      <c r="A1170" s="271" t="s">
        <v>0</v>
      </c>
      <c r="B1170" s="271"/>
      <c r="C1170" s="271"/>
      <c r="D1170" s="271"/>
      <c r="E1170" s="271"/>
      <c r="F1170" s="271"/>
      <c r="G1170" s="271"/>
      <c r="H1170" s="271"/>
      <c r="I1170" s="271"/>
      <c r="J1170" s="271"/>
    </row>
    <row r="1171" spans="1:11">
      <c r="A1171" s="272" t="s">
        <v>670</v>
      </c>
      <c r="B1171" s="272"/>
      <c r="C1171" s="272"/>
      <c r="D1171" s="272"/>
      <c r="E1171" s="272"/>
      <c r="F1171" s="272"/>
      <c r="G1171" s="272"/>
      <c r="H1171" s="272"/>
      <c r="I1171" s="272"/>
      <c r="J1171" s="272"/>
    </row>
    <row r="1172" spans="1:11" s="128" customFormat="1" ht="12.75" customHeight="1">
      <c r="A1172" s="272" t="s">
        <v>667</v>
      </c>
      <c r="B1172" s="272"/>
      <c r="C1172" s="272"/>
      <c r="D1172" s="272"/>
      <c r="E1172" s="272"/>
      <c r="F1172" s="272"/>
      <c r="G1172" s="272"/>
      <c r="H1172" s="272"/>
      <c r="I1172" s="272"/>
      <c r="J1172" s="272"/>
      <c r="K1172" s="8"/>
    </row>
    <row r="1173" spans="1:11" s="128" customFormat="1" ht="12.75" customHeight="1">
      <c r="A1173" s="9"/>
      <c r="B1173" s="10"/>
      <c r="C1173" s="9"/>
      <c r="D1173" s="10"/>
      <c r="E1173" s="10"/>
      <c r="F1173" s="10"/>
      <c r="G1173" s="10"/>
      <c r="H1173" s="10"/>
      <c r="I1173" s="10"/>
      <c r="J1173" s="10"/>
      <c r="K1173" s="8"/>
    </row>
    <row r="1174" spans="1:11" s="128" customFormat="1" ht="12.75" customHeight="1">
      <c r="A1174" s="12" t="s">
        <v>4</v>
      </c>
      <c r="B1174" s="273" t="s">
        <v>5</v>
      </c>
      <c r="C1174" s="274"/>
      <c r="D1174" s="132"/>
      <c r="E1174" s="275" t="s">
        <v>6</v>
      </c>
      <c r="F1174" s="277" t="s">
        <v>7</v>
      </c>
      <c r="G1174" s="278" t="s">
        <v>8</v>
      </c>
      <c r="H1174" s="279"/>
      <c r="I1174" s="280"/>
      <c r="J1174" s="277" t="s">
        <v>9</v>
      </c>
    </row>
    <row r="1175" spans="1:11">
      <c r="A1175" s="157"/>
      <c r="B1175" s="13" t="s">
        <v>10</v>
      </c>
      <c r="C1175" s="13" t="s">
        <v>11</v>
      </c>
      <c r="D1175" s="13" t="s">
        <v>12</v>
      </c>
      <c r="E1175" s="276"/>
      <c r="F1175" s="276"/>
      <c r="G1175" s="278" t="s">
        <v>13</v>
      </c>
      <c r="H1175" s="280"/>
      <c r="I1175" s="135" t="s">
        <v>14</v>
      </c>
      <c r="J1175" s="276"/>
      <c r="K1175" s="128"/>
    </row>
    <row r="1176" spans="1:11" s="128" customFormat="1" ht="13.5" customHeight="1">
      <c r="A1176" s="264">
        <v>1</v>
      </c>
      <c r="B1176" s="265" t="s">
        <v>112</v>
      </c>
      <c r="C1176" s="266" t="s">
        <v>73</v>
      </c>
      <c r="D1176" s="356" t="s">
        <v>111</v>
      </c>
      <c r="E1176" s="352" t="s">
        <v>668</v>
      </c>
      <c r="F1176" s="258" t="s">
        <v>714</v>
      </c>
      <c r="G1176" s="285">
        <v>2</v>
      </c>
      <c r="H1176" s="267" t="s">
        <v>264</v>
      </c>
      <c r="I1176" s="270">
        <v>1070000</v>
      </c>
      <c r="J1176" s="140"/>
    </row>
    <row r="1177" spans="1:11" s="128" customFormat="1" ht="12.75" customHeight="1">
      <c r="A1177" s="264"/>
      <c r="B1177" s="265"/>
      <c r="C1177" s="267"/>
      <c r="D1177" s="356"/>
      <c r="E1177" s="352"/>
      <c r="F1177" s="258" t="s">
        <v>715</v>
      </c>
      <c r="G1177" s="285"/>
      <c r="H1177" s="267"/>
      <c r="I1177" s="270"/>
      <c r="J1177" s="140"/>
      <c r="K1177" s="8"/>
    </row>
    <row r="1178" spans="1:11">
      <c r="A1178" s="146"/>
      <c r="B1178" s="119"/>
      <c r="C1178" s="21"/>
      <c r="D1178" s="52"/>
      <c r="E1178" s="168"/>
      <c r="F1178" s="26"/>
      <c r="G1178" s="140"/>
      <c r="H1178" s="21"/>
      <c r="I1178" s="144"/>
      <c r="J1178" s="140"/>
      <c r="K1178" s="128"/>
    </row>
    <row r="1179" spans="1:11" s="128" customFormat="1" ht="15.75" customHeight="1">
      <c r="A1179" s="264">
        <v>2</v>
      </c>
      <c r="B1179" s="265" t="s">
        <v>161</v>
      </c>
      <c r="C1179" s="267" t="s">
        <v>162</v>
      </c>
      <c r="D1179" s="356" t="s">
        <v>38</v>
      </c>
      <c r="E1179" s="352" t="s">
        <v>668</v>
      </c>
      <c r="F1179" s="258" t="s">
        <v>714</v>
      </c>
      <c r="G1179" s="285">
        <v>2</v>
      </c>
      <c r="H1179" s="267" t="s">
        <v>264</v>
      </c>
      <c r="I1179" s="270">
        <v>1070000</v>
      </c>
      <c r="J1179" s="29"/>
    </row>
    <row r="1180" spans="1:11" s="128" customFormat="1" ht="15.75" customHeight="1">
      <c r="A1180" s="264"/>
      <c r="B1180" s="265"/>
      <c r="C1180" s="267"/>
      <c r="D1180" s="356"/>
      <c r="E1180" s="352"/>
      <c r="F1180" s="258" t="s">
        <v>715</v>
      </c>
      <c r="G1180" s="285"/>
      <c r="H1180" s="267"/>
      <c r="I1180" s="270"/>
      <c r="J1180" s="29"/>
      <c r="K1180" s="8"/>
    </row>
    <row r="1181" spans="1:11" s="128" customFormat="1" ht="15.75" customHeight="1">
      <c r="A1181" s="21"/>
      <c r="B1181" s="29"/>
      <c r="C1181" s="29"/>
      <c r="D1181" s="52"/>
      <c r="E1181" s="169"/>
      <c r="F1181" s="21"/>
      <c r="G1181" s="30"/>
      <c r="H1181" s="29"/>
      <c r="I1181" s="148"/>
      <c r="J1181" s="140"/>
    </row>
    <row r="1182" spans="1:11" s="128" customFormat="1" ht="15.75" customHeight="1">
      <c r="A1182" s="264">
        <v>3</v>
      </c>
      <c r="B1182" s="265" t="s">
        <v>270</v>
      </c>
      <c r="C1182" s="266" t="s">
        <v>136</v>
      </c>
      <c r="D1182" s="267" t="s">
        <v>48</v>
      </c>
      <c r="E1182" s="352" t="s">
        <v>668</v>
      </c>
      <c r="F1182" s="258" t="s">
        <v>714</v>
      </c>
      <c r="G1182" s="285">
        <v>2</v>
      </c>
      <c r="H1182" s="267" t="s">
        <v>264</v>
      </c>
      <c r="I1182" s="270">
        <v>1070000</v>
      </c>
      <c r="J1182" s="140"/>
    </row>
    <row r="1183" spans="1:11" s="128" customFormat="1" ht="15.75" customHeight="1">
      <c r="A1183" s="264"/>
      <c r="B1183" s="265"/>
      <c r="C1183" s="267"/>
      <c r="D1183" s="267"/>
      <c r="E1183" s="352"/>
      <c r="F1183" s="258" t="s">
        <v>715</v>
      </c>
      <c r="G1183" s="285"/>
      <c r="H1183" s="267"/>
      <c r="I1183" s="270"/>
      <c r="J1183" s="140"/>
    </row>
    <row r="1184" spans="1:11" ht="13.5" customHeight="1">
      <c r="A1184" s="146"/>
      <c r="B1184" s="119"/>
      <c r="C1184" s="21"/>
      <c r="D1184" s="52"/>
      <c r="E1184" s="168"/>
      <c r="F1184" s="26"/>
      <c r="G1184" s="140"/>
      <c r="H1184" s="21"/>
      <c r="I1184" s="144"/>
      <c r="J1184" s="140"/>
      <c r="K1184" s="128"/>
    </row>
    <row r="1185" spans="1:11" ht="12.75" customHeight="1">
      <c r="A1185" s="264">
        <v>4</v>
      </c>
      <c r="B1185" s="265" t="s">
        <v>271</v>
      </c>
      <c r="C1185" s="266" t="s">
        <v>154</v>
      </c>
      <c r="D1185" s="267" t="s">
        <v>48</v>
      </c>
      <c r="E1185" s="352" t="s">
        <v>668</v>
      </c>
      <c r="F1185" s="258" t="s">
        <v>714</v>
      </c>
      <c r="G1185" s="285">
        <v>2</v>
      </c>
      <c r="H1185" s="267" t="s">
        <v>264</v>
      </c>
      <c r="I1185" s="270">
        <v>1070000</v>
      </c>
      <c r="J1185" s="29"/>
      <c r="K1185" s="128"/>
    </row>
    <row r="1186" spans="1:11">
      <c r="A1186" s="264"/>
      <c r="B1186" s="265"/>
      <c r="C1186" s="267"/>
      <c r="D1186" s="267"/>
      <c r="E1186" s="352"/>
      <c r="F1186" s="258" t="s">
        <v>715</v>
      </c>
      <c r="G1186" s="285"/>
      <c r="H1186" s="267"/>
      <c r="I1186" s="270"/>
      <c r="J1186" s="29"/>
    </row>
    <row r="1187" spans="1:11" ht="12.75" customHeight="1">
      <c r="A1187" s="146"/>
      <c r="B1187" s="119"/>
      <c r="C1187" s="21"/>
      <c r="D1187" s="52"/>
      <c r="E1187" s="168"/>
      <c r="F1187" s="26"/>
      <c r="G1187" s="140"/>
      <c r="H1187" s="21"/>
      <c r="I1187" s="144"/>
      <c r="J1187" s="30"/>
    </row>
    <row r="1188" spans="1:11">
      <c r="A1188" s="264"/>
      <c r="B1188" s="265"/>
      <c r="C1188" s="267"/>
      <c r="D1188" s="356"/>
      <c r="E1188" s="352"/>
      <c r="F1188" s="26"/>
      <c r="G1188" s="285"/>
      <c r="H1188" s="267"/>
      <c r="I1188" s="270"/>
      <c r="J1188" s="140"/>
    </row>
    <row r="1189" spans="1:11">
      <c r="A1189" s="264"/>
      <c r="B1189" s="265"/>
      <c r="C1189" s="267"/>
      <c r="D1189" s="356"/>
      <c r="E1189" s="352"/>
      <c r="F1189" s="26"/>
      <c r="G1189" s="285"/>
      <c r="H1189" s="267"/>
      <c r="I1189" s="270"/>
      <c r="J1189" s="29"/>
    </row>
    <row r="1190" spans="1:11" ht="12.75" customHeight="1">
      <c r="A1190" s="146"/>
      <c r="B1190" s="119"/>
      <c r="C1190" s="21"/>
      <c r="D1190" s="52"/>
      <c r="E1190" s="168"/>
      <c r="F1190" s="26"/>
      <c r="G1190" s="140"/>
      <c r="H1190" s="21"/>
      <c r="I1190" s="144"/>
      <c r="J1190" s="29"/>
    </row>
    <row r="1191" spans="1:11">
      <c r="A1191" s="264"/>
      <c r="B1191" s="265"/>
      <c r="C1191" s="267"/>
      <c r="D1191" s="267"/>
      <c r="E1191" s="352"/>
      <c r="F1191" s="26"/>
      <c r="G1191" s="285"/>
      <c r="H1191" s="267"/>
      <c r="I1191" s="270"/>
      <c r="J1191" s="29"/>
    </row>
    <row r="1192" spans="1:11">
      <c r="A1192" s="264"/>
      <c r="B1192" s="265"/>
      <c r="C1192" s="267"/>
      <c r="D1192" s="267"/>
      <c r="E1192" s="352"/>
      <c r="F1192" s="26"/>
      <c r="G1192" s="285"/>
      <c r="H1192" s="267"/>
      <c r="I1192" s="270"/>
      <c r="J1192" s="29"/>
    </row>
    <row r="1193" spans="1:11">
      <c r="A1193" s="264"/>
      <c r="B1193" s="29"/>
      <c r="C1193" s="29"/>
      <c r="D1193" s="29"/>
      <c r="E1193" s="352"/>
      <c r="F1193" s="26"/>
      <c r="G1193" s="285"/>
      <c r="H1193" s="267"/>
      <c r="I1193" s="270"/>
      <c r="J1193" s="29"/>
    </row>
    <row r="1194" spans="1:11" ht="24.75" customHeight="1">
      <c r="A1194" s="264"/>
      <c r="B1194" s="29"/>
      <c r="C1194" s="29"/>
      <c r="D1194" s="29"/>
      <c r="E1194" s="268"/>
      <c r="F1194" s="138"/>
      <c r="G1194" s="269"/>
      <c r="H1194" s="267"/>
      <c r="I1194" s="270"/>
      <c r="J1194" s="29"/>
    </row>
    <row r="1195" spans="1:11" ht="26.25" customHeight="1">
      <c r="A1195" s="21"/>
      <c r="B1195" s="29"/>
      <c r="C1195" s="21"/>
      <c r="D1195" s="29"/>
      <c r="E1195" s="137"/>
      <c r="F1195" s="21"/>
      <c r="G1195" s="29"/>
      <c r="H1195" s="29"/>
      <c r="I1195" s="148"/>
      <c r="J1195" s="29"/>
    </row>
    <row r="1196" spans="1:11" ht="18.75" customHeight="1">
      <c r="A1196" s="21"/>
      <c r="B1196" s="29"/>
      <c r="C1196" s="21"/>
      <c r="D1196" s="29"/>
      <c r="E1196" s="40"/>
      <c r="F1196" s="29"/>
      <c r="G1196" s="29"/>
      <c r="H1196" s="29"/>
      <c r="I1196" s="29"/>
      <c r="J1196" s="29"/>
    </row>
    <row r="1197" spans="1:11" ht="15.75" customHeight="1">
      <c r="A1197" s="21"/>
      <c r="B1197" s="29"/>
      <c r="C1197" s="21"/>
      <c r="D1197" s="29"/>
      <c r="E1197" s="40"/>
      <c r="F1197" s="21"/>
      <c r="G1197" s="21"/>
      <c r="H1197" s="29"/>
      <c r="I1197" s="41"/>
      <c r="J1197" s="29"/>
    </row>
    <row r="1198" spans="1:11" ht="15.75" customHeight="1">
      <c r="A1198" s="21"/>
      <c r="B1198" s="29"/>
      <c r="C1198" s="21"/>
      <c r="D1198" s="29"/>
      <c r="E1198" s="29"/>
      <c r="F1198" s="29"/>
      <c r="G1198" s="29"/>
      <c r="H1198" s="29"/>
      <c r="I1198" s="29"/>
      <c r="J1198" s="29"/>
    </row>
    <row r="1199" spans="1:11" ht="15.75" customHeight="1">
      <c r="A1199" s="32"/>
      <c r="B1199" s="33"/>
      <c r="C1199" s="32"/>
      <c r="D1199" s="33"/>
      <c r="E1199" s="33"/>
      <c r="F1199" s="33"/>
      <c r="G1199" s="33"/>
      <c r="H1199" s="33"/>
      <c r="I1199" s="56">
        <f>SUM(I1176:I1186)</f>
        <v>4280000</v>
      </c>
      <c r="J1199" s="33"/>
    </row>
    <row r="1200" spans="1:11">
      <c r="A1200" s="1"/>
      <c r="B1200" s="4"/>
      <c r="C1200" s="1"/>
      <c r="D1200" s="4"/>
      <c r="E1200" s="4"/>
      <c r="F1200" s="4"/>
      <c r="G1200" s="4"/>
      <c r="H1200" s="4"/>
      <c r="I1200" s="4"/>
      <c r="J1200" s="4"/>
    </row>
    <row r="1201" spans="1:10">
      <c r="A1201" s="1"/>
      <c r="B1201" s="4"/>
      <c r="C1201" s="1"/>
      <c r="D1201" s="4"/>
      <c r="E1201" s="4"/>
      <c r="F1201" s="4"/>
      <c r="G1201" s="4"/>
      <c r="H1201" s="4"/>
      <c r="I1201" s="4"/>
      <c r="J1201" s="4"/>
    </row>
    <row r="1202" spans="1:10">
      <c r="A1202" s="1"/>
      <c r="B1202" s="4"/>
      <c r="C1202" s="1"/>
      <c r="D1202" s="4"/>
      <c r="F1202" s="8" t="s">
        <v>23</v>
      </c>
      <c r="J1202" s="4"/>
    </row>
    <row r="1203" spans="1:10">
      <c r="A1203" s="1"/>
      <c r="B1203" s="4"/>
      <c r="C1203" s="1"/>
      <c r="D1203" s="4"/>
      <c r="J1203" s="4"/>
    </row>
    <row r="1204" spans="1:10" ht="22.5" customHeight="1">
      <c r="A1204" s="1"/>
      <c r="B1204" s="4"/>
      <c r="C1204" s="1"/>
      <c r="D1204" s="4"/>
      <c r="J1204" s="4"/>
    </row>
    <row r="1205" spans="1:10" ht="21" customHeight="1">
      <c r="A1205" s="1"/>
      <c r="B1205" s="4"/>
      <c r="C1205" s="1"/>
      <c r="D1205" s="4"/>
      <c r="J1205" s="4"/>
    </row>
    <row r="1206" spans="1:10" ht="22.5" customHeight="1">
      <c r="A1206" s="1"/>
      <c r="B1206" s="4"/>
      <c r="C1206" s="1"/>
      <c r="D1206" s="4"/>
    </row>
    <row r="1207" spans="1:10" ht="17.25" customHeight="1">
      <c r="A1207" s="1"/>
      <c r="B1207" s="4"/>
      <c r="C1207" s="1"/>
      <c r="D1207" s="4"/>
    </row>
    <row r="1208" spans="1:10" ht="24" customHeight="1">
      <c r="A1208" s="1"/>
      <c r="B1208" s="4"/>
      <c r="C1208" s="1"/>
      <c r="D1208" s="4"/>
      <c r="F1208" s="38" t="s">
        <v>259</v>
      </c>
      <c r="G1208" s="55"/>
    </row>
    <row r="1209" spans="1:10" ht="18.75" customHeight="1">
      <c r="A1209" s="1"/>
      <c r="B1209" s="4"/>
      <c r="C1209" s="1"/>
      <c r="D1209" s="4"/>
      <c r="F1209" s="36" t="s">
        <v>260</v>
      </c>
    </row>
    <row r="1210" spans="1:10" ht="18" customHeight="1"/>
    <row r="1211" spans="1:10" ht="24.75" customHeight="1"/>
    <row r="1213" spans="1:10" ht="20.25" customHeight="1">
      <c r="A1213" s="271" t="s">
        <v>0</v>
      </c>
      <c r="B1213" s="271"/>
      <c r="C1213" s="271"/>
      <c r="D1213" s="271"/>
      <c r="E1213" s="271"/>
      <c r="F1213" s="271"/>
      <c r="G1213" s="271"/>
      <c r="H1213" s="271"/>
      <c r="I1213" s="271"/>
      <c r="J1213" s="271"/>
    </row>
    <row r="1214" spans="1:10" ht="22.5" customHeight="1">
      <c r="A1214" s="272" t="s">
        <v>674</v>
      </c>
      <c r="B1214" s="272"/>
      <c r="C1214" s="272"/>
      <c r="D1214" s="272"/>
      <c r="E1214" s="272"/>
      <c r="F1214" s="272"/>
      <c r="G1214" s="272"/>
      <c r="H1214" s="272"/>
      <c r="I1214" s="272"/>
      <c r="J1214" s="272"/>
    </row>
    <row r="1215" spans="1:10">
      <c r="A1215" s="272" t="s">
        <v>667</v>
      </c>
      <c r="B1215" s="272"/>
      <c r="C1215" s="272"/>
      <c r="D1215" s="272"/>
      <c r="E1215" s="272"/>
      <c r="F1215" s="272"/>
      <c r="G1215" s="272"/>
      <c r="H1215" s="272"/>
      <c r="I1215" s="272"/>
      <c r="J1215" s="272"/>
    </row>
    <row r="1216" spans="1:10" ht="22.5" customHeight="1">
      <c r="A1216" s="9"/>
      <c r="B1216" s="10"/>
      <c r="C1216" s="9"/>
      <c r="D1216" s="10"/>
      <c r="E1216" s="10"/>
      <c r="F1216" s="10"/>
      <c r="G1216" s="10"/>
      <c r="H1216" s="10"/>
      <c r="I1216" s="10"/>
      <c r="J1216" s="10"/>
    </row>
    <row r="1217" spans="1:10" ht="16.5" customHeight="1">
      <c r="A1217" s="12" t="s">
        <v>4</v>
      </c>
      <c r="B1217" s="273" t="s">
        <v>5</v>
      </c>
      <c r="C1217" s="274"/>
      <c r="D1217" s="132"/>
      <c r="E1217" s="275" t="s">
        <v>6</v>
      </c>
      <c r="F1217" s="277" t="s">
        <v>7</v>
      </c>
      <c r="G1217" s="278" t="s">
        <v>8</v>
      </c>
      <c r="H1217" s="279"/>
      <c r="I1217" s="280"/>
      <c r="J1217" s="277" t="s">
        <v>9</v>
      </c>
    </row>
    <row r="1218" spans="1:10">
      <c r="A1218" s="157"/>
      <c r="B1218" s="13" t="s">
        <v>10</v>
      </c>
      <c r="C1218" s="13" t="s">
        <v>11</v>
      </c>
      <c r="D1218" s="13" t="s">
        <v>12</v>
      </c>
      <c r="E1218" s="276"/>
      <c r="F1218" s="276"/>
      <c r="G1218" s="278" t="s">
        <v>13</v>
      </c>
      <c r="H1218" s="280"/>
      <c r="I1218" s="135" t="s">
        <v>14</v>
      </c>
      <c r="J1218" s="276"/>
    </row>
    <row r="1219" spans="1:10" ht="26.25" customHeight="1">
      <c r="A1219" s="264">
        <v>1</v>
      </c>
      <c r="B1219" s="265" t="s">
        <v>112</v>
      </c>
      <c r="C1219" s="266" t="s">
        <v>73</v>
      </c>
      <c r="D1219" s="356" t="s">
        <v>111</v>
      </c>
      <c r="E1219" s="352" t="s">
        <v>668</v>
      </c>
      <c r="F1219" s="258" t="s">
        <v>714</v>
      </c>
      <c r="G1219" s="285">
        <v>2</v>
      </c>
      <c r="H1219" s="267" t="s">
        <v>264</v>
      </c>
      <c r="I1219" s="270">
        <v>587100</v>
      </c>
      <c r="J1219" s="140"/>
    </row>
    <row r="1220" spans="1:10" ht="17.25" customHeight="1">
      <c r="A1220" s="264"/>
      <c r="B1220" s="265"/>
      <c r="C1220" s="267"/>
      <c r="D1220" s="356"/>
      <c r="E1220" s="352"/>
      <c r="F1220" s="258" t="s">
        <v>715</v>
      </c>
      <c r="G1220" s="285"/>
      <c r="H1220" s="267"/>
      <c r="I1220" s="270"/>
      <c r="J1220" s="140"/>
    </row>
    <row r="1221" spans="1:10">
      <c r="A1221" s="146"/>
      <c r="B1221" s="119"/>
      <c r="C1221" s="21"/>
      <c r="D1221" s="52"/>
      <c r="E1221" s="168"/>
      <c r="F1221" s="26"/>
      <c r="G1221" s="140"/>
      <c r="H1221" s="21"/>
      <c r="I1221" s="144"/>
      <c r="J1221" s="140"/>
    </row>
    <row r="1222" spans="1:10" ht="15.75" customHeight="1">
      <c r="A1222" s="264">
        <v>2</v>
      </c>
      <c r="B1222" s="265" t="s">
        <v>161</v>
      </c>
      <c r="C1222" s="267" t="s">
        <v>162</v>
      </c>
      <c r="D1222" s="356" t="s">
        <v>38</v>
      </c>
      <c r="E1222" s="352" t="s">
        <v>668</v>
      </c>
      <c r="F1222" s="258" t="s">
        <v>714</v>
      </c>
      <c r="G1222" s="285">
        <v>2</v>
      </c>
      <c r="H1222" s="267" t="s">
        <v>264</v>
      </c>
      <c r="I1222" s="270">
        <v>186600</v>
      </c>
      <c r="J1222" s="29"/>
    </row>
    <row r="1223" spans="1:10" ht="24.75" customHeight="1">
      <c r="A1223" s="264"/>
      <c r="B1223" s="265"/>
      <c r="C1223" s="267"/>
      <c r="D1223" s="356"/>
      <c r="E1223" s="352"/>
      <c r="F1223" s="258" t="s">
        <v>715</v>
      </c>
      <c r="G1223" s="285"/>
      <c r="H1223" s="267"/>
      <c r="I1223" s="270"/>
      <c r="J1223" s="29"/>
    </row>
    <row r="1224" spans="1:10">
      <c r="A1224" s="21"/>
      <c r="B1224" s="29"/>
      <c r="C1224" s="29"/>
      <c r="D1224" s="52"/>
      <c r="E1224" s="169"/>
      <c r="F1224" s="21"/>
      <c r="G1224" s="30"/>
      <c r="H1224" s="29"/>
      <c r="I1224" s="148"/>
      <c r="J1224" s="140"/>
    </row>
    <row r="1225" spans="1:10">
      <c r="A1225" s="264">
        <v>3</v>
      </c>
      <c r="B1225" s="265" t="s">
        <v>270</v>
      </c>
      <c r="C1225" s="266" t="s">
        <v>136</v>
      </c>
      <c r="D1225" s="267" t="s">
        <v>48</v>
      </c>
      <c r="E1225" s="352" t="s">
        <v>668</v>
      </c>
      <c r="F1225" s="258" t="s">
        <v>714</v>
      </c>
      <c r="G1225" s="285">
        <v>2</v>
      </c>
      <c r="H1225" s="267" t="s">
        <v>264</v>
      </c>
      <c r="I1225" s="270">
        <v>186600</v>
      </c>
      <c r="J1225" s="140"/>
    </row>
    <row r="1226" spans="1:10">
      <c r="A1226" s="264"/>
      <c r="B1226" s="265"/>
      <c r="C1226" s="267"/>
      <c r="D1226" s="267"/>
      <c r="E1226" s="352"/>
      <c r="F1226" s="258" t="s">
        <v>715</v>
      </c>
      <c r="G1226" s="285"/>
      <c r="H1226" s="267"/>
      <c r="I1226" s="270"/>
      <c r="J1226" s="140"/>
    </row>
    <row r="1227" spans="1:10">
      <c r="A1227" s="146"/>
      <c r="B1227" s="119"/>
      <c r="C1227" s="21"/>
      <c r="D1227" s="52"/>
      <c r="E1227" s="168"/>
      <c r="F1227" s="26"/>
      <c r="G1227" s="140"/>
      <c r="H1227" s="21"/>
      <c r="I1227" s="144"/>
      <c r="J1227" s="140"/>
    </row>
    <row r="1228" spans="1:10">
      <c r="A1228" s="264">
        <v>4</v>
      </c>
      <c r="B1228" s="265" t="s">
        <v>271</v>
      </c>
      <c r="C1228" s="266" t="s">
        <v>154</v>
      </c>
      <c r="D1228" s="267" t="s">
        <v>48</v>
      </c>
      <c r="E1228" s="352" t="s">
        <v>668</v>
      </c>
      <c r="F1228" s="258" t="s">
        <v>714</v>
      </c>
      <c r="G1228" s="285">
        <v>2</v>
      </c>
      <c r="H1228" s="267" t="s">
        <v>264</v>
      </c>
      <c r="I1228" s="270">
        <v>186600</v>
      </c>
      <c r="J1228" s="29"/>
    </row>
    <row r="1229" spans="1:10">
      <c r="A1229" s="264"/>
      <c r="B1229" s="265"/>
      <c r="C1229" s="267"/>
      <c r="D1229" s="267"/>
      <c r="E1229" s="352"/>
      <c r="F1229" s="258" t="s">
        <v>715</v>
      </c>
      <c r="G1229" s="285"/>
      <c r="H1229" s="267"/>
      <c r="I1229" s="270"/>
      <c r="J1229" s="29"/>
    </row>
    <row r="1230" spans="1:10">
      <c r="A1230" s="146"/>
      <c r="B1230" s="119"/>
      <c r="C1230" s="21"/>
      <c r="D1230" s="52"/>
      <c r="E1230" s="168"/>
      <c r="F1230" s="26"/>
      <c r="G1230" s="140"/>
      <c r="H1230" s="21"/>
      <c r="I1230" s="144"/>
      <c r="J1230" s="30"/>
    </row>
    <row r="1231" spans="1:10">
      <c r="A1231" s="264"/>
      <c r="B1231" s="265"/>
      <c r="C1231" s="267"/>
      <c r="D1231" s="356"/>
      <c r="E1231" s="352"/>
      <c r="F1231" s="26"/>
      <c r="G1231" s="285"/>
      <c r="H1231" s="267"/>
      <c r="I1231" s="270"/>
      <c r="J1231" s="140"/>
    </row>
    <row r="1232" spans="1:10">
      <c r="A1232" s="264"/>
      <c r="B1232" s="265"/>
      <c r="C1232" s="267"/>
      <c r="D1232" s="356"/>
      <c r="E1232" s="352"/>
      <c r="F1232" s="26"/>
      <c r="G1232" s="285"/>
      <c r="H1232" s="267"/>
      <c r="I1232" s="270"/>
      <c r="J1232" s="29"/>
    </row>
    <row r="1233" spans="1:11" ht="27.75" customHeight="1">
      <c r="A1233" s="146"/>
      <c r="B1233" s="119"/>
      <c r="C1233" s="21"/>
      <c r="D1233" s="52"/>
      <c r="E1233" s="168"/>
      <c r="F1233" s="26"/>
      <c r="G1233" s="140"/>
      <c r="H1233" s="21"/>
      <c r="I1233" s="144"/>
      <c r="J1233" s="29"/>
    </row>
    <row r="1234" spans="1:11" ht="26.25" customHeight="1">
      <c r="A1234" s="264"/>
      <c r="B1234" s="265"/>
      <c r="C1234" s="267"/>
      <c r="D1234" s="267"/>
      <c r="E1234" s="352"/>
      <c r="F1234" s="26"/>
      <c r="G1234" s="285"/>
      <c r="H1234" s="267"/>
      <c r="I1234" s="270"/>
      <c r="J1234" s="29"/>
    </row>
    <row r="1235" spans="1:11">
      <c r="A1235" s="264"/>
      <c r="B1235" s="265"/>
      <c r="C1235" s="267"/>
      <c r="D1235" s="267"/>
      <c r="E1235" s="352"/>
      <c r="F1235" s="26"/>
      <c r="G1235" s="285"/>
      <c r="H1235" s="267"/>
      <c r="I1235" s="270"/>
      <c r="J1235" s="29"/>
    </row>
    <row r="1236" spans="1:11">
      <c r="A1236" s="264"/>
      <c r="B1236" s="29"/>
      <c r="C1236" s="29"/>
      <c r="D1236" s="29"/>
      <c r="E1236" s="352"/>
      <c r="F1236" s="26"/>
      <c r="G1236" s="285"/>
      <c r="H1236" s="267"/>
      <c r="I1236" s="270"/>
      <c r="J1236" s="29"/>
    </row>
    <row r="1237" spans="1:11">
      <c r="A1237" s="264"/>
      <c r="B1237" s="29"/>
      <c r="C1237" s="29"/>
      <c r="D1237" s="29"/>
      <c r="E1237" s="268"/>
      <c r="F1237" s="138"/>
      <c r="G1237" s="269"/>
      <c r="H1237" s="267"/>
      <c r="I1237" s="270"/>
      <c r="J1237" s="29"/>
    </row>
    <row r="1238" spans="1:11">
      <c r="A1238" s="21"/>
      <c r="B1238" s="29"/>
      <c r="C1238" s="21"/>
      <c r="D1238" s="29"/>
      <c r="E1238" s="137"/>
      <c r="F1238" s="21"/>
      <c r="G1238" s="29"/>
      <c r="H1238" s="29"/>
      <c r="I1238" s="148"/>
      <c r="J1238" s="29"/>
    </row>
    <row r="1239" spans="1:11">
      <c r="A1239" s="21"/>
      <c r="B1239" s="29"/>
      <c r="C1239" s="21"/>
      <c r="D1239" s="29"/>
      <c r="E1239" s="40"/>
      <c r="F1239" s="29"/>
      <c r="G1239" s="29"/>
      <c r="H1239" s="29"/>
      <c r="I1239" s="29"/>
      <c r="J1239" s="29"/>
    </row>
    <row r="1240" spans="1:11">
      <c r="A1240" s="21"/>
      <c r="B1240" s="29"/>
      <c r="C1240" s="21"/>
      <c r="D1240" s="29"/>
      <c r="E1240" s="40"/>
      <c r="F1240" s="21"/>
      <c r="G1240" s="21"/>
      <c r="H1240" s="29"/>
      <c r="I1240" s="41"/>
      <c r="J1240" s="29"/>
    </row>
    <row r="1241" spans="1:11">
      <c r="A1241" s="21"/>
      <c r="B1241" s="29"/>
      <c r="C1241" s="21"/>
      <c r="D1241" s="29"/>
      <c r="E1241" s="29"/>
      <c r="F1241" s="29"/>
      <c r="G1241" s="29"/>
      <c r="H1241" s="29"/>
      <c r="I1241" s="29"/>
      <c r="J1241" s="29"/>
    </row>
    <row r="1242" spans="1:11">
      <c r="A1242" s="32"/>
      <c r="B1242" s="33"/>
      <c r="C1242" s="32"/>
      <c r="D1242" s="33"/>
      <c r="E1242" s="33"/>
      <c r="F1242" s="33"/>
      <c r="G1242" s="33"/>
      <c r="H1242" s="33"/>
      <c r="I1242" s="56">
        <f>SUM(I1219:I1229)</f>
        <v>1146900</v>
      </c>
      <c r="J1242" s="33"/>
    </row>
    <row r="1243" spans="1:11">
      <c r="A1243" s="1"/>
      <c r="B1243" s="4"/>
      <c r="C1243" s="1"/>
      <c r="D1243" s="4"/>
      <c r="E1243" s="4"/>
      <c r="F1243" s="4"/>
      <c r="G1243" s="4"/>
      <c r="H1243" s="4"/>
      <c r="I1243" s="4"/>
      <c r="J1243" s="4"/>
    </row>
    <row r="1244" spans="1:11">
      <c r="A1244" s="1"/>
      <c r="B1244" s="4"/>
      <c r="C1244" s="1"/>
      <c r="D1244" s="4"/>
      <c r="E1244" s="4"/>
      <c r="F1244" s="4"/>
      <c r="G1244" s="4"/>
      <c r="H1244" s="4"/>
      <c r="I1244" s="4"/>
      <c r="J1244" s="4"/>
    </row>
    <row r="1245" spans="1:11">
      <c r="A1245" s="1"/>
      <c r="B1245" s="4"/>
      <c r="C1245" s="1"/>
      <c r="D1245" s="4"/>
      <c r="F1245" s="8" t="s">
        <v>23</v>
      </c>
      <c r="J1245" s="4"/>
    </row>
    <row r="1246" spans="1:11" s="128" customFormat="1" ht="12.75" customHeight="1">
      <c r="A1246" s="1"/>
      <c r="B1246" s="4"/>
      <c r="C1246" s="1"/>
      <c r="D1246" s="4"/>
      <c r="E1246" s="8"/>
      <c r="F1246" s="8"/>
      <c r="G1246" s="8"/>
      <c r="H1246" s="8"/>
      <c r="I1246" s="8"/>
      <c r="J1246" s="4"/>
      <c r="K1246" s="8"/>
    </row>
    <row r="1247" spans="1:11" s="128" customFormat="1" ht="12.75" customHeight="1">
      <c r="A1247" s="1"/>
      <c r="B1247" s="4"/>
      <c r="C1247" s="1"/>
      <c r="D1247" s="4"/>
      <c r="E1247" s="8"/>
      <c r="F1247" s="8"/>
      <c r="G1247" s="8"/>
      <c r="H1247" s="8"/>
      <c r="I1247" s="8"/>
      <c r="J1247" s="4"/>
      <c r="K1247" s="8"/>
    </row>
    <row r="1248" spans="1:11" s="128" customFormat="1" ht="12.75" customHeight="1">
      <c r="A1248" s="1"/>
      <c r="B1248" s="4"/>
      <c r="C1248" s="1"/>
      <c r="D1248" s="4"/>
      <c r="E1248" s="8"/>
      <c r="F1248" s="8"/>
      <c r="G1248" s="8"/>
      <c r="H1248" s="8"/>
      <c r="I1248" s="8"/>
      <c r="J1248" s="4"/>
    </row>
    <row r="1249" spans="1:11" s="128" customFormat="1" ht="12.75" customHeight="1">
      <c r="A1249" s="1"/>
      <c r="B1249" s="4"/>
      <c r="C1249" s="1"/>
      <c r="D1249" s="4"/>
      <c r="E1249" s="8"/>
      <c r="F1249" s="8"/>
      <c r="G1249" s="8"/>
      <c r="H1249" s="8"/>
      <c r="I1249" s="8"/>
      <c r="J1249" s="8"/>
    </row>
    <row r="1250" spans="1:11" s="128" customFormat="1" ht="12.75" customHeight="1">
      <c r="A1250" s="1"/>
      <c r="B1250" s="4"/>
      <c r="C1250" s="1"/>
      <c r="D1250" s="4"/>
      <c r="E1250" s="8"/>
      <c r="F1250" s="8"/>
      <c r="G1250" s="8"/>
      <c r="H1250" s="8"/>
      <c r="I1250" s="8"/>
      <c r="J1250" s="8"/>
    </row>
    <row r="1251" spans="1:11" s="128" customFormat="1" ht="12.75" customHeight="1">
      <c r="A1251" s="1"/>
      <c r="B1251" s="4"/>
      <c r="C1251" s="1"/>
      <c r="D1251" s="4"/>
      <c r="E1251" s="8"/>
      <c r="F1251" s="38" t="s">
        <v>259</v>
      </c>
      <c r="G1251" s="55"/>
      <c r="H1251" s="8"/>
      <c r="I1251" s="8"/>
      <c r="J1251" s="8"/>
    </row>
    <row r="1252" spans="1:11" s="128" customFormat="1" ht="12.75" customHeight="1">
      <c r="A1252" s="1"/>
      <c r="B1252" s="4"/>
      <c r="C1252" s="1"/>
      <c r="D1252" s="4"/>
      <c r="E1252" s="8"/>
      <c r="F1252" s="36" t="s">
        <v>260</v>
      </c>
      <c r="G1252" s="8"/>
      <c r="H1252" s="8"/>
      <c r="I1252" s="8"/>
      <c r="J1252" s="8"/>
    </row>
    <row r="1253" spans="1:11" s="128" customFormat="1" ht="12.75" customHeight="1">
      <c r="B1253" s="8"/>
      <c r="D1253" s="8"/>
      <c r="E1253" s="8"/>
      <c r="F1253" s="8"/>
      <c r="G1253" s="8"/>
      <c r="H1253" s="8"/>
      <c r="I1253" s="8"/>
      <c r="J1253" s="8"/>
    </row>
    <row r="1254" spans="1:11" s="128" customFormat="1" ht="12.75" customHeight="1">
      <c r="B1254" s="8"/>
      <c r="D1254" s="8"/>
      <c r="E1254" s="8"/>
      <c r="F1254" s="8"/>
      <c r="G1254" s="8"/>
      <c r="H1254" s="8"/>
      <c r="I1254" s="8"/>
      <c r="J1254" s="8"/>
    </row>
    <row r="1255" spans="1:11" s="128" customFormat="1" ht="12.75" customHeight="1">
      <c r="B1255" s="8"/>
      <c r="D1255" s="8"/>
      <c r="E1255" s="8"/>
      <c r="F1255" s="8"/>
      <c r="G1255" s="8"/>
      <c r="H1255" s="8"/>
      <c r="I1255" s="8"/>
      <c r="J1255" s="8"/>
    </row>
    <row r="1256" spans="1:11">
      <c r="K1256" s="128"/>
    </row>
    <row r="1257" spans="1:11" s="128" customFormat="1" ht="13.5" customHeight="1">
      <c r="B1257" s="8"/>
      <c r="D1257" s="8"/>
      <c r="E1257" s="8"/>
      <c r="F1257" s="8"/>
      <c r="G1257" s="8"/>
      <c r="H1257" s="8"/>
      <c r="I1257" s="8"/>
      <c r="J1257" s="8"/>
    </row>
    <row r="1258" spans="1:11" s="128" customFormat="1" ht="16.5" customHeight="1">
      <c r="B1258" s="8"/>
      <c r="D1258" s="8"/>
      <c r="E1258" s="8"/>
      <c r="F1258" s="8"/>
      <c r="G1258" s="8"/>
      <c r="H1258" s="8"/>
      <c r="I1258" s="8"/>
      <c r="J1258" s="8"/>
      <c r="K1258" s="8"/>
    </row>
    <row r="1259" spans="1:11">
      <c r="K1259" s="128"/>
    </row>
    <row r="1260" spans="1:11" s="128" customFormat="1" ht="35.25" customHeight="1">
      <c r="A1260" s="271" t="s">
        <v>0</v>
      </c>
      <c r="B1260" s="271"/>
      <c r="C1260" s="271"/>
      <c r="D1260" s="271"/>
      <c r="E1260" s="271"/>
      <c r="F1260" s="271"/>
      <c r="G1260" s="271"/>
      <c r="H1260" s="271"/>
      <c r="I1260" s="271"/>
      <c r="J1260" s="271"/>
    </row>
    <row r="1261" spans="1:11">
      <c r="A1261" s="272" t="s">
        <v>681</v>
      </c>
      <c r="B1261" s="272"/>
      <c r="C1261" s="272"/>
      <c r="D1261" s="272"/>
      <c r="E1261" s="272"/>
      <c r="F1261" s="272"/>
      <c r="G1261" s="272"/>
      <c r="H1261" s="272"/>
      <c r="I1261" s="272"/>
      <c r="J1261" s="272"/>
    </row>
    <row r="1262" spans="1:11" ht="12.75" customHeight="1">
      <c r="A1262" s="272" t="s">
        <v>667</v>
      </c>
      <c r="B1262" s="272"/>
      <c r="C1262" s="272"/>
      <c r="D1262" s="272"/>
      <c r="E1262" s="272"/>
      <c r="F1262" s="272"/>
      <c r="G1262" s="272"/>
      <c r="H1262" s="272"/>
      <c r="I1262" s="272"/>
      <c r="J1262" s="272"/>
      <c r="K1262" s="128"/>
    </row>
    <row r="1263" spans="1:11" ht="28.5" customHeight="1">
      <c r="A1263" s="9"/>
      <c r="B1263" s="10"/>
      <c r="C1263" s="9"/>
      <c r="D1263" s="10"/>
      <c r="E1263" s="10"/>
      <c r="F1263" s="10"/>
      <c r="G1263" s="10"/>
      <c r="H1263" s="10"/>
      <c r="I1263" s="10"/>
      <c r="J1263" s="10"/>
    </row>
    <row r="1264" spans="1:11" ht="18" customHeight="1">
      <c r="A1264" s="12" t="s">
        <v>4</v>
      </c>
      <c r="B1264" s="273" t="s">
        <v>5</v>
      </c>
      <c r="C1264" s="274"/>
      <c r="D1264" s="132"/>
      <c r="E1264" s="275" t="s">
        <v>6</v>
      </c>
      <c r="F1264" s="277" t="s">
        <v>7</v>
      </c>
      <c r="G1264" s="278" t="s">
        <v>8</v>
      </c>
      <c r="H1264" s="279"/>
      <c r="I1264" s="280"/>
      <c r="J1264" s="277" t="s">
        <v>9</v>
      </c>
    </row>
    <row r="1265" spans="1:10" ht="19.5" customHeight="1">
      <c r="A1265" s="157"/>
      <c r="B1265" s="13" t="s">
        <v>10</v>
      </c>
      <c r="C1265" s="13" t="s">
        <v>11</v>
      </c>
      <c r="D1265" s="13" t="s">
        <v>12</v>
      </c>
      <c r="E1265" s="276"/>
      <c r="F1265" s="276"/>
      <c r="G1265" s="278" t="s">
        <v>13</v>
      </c>
      <c r="H1265" s="280"/>
      <c r="I1265" s="135" t="s">
        <v>14</v>
      </c>
      <c r="J1265" s="276"/>
    </row>
    <row r="1266" spans="1:10" ht="12.75" customHeight="1">
      <c r="A1266" s="264">
        <v>1</v>
      </c>
      <c r="B1266" s="326" t="s">
        <v>46</v>
      </c>
      <c r="C1266" s="326" t="s">
        <v>47</v>
      </c>
      <c r="D1266" s="302" t="s">
        <v>113</v>
      </c>
      <c r="E1266" s="352" t="s">
        <v>682</v>
      </c>
      <c r="F1266" s="258" t="s">
        <v>716</v>
      </c>
      <c r="G1266" s="285">
        <v>1</v>
      </c>
      <c r="H1266" s="267" t="s">
        <v>264</v>
      </c>
      <c r="I1266" s="270">
        <v>150000</v>
      </c>
      <c r="J1266" s="140"/>
    </row>
    <row r="1267" spans="1:10" ht="44.25" customHeight="1">
      <c r="A1267" s="264"/>
      <c r="B1267" s="265"/>
      <c r="C1267" s="265"/>
      <c r="D1267" s="267"/>
      <c r="E1267" s="352"/>
      <c r="F1267" s="258" t="s">
        <v>716</v>
      </c>
      <c r="G1267" s="285"/>
      <c r="H1267" s="267"/>
      <c r="I1267" s="270"/>
      <c r="J1267" s="140"/>
    </row>
    <row r="1268" spans="1:10" ht="29.25" customHeight="1">
      <c r="A1268" s="146"/>
      <c r="B1268" s="119"/>
      <c r="C1268" s="21"/>
      <c r="D1268" s="52"/>
      <c r="E1268" s="168"/>
      <c r="F1268" s="26"/>
      <c r="G1268" s="140"/>
      <c r="H1268" s="21"/>
      <c r="I1268" s="144"/>
      <c r="J1268" s="140"/>
    </row>
    <row r="1269" spans="1:10" ht="19.5" customHeight="1">
      <c r="A1269" s="264"/>
      <c r="B1269" s="265"/>
      <c r="C1269" s="267"/>
      <c r="D1269" s="356"/>
      <c r="E1269" s="352"/>
      <c r="F1269" s="26"/>
      <c r="G1269" s="285"/>
      <c r="H1269" s="267"/>
      <c r="I1269" s="270"/>
      <c r="J1269" s="29"/>
    </row>
    <row r="1270" spans="1:10" ht="36" customHeight="1">
      <c r="A1270" s="264"/>
      <c r="B1270" s="265"/>
      <c r="C1270" s="267"/>
      <c r="D1270" s="356"/>
      <c r="E1270" s="352"/>
      <c r="F1270" s="26"/>
      <c r="G1270" s="285"/>
      <c r="H1270" s="267"/>
      <c r="I1270" s="270"/>
      <c r="J1270" s="29"/>
    </row>
    <row r="1271" spans="1:10" ht="18.75" customHeight="1">
      <c r="A1271" s="264"/>
      <c r="B1271" s="265"/>
      <c r="C1271" s="267"/>
      <c r="D1271" s="267"/>
      <c r="E1271" s="352"/>
      <c r="F1271" s="26"/>
      <c r="G1271" s="285"/>
      <c r="H1271" s="267"/>
      <c r="I1271" s="270"/>
      <c r="J1271" s="29"/>
    </row>
    <row r="1272" spans="1:10" ht="18.75" customHeight="1">
      <c r="A1272" s="264"/>
      <c r="B1272" s="265"/>
      <c r="C1272" s="267"/>
      <c r="D1272" s="267"/>
      <c r="E1272" s="352"/>
      <c r="F1272" s="26"/>
      <c r="G1272" s="285"/>
      <c r="H1272" s="267"/>
      <c r="I1272" s="270"/>
      <c r="J1272" s="29"/>
    </row>
    <row r="1273" spans="1:10">
      <c r="A1273" s="146"/>
      <c r="B1273" s="119"/>
      <c r="C1273" s="21"/>
      <c r="D1273" s="52"/>
      <c r="E1273" s="168"/>
      <c r="F1273" s="26"/>
      <c r="G1273" s="140"/>
      <c r="H1273" s="21"/>
      <c r="I1273" s="144"/>
      <c r="J1273" s="30"/>
    </row>
    <row r="1274" spans="1:10">
      <c r="A1274" s="264"/>
      <c r="B1274" s="265"/>
      <c r="C1274" s="267"/>
      <c r="D1274" s="356"/>
      <c r="E1274" s="352"/>
      <c r="F1274" s="26"/>
      <c r="G1274" s="285"/>
      <c r="H1274" s="267"/>
      <c r="I1274" s="270"/>
      <c r="J1274" s="140"/>
    </row>
    <row r="1275" spans="1:10">
      <c r="A1275" s="264"/>
      <c r="B1275" s="265"/>
      <c r="C1275" s="267"/>
      <c r="D1275" s="356"/>
      <c r="E1275" s="352"/>
      <c r="F1275" s="26"/>
      <c r="G1275" s="285"/>
      <c r="H1275" s="267"/>
      <c r="I1275" s="270"/>
      <c r="J1275" s="29"/>
    </row>
    <row r="1276" spans="1:10">
      <c r="A1276" s="146"/>
      <c r="B1276" s="119"/>
      <c r="C1276" s="21"/>
      <c r="D1276" s="52"/>
      <c r="E1276" s="168"/>
      <c r="F1276" s="26"/>
      <c r="G1276" s="140"/>
      <c r="H1276" s="21"/>
      <c r="I1276" s="144"/>
      <c r="J1276" s="29"/>
    </row>
    <row r="1277" spans="1:10">
      <c r="A1277" s="264"/>
      <c r="B1277" s="265"/>
      <c r="C1277" s="267"/>
      <c r="D1277" s="267"/>
      <c r="E1277" s="352"/>
      <c r="F1277" s="26"/>
      <c r="G1277" s="285"/>
      <c r="H1277" s="267"/>
      <c r="I1277" s="270"/>
      <c r="J1277" s="29"/>
    </row>
    <row r="1278" spans="1:10">
      <c r="A1278" s="264"/>
      <c r="B1278" s="265"/>
      <c r="C1278" s="267"/>
      <c r="D1278" s="267"/>
      <c r="E1278" s="352"/>
      <c r="F1278" s="26"/>
      <c r="G1278" s="285"/>
      <c r="H1278" s="267"/>
      <c r="I1278" s="270"/>
      <c r="J1278" s="29"/>
    </row>
    <row r="1279" spans="1:10">
      <c r="A1279" s="264"/>
      <c r="B1279" s="29"/>
      <c r="C1279" s="29"/>
      <c r="D1279" s="29"/>
      <c r="E1279" s="352"/>
      <c r="F1279" s="26"/>
      <c r="G1279" s="285"/>
      <c r="H1279" s="267"/>
      <c r="I1279" s="270"/>
      <c r="J1279" s="29"/>
    </row>
    <row r="1280" spans="1:10">
      <c r="A1280" s="264"/>
      <c r="B1280" s="29"/>
      <c r="C1280" s="29"/>
      <c r="D1280" s="29"/>
      <c r="E1280" s="268"/>
      <c r="F1280" s="138"/>
      <c r="G1280" s="269"/>
      <c r="H1280" s="267"/>
      <c r="I1280" s="270"/>
      <c r="J1280" s="29"/>
    </row>
    <row r="1281" spans="1:10">
      <c r="A1281" s="21"/>
      <c r="B1281" s="29"/>
      <c r="C1281" s="21"/>
      <c r="D1281" s="29"/>
      <c r="E1281" s="137"/>
      <c r="F1281" s="21"/>
      <c r="G1281" s="29"/>
      <c r="H1281" s="29"/>
      <c r="I1281" s="148"/>
      <c r="J1281" s="29"/>
    </row>
    <row r="1282" spans="1:10" ht="17.25" customHeight="1">
      <c r="A1282" s="21"/>
      <c r="B1282" s="29"/>
      <c r="C1282" s="21"/>
      <c r="D1282" s="29"/>
      <c r="E1282" s="40"/>
      <c r="F1282" s="29"/>
      <c r="G1282" s="29"/>
      <c r="H1282" s="29"/>
      <c r="I1282" s="29"/>
      <c r="J1282" s="29"/>
    </row>
    <row r="1283" spans="1:10">
      <c r="A1283" s="21"/>
      <c r="B1283" s="29"/>
      <c r="C1283" s="21"/>
      <c r="D1283" s="29"/>
      <c r="E1283" s="40"/>
      <c r="F1283" s="21"/>
      <c r="G1283" s="21"/>
      <c r="H1283" s="29"/>
      <c r="I1283" s="41"/>
      <c r="J1283" s="29"/>
    </row>
    <row r="1284" spans="1:10">
      <c r="A1284" s="21"/>
      <c r="B1284" s="29"/>
      <c r="C1284" s="21"/>
      <c r="D1284" s="29"/>
      <c r="E1284" s="29"/>
      <c r="F1284" s="29"/>
      <c r="G1284" s="29"/>
      <c r="H1284" s="29"/>
      <c r="I1284" s="29"/>
      <c r="J1284" s="29"/>
    </row>
    <row r="1285" spans="1:10">
      <c r="A1285" s="32"/>
      <c r="B1285" s="33"/>
      <c r="C1285" s="32"/>
      <c r="D1285" s="33"/>
      <c r="E1285" s="33"/>
      <c r="F1285" s="33"/>
      <c r="G1285" s="33"/>
      <c r="H1285" s="33"/>
      <c r="I1285" s="56">
        <f>SUM(I1266:I1272)</f>
        <v>150000</v>
      </c>
      <c r="J1285" s="33"/>
    </row>
    <row r="1286" spans="1:10">
      <c r="A1286" s="1"/>
      <c r="B1286" s="4"/>
      <c r="C1286" s="1"/>
      <c r="D1286" s="4"/>
      <c r="E1286" s="4"/>
      <c r="F1286" s="4"/>
      <c r="G1286" s="4"/>
      <c r="H1286" s="4"/>
      <c r="I1286" s="4"/>
      <c r="J1286" s="4"/>
    </row>
    <row r="1287" spans="1:10">
      <c r="A1287" s="1"/>
      <c r="B1287" s="4"/>
      <c r="C1287" s="1"/>
      <c r="D1287" s="4"/>
      <c r="E1287" s="4"/>
      <c r="F1287" s="4"/>
      <c r="G1287" s="4"/>
      <c r="H1287" s="4"/>
      <c r="I1287" s="4"/>
      <c r="J1287" s="4"/>
    </row>
    <row r="1288" spans="1:10">
      <c r="A1288" s="1"/>
      <c r="B1288" s="4"/>
      <c r="C1288" s="1"/>
      <c r="D1288" s="4"/>
      <c r="F1288" s="8" t="s">
        <v>23</v>
      </c>
      <c r="J1288" s="4"/>
    </row>
    <row r="1289" spans="1:10">
      <c r="A1289" s="1"/>
      <c r="B1289" s="4"/>
      <c r="C1289" s="1"/>
      <c r="D1289" s="4"/>
      <c r="J1289" s="4"/>
    </row>
    <row r="1290" spans="1:10">
      <c r="A1290" s="1"/>
      <c r="B1290" s="4"/>
      <c r="C1290" s="1"/>
      <c r="D1290" s="4"/>
      <c r="J1290" s="4"/>
    </row>
    <row r="1291" spans="1:10">
      <c r="A1291" s="1"/>
      <c r="B1291" s="4"/>
      <c r="C1291" s="1"/>
      <c r="D1291" s="4"/>
      <c r="J1291" s="4"/>
    </row>
    <row r="1292" spans="1:10">
      <c r="A1292" s="1"/>
      <c r="B1292" s="4"/>
      <c r="C1292" s="1"/>
      <c r="D1292" s="4"/>
    </row>
    <row r="1293" spans="1:10">
      <c r="A1293" s="1"/>
      <c r="B1293" s="4"/>
      <c r="C1293" s="1"/>
      <c r="D1293" s="4"/>
    </row>
    <row r="1294" spans="1:10" ht="16.5">
      <c r="A1294" s="1"/>
      <c r="B1294" s="4"/>
      <c r="C1294" s="1"/>
      <c r="D1294" s="4"/>
      <c r="F1294" s="38" t="s">
        <v>259</v>
      </c>
      <c r="G1294" s="55"/>
    </row>
    <row r="1295" spans="1:10">
      <c r="A1295" s="1"/>
      <c r="B1295" s="4"/>
      <c r="C1295" s="1"/>
      <c r="D1295" s="4"/>
      <c r="F1295" s="36" t="s">
        <v>260</v>
      </c>
    </row>
    <row r="1302" ht="33.75" customHeight="1"/>
    <row r="1304" ht="17.25" customHeight="1"/>
    <row r="1305" ht="30.75" customHeight="1"/>
    <row r="1306" ht="17.25" customHeight="1"/>
    <row r="1307" ht="18.75" customHeight="1"/>
    <row r="1311" ht="27.75" customHeight="1"/>
    <row r="1312" ht="20.25" customHeight="1"/>
    <row r="1314" ht="27" customHeight="1"/>
    <row r="1315" ht="19.5" customHeight="1"/>
    <row r="1317" ht="19.5" customHeight="1"/>
    <row r="1320" ht="17.25" customHeight="1"/>
    <row r="1323" ht="17.25" customHeight="1"/>
    <row r="1326" ht="15.75" customHeight="1"/>
    <row r="1332" spans="2:11" ht="18" customHeight="1"/>
    <row r="1335" spans="2:11" s="128" customFormat="1" ht="15.75" customHeight="1">
      <c r="B1335" s="8"/>
      <c r="D1335" s="8"/>
      <c r="E1335" s="8"/>
      <c r="F1335" s="8"/>
      <c r="G1335" s="8"/>
      <c r="H1335" s="8"/>
      <c r="I1335" s="8"/>
      <c r="J1335" s="8"/>
      <c r="K1335" s="8"/>
    </row>
    <row r="1337" spans="2:11">
      <c r="K1337" s="128"/>
    </row>
    <row r="1353" ht="18.75" customHeight="1"/>
    <row r="1354" ht="18" customHeight="1"/>
    <row r="1355" ht="18" customHeight="1"/>
    <row r="1356" ht="18.75" customHeight="1"/>
    <row r="1360" ht="12.75" customHeight="1"/>
    <row r="1361" ht="24" customHeight="1"/>
    <row r="1362" ht="22.5" customHeight="1"/>
    <row r="1363" ht="12" customHeight="1"/>
    <row r="1364" ht="23.25" customHeight="1"/>
    <row r="1365" ht="16.5" customHeight="1"/>
    <row r="1366" ht="21" customHeight="1"/>
    <row r="1367" ht="24" customHeight="1"/>
    <row r="1368" ht="24" customHeight="1"/>
    <row r="1370" ht="23.25" customHeight="1"/>
    <row r="1371" ht="23.25" customHeight="1"/>
    <row r="1394" ht="17.25" customHeight="1"/>
    <row r="1395" ht="27.75" customHeight="1"/>
    <row r="1397" ht="17.25" customHeight="1"/>
    <row r="1398" ht="27.75" customHeight="1"/>
    <row r="1399" ht="19.5" customHeight="1"/>
    <row r="1418" ht="19.5" customHeight="1"/>
    <row r="1419" ht="17.25" customHeight="1"/>
    <row r="1420" ht="12.75" customHeight="1"/>
    <row r="1421" hidden="1"/>
    <row r="1422" hidden="1"/>
    <row r="1425" spans="11:11" ht="21.75" customHeight="1"/>
    <row r="1426" spans="11:11" ht="80.25" customHeight="1"/>
    <row r="1428" spans="11:11" ht="23.25" customHeight="1"/>
    <row r="1429" spans="11:11" ht="16.5" customHeight="1"/>
    <row r="1431" spans="11:11" ht="22.5" customHeight="1"/>
    <row r="1432" spans="11:11" ht="22.5" customHeight="1">
      <c r="K1432" s="42"/>
    </row>
    <row r="1433" spans="11:11">
      <c r="K1433" s="359"/>
    </row>
    <row r="1434" spans="11:11" ht="18.75" customHeight="1">
      <c r="K1434" s="359"/>
    </row>
    <row r="1435" spans="11:11" ht="18.75" customHeight="1">
      <c r="K1435" s="42"/>
    </row>
    <row r="1436" spans="11:11">
      <c r="K1436" s="359"/>
    </row>
    <row r="1437" spans="11:11" ht="27" customHeight="1">
      <c r="K1437" s="359"/>
    </row>
    <row r="1438" spans="11:11" ht="27" customHeight="1">
      <c r="K1438" s="42"/>
    </row>
    <row r="1439" spans="11:11">
      <c r="K1439" s="359"/>
    </row>
    <row r="1440" spans="11:11">
      <c r="K1440" s="359"/>
    </row>
    <row r="1444" spans="11:11">
      <c r="K1444" s="54"/>
    </row>
    <row r="1448" spans="11:11">
      <c r="K1448" s="54"/>
    </row>
    <row r="1468" ht="17.25" customHeight="1"/>
    <row r="1469" ht="17.25" customHeight="1"/>
    <row r="1470" ht="17.25" customHeight="1"/>
    <row r="1475" ht="27" customHeight="1"/>
    <row r="1476" ht="21.75" customHeight="1"/>
    <row r="1478" ht="27" customHeight="1"/>
    <row r="1479" ht="27" customHeight="1"/>
    <row r="1481" ht="28.5" customHeight="1"/>
    <row r="1482" ht="21.75" customHeight="1"/>
    <row r="1484" ht="25.5" customHeight="1"/>
    <row r="1485" ht="25.5" customHeight="1"/>
    <row r="1487" ht="18.75" customHeight="1"/>
    <row r="1488" ht="18.75" customHeight="1"/>
    <row r="1489" ht="13.5" customHeight="1"/>
    <row r="1490" ht="18.75" customHeight="1"/>
    <row r="1491" ht="23.25" customHeight="1"/>
    <row r="1505" ht="26.25" customHeight="1"/>
    <row r="1514" ht="19.5" customHeight="1"/>
    <row r="1518" ht="33.75" customHeight="1"/>
    <row r="1519" ht="33" customHeight="1"/>
    <row r="1524" ht="18" customHeight="1"/>
    <row r="1525" ht="18" customHeight="1"/>
    <row r="1526" ht="18" customHeight="1"/>
    <row r="1531" ht="18.75" customHeight="1"/>
    <row r="1532" ht="21.75" customHeight="1"/>
    <row r="1534" ht="25.5" customHeight="1"/>
    <row r="1535" ht="18" customHeight="1"/>
    <row r="1537" spans="1:11" s="129" customFormat="1" ht="22.5" customHeight="1">
      <c r="A1537" s="128"/>
      <c r="B1537" s="8"/>
      <c r="C1537" s="128"/>
      <c r="D1537" s="8"/>
      <c r="E1537" s="8"/>
      <c r="F1537" s="8"/>
      <c r="G1537" s="8"/>
      <c r="H1537" s="8"/>
      <c r="I1537" s="8"/>
      <c r="J1537" s="8"/>
      <c r="K1537" s="8"/>
    </row>
    <row r="1538" spans="1:11" s="130" customFormat="1" ht="22.5" customHeight="1">
      <c r="A1538" s="128"/>
      <c r="B1538" s="8"/>
      <c r="C1538" s="128"/>
      <c r="D1538" s="8"/>
      <c r="E1538" s="8"/>
      <c r="F1538" s="8"/>
      <c r="G1538" s="8"/>
      <c r="H1538" s="8"/>
      <c r="I1538" s="8"/>
      <c r="J1538" s="8"/>
      <c r="K1538" s="8"/>
    </row>
    <row r="1539" spans="1:11" ht="13.5">
      <c r="K1539" s="129"/>
    </row>
    <row r="1540" spans="1:11" ht="20.25" customHeight="1">
      <c r="K1540" s="130"/>
    </row>
    <row r="1541" spans="1:11" ht="20.25" customHeight="1"/>
    <row r="1542" spans="1:11" ht="6" customHeight="1"/>
    <row r="1543" spans="1:11" ht="22.5" hidden="1" customHeight="1"/>
    <row r="1544" spans="1:11" ht="22.5" customHeight="1"/>
    <row r="1557" ht="18.75" customHeight="1"/>
    <row r="1558" ht="24" customHeight="1"/>
    <row r="1560" ht="18.75" customHeight="1"/>
    <row r="1561" ht="31.5" customHeight="1"/>
    <row r="1576" ht="15" customHeight="1"/>
    <row r="1577" ht="15" customHeight="1"/>
    <row r="1578" ht="15" customHeight="1"/>
    <row r="1583" ht="23.25" customHeight="1"/>
    <row r="1584" ht="23.25" customHeight="1"/>
    <row r="1586" ht="21" customHeight="1"/>
    <row r="1587" ht="21" customHeight="1"/>
    <row r="1589" ht="21" customHeight="1"/>
    <row r="1590" ht="21" customHeight="1"/>
    <row r="1592" ht="20.25" customHeight="1"/>
    <row r="1593" ht="15.75" customHeight="1"/>
    <row r="1595" ht="18.75" customHeight="1"/>
    <row r="1596" ht="18.75" customHeight="1"/>
    <row r="1631" ht="15.75" customHeight="1"/>
    <row r="1632" ht="18" customHeight="1"/>
    <row r="1633" ht="19.5" customHeight="1"/>
    <row r="1638" ht="21" customHeight="1"/>
    <row r="1639" ht="21" customHeight="1"/>
    <row r="1641" ht="20.25" customHeight="1"/>
    <row r="1642" ht="20.25" customHeight="1"/>
    <row r="1644" ht="17.25" customHeight="1"/>
    <row r="1645" ht="17.25" customHeight="1"/>
    <row r="1647" ht="17.25" customHeight="1"/>
    <row r="1648" ht="17.25" customHeight="1"/>
    <row r="1650" ht="20.25" customHeight="1"/>
    <row r="1651" ht="20.25" customHeight="1"/>
    <row r="1688" ht="14.25" customHeight="1"/>
    <row r="1689" ht="14.25" customHeight="1"/>
    <row r="1690" ht="14.25" customHeight="1"/>
    <row r="1695" ht="21" customHeight="1"/>
    <row r="1696" ht="18.75" customHeight="1"/>
    <row r="1698" ht="20.25" customHeight="1"/>
    <row r="1699" ht="20.25" customHeight="1"/>
    <row r="1701" ht="18" customHeight="1"/>
    <row r="1702" ht="18" customHeight="1"/>
    <row r="1704" ht="18" customHeight="1"/>
    <row r="1705" ht="18" customHeight="1"/>
    <row r="1707" ht="18" customHeight="1"/>
    <row r="1708" ht="18" customHeight="1"/>
    <row r="1739" ht="17.25" customHeight="1"/>
    <row r="1740" ht="17.25" customHeight="1"/>
    <row r="1741" ht="17.25" customHeight="1"/>
    <row r="1743" ht="18" customHeight="1"/>
    <row r="1746" ht="22.5" customHeight="1"/>
    <row r="1747" ht="18" customHeight="1"/>
    <row r="1748" ht="21.75" customHeight="1"/>
    <row r="1749" ht="18" customHeight="1"/>
    <row r="1750" ht="16.5" customHeight="1"/>
    <row r="1751" ht="21.75" customHeight="1"/>
    <row r="1752" ht="18" customHeight="1"/>
    <row r="1753" ht="18" customHeight="1"/>
    <row r="1755" ht="19.5" customHeight="1"/>
    <row r="1756" ht="19.5" customHeight="1"/>
    <row r="1758" ht="19.5" customHeight="1"/>
    <row r="1759" ht="19.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9.5" customHeight="1"/>
    <row r="1797" ht="15.75" customHeight="1"/>
    <row r="1798" ht="15.75" customHeight="1"/>
    <row r="1799" ht="18" customHeight="1"/>
    <row r="1800" ht="15.75" customHeight="1"/>
    <row r="1801" ht="15.75" customHeight="1"/>
    <row r="1802" ht="32.25" customHeight="1"/>
    <row r="1803" ht="18.75" customHeight="1"/>
    <row r="1804" ht="15.75" customHeight="1"/>
    <row r="1805" ht="15.75" customHeight="1"/>
    <row r="1842" ht="15.75" customHeight="1"/>
    <row r="1843" ht="15.75" customHeight="1"/>
    <row r="1844" ht="15.75" customHeight="1"/>
    <row r="1849" ht="32.25" customHeight="1"/>
    <row r="1850" ht="32.25" customHeight="1"/>
    <row r="1851" ht="10.5" customHeight="1"/>
    <row r="1852" ht="28.5" customHeight="1"/>
    <row r="1853" ht="28.5" customHeight="1"/>
    <row r="1854" ht="13.5" customHeight="1"/>
    <row r="1855" ht="30" customHeight="1"/>
    <row r="1856" ht="30" customHeight="1"/>
    <row r="1857" ht="12" customHeight="1"/>
    <row r="1858" ht="30" customHeight="1"/>
    <row r="1859" ht="30" customHeight="1"/>
    <row r="1861" ht="29.25" customHeight="1"/>
    <row r="1862" ht="29.25" customHeight="1"/>
    <row r="1864" ht="21.75" customHeight="1"/>
    <row r="1865" ht="27" customHeight="1"/>
    <row r="1896" ht="13.5" customHeight="1"/>
    <row r="1897" ht="18.75" customHeight="1"/>
    <row r="1898" ht="18.75" customHeight="1"/>
    <row r="1899" ht="18.75" customHeight="1"/>
    <row r="1904" ht="18.75" customHeight="1"/>
    <row r="1905" ht="17.25" customHeight="1"/>
    <row r="1907" ht="17.25" customHeight="1"/>
    <row r="1908" ht="17.25" customHeight="1"/>
    <row r="1910" ht="16.5" customHeight="1"/>
    <row r="1911" ht="16.5" customHeight="1"/>
    <row r="1913" ht="27" customHeight="1"/>
    <row r="1914" ht="16.5" customHeight="1"/>
    <row r="1916" ht="20.25" customHeight="1"/>
    <row r="1917" ht="18.75" customHeight="1"/>
    <row r="1952" ht="13.5" customHeight="1"/>
    <row r="1953" ht="13.5" customHeight="1"/>
    <row r="1954" ht="13.5" customHeight="1"/>
    <row r="1959" ht="28.5" customHeight="1"/>
    <row r="1960" ht="28.5" customHeight="1"/>
    <row r="1962" ht="25.5" customHeight="1"/>
    <row r="1963" ht="25.5" customHeight="1"/>
    <row r="1965" ht="27.75" customHeight="1"/>
    <row r="1966" ht="27.75" customHeight="1"/>
    <row r="1968" ht="27.75" customHeight="1"/>
    <row r="1969" ht="27.75" customHeight="1"/>
    <row r="1971" ht="31.5" customHeight="1"/>
    <row r="1972" ht="31.5" customHeight="1"/>
    <row r="2014" ht="24" customHeight="1"/>
    <row r="2015" ht="24" customHeight="1"/>
    <row r="2017" ht="24.75" customHeight="1"/>
    <row r="2018" ht="24.75" customHeight="1"/>
    <row r="2020" ht="24" customHeight="1"/>
    <row r="2021" ht="24" customHeight="1"/>
    <row r="2023" ht="20.25" customHeight="1"/>
    <row r="2024" ht="20.25" customHeight="1"/>
    <row r="2026" ht="18.75" customHeight="1"/>
    <row r="2027" ht="18.75" customHeight="1"/>
    <row r="2069" ht="18.75" customHeight="1"/>
    <row r="2070" ht="18.75" customHeight="1"/>
    <row r="2072" ht="19.5" customHeight="1"/>
    <row r="2073" ht="19.5" customHeight="1"/>
    <row r="2117" ht="16.5" customHeight="1"/>
    <row r="2118" ht="14.25" customHeight="1"/>
    <row r="2123" ht="20.25" customHeight="1"/>
    <row r="2124" ht="20.25" customHeight="1"/>
    <row r="2126" ht="24" customHeight="1"/>
    <row r="2127" ht="24" customHeight="1"/>
    <row r="2129" ht="21.75" customHeight="1"/>
    <row r="2130" ht="21.75" customHeight="1"/>
    <row r="2132" ht="24" customHeight="1"/>
    <row r="2133" ht="24" customHeight="1"/>
    <row r="2166" ht="19.5" customHeight="1"/>
    <row r="2167" ht="19.5" customHeight="1"/>
    <row r="2168" ht="19.5" customHeight="1"/>
    <row r="2173" ht="17.25" customHeight="1"/>
    <row r="2174" ht="18" customHeight="1"/>
    <row r="2176" ht="23.25" customHeight="1"/>
    <row r="2177" ht="23.25" customHeight="1"/>
    <row r="2217" ht="18" customHeight="1"/>
    <row r="2218" ht="18" customHeight="1"/>
    <row r="2219" ht="18" customHeight="1"/>
    <row r="2224" ht="21.75" customHeight="1"/>
    <row r="2225" ht="21.75" customHeight="1"/>
    <row r="2227" ht="24" customHeight="1"/>
    <row r="2228" ht="24" customHeight="1"/>
    <row r="2267" ht="18" customHeight="1"/>
    <row r="2268" ht="18" customHeight="1"/>
    <row r="2269" ht="18" customHeight="1"/>
    <row r="2274" ht="32.25" customHeight="1"/>
    <row r="2275" ht="32.25" customHeight="1"/>
    <row r="2338" ht="18.75" customHeight="1"/>
    <row r="2339" ht="18.75" customHeight="1"/>
    <row r="2387" ht="22.5" customHeight="1"/>
    <row r="2388" ht="22.5" customHeight="1"/>
    <row r="2427" ht="15" customHeight="1"/>
    <row r="2428" ht="15" customHeight="1"/>
    <row r="2429" ht="15" customHeight="1"/>
    <row r="2434" ht="23.25" customHeight="1"/>
    <row r="2483" ht="33" customHeight="1"/>
    <row r="2484" ht="21" customHeight="1"/>
    <row r="2524" ht="17.25" customHeight="1"/>
    <row r="2525" ht="17.25" customHeight="1"/>
    <row r="2526" ht="17.25" customHeight="1"/>
    <row r="2531" ht="27" customHeight="1"/>
    <row r="2532" ht="19.5" customHeight="1"/>
    <row r="2575" ht="16.5" customHeight="1"/>
    <row r="2576" ht="16.5" customHeight="1"/>
    <row r="2577" ht="16.5" customHeight="1"/>
    <row r="2583" ht="20.25" customHeight="1"/>
    <row r="2669" ht="16.5" customHeight="1"/>
    <row r="2670" ht="18" customHeight="1"/>
    <row r="2671" ht="18" customHeight="1"/>
    <row r="2676" ht="26.25" customHeight="1"/>
    <row r="2677" ht="20.25" customHeight="1"/>
    <row r="2678" ht="16.5" customHeight="1"/>
    <row r="2679" ht="21" customHeight="1"/>
    <row r="2680" ht="21" customHeight="1"/>
    <row r="2718" ht="15.75" customHeight="1"/>
    <row r="2719" ht="15.75" customHeight="1"/>
    <row r="2720" ht="15.75" customHeight="1"/>
    <row r="2725" ht="25.5" customHeight="1"/>
    <row r="2726" ht="18" customHeight="1"/>
    <row r="2728" ht="21" customHeight="1"/>
    <row r="2729" ht="20.25" customHeight="1"/>
    <row r="2778" ht="21" customHeight="1"/>
    <row r="2779" ht="21" customHeight="1"/>
    <row r="2780" ht="14.25" customHeight="1"/>
    <row r="2781" ht="24" customHeight="1"/>
    <row r="2782" ht="21" customHeight="1"/>
    <row r="2821" ht="19.5" customHeight="1"/>
    <row r="2822" ht="19.5" customHeight="1"/>
    <row r="2823" ht="19.5" customHeight="1"/>
    <row r="2828" ht="19.5" customHeight="1"/>
    <row r="2829" ht="19.5" customHeight="1"/>
    <row r="2874" ht="18" customHeight="1"/>
    <row r="2875" ht="18" customHeight="1"/>
    <row r="2876" ht="18" customHeight="1"/>
    <row r="2881" ht="21.75" customHeight="1"/>
    <row r="2882" ht="21.75" customHeight="1"/>
    <row r="2884" ht="26.25" customHeight="1"/>
    <row r="2885" ht="26.25" customHeight="1"/>
    <row r="2922" ht="15.75" customHeight="1"/>
    <row r="2923" ht="15.75" customHeight="1"/>
    <row r="2924" ht="15.75" customHeight="1"/>
    <row r="2929" spans="14:14" ht="21" customHeight="1"/>
    <row r="2930" spans="14:14" ht="18.75" customHeight="1"/>
    <row r="2938" spans="14:14">
      <c r="N2938" s="65"/>
    </row>
    <row r="2942" spans="14:14">
      <c r="N2942" s="149"/>
    </row>
    <row r="2971" ht="17.25" customHeight="1"/>
    <row r="2972" ht="17.25" customHeight="1"/>
    <row r="2973" ht="17.25" customHeight="1"/>
    <row r="2978" ht="21" customHeight="1"/>
    <row r="2979" ht="18" customHeight="1"/>
    <row r="3024" ht="16.5" customHeight="1"/>
    <row r="3025" ht="16.5" customHeight="1"/>
    <row r="3026" ht="16.5" customHeight="1"/>
    <row r="3031" ht="16.5" customHeight="1"/>
    <row r="3032" ht="16.5" customHeight="1"/>
    <row r="3034" ht="19.5" customHeight="1"/>
    <row r="3035" ht="19.5" customHeight="1"/>
    <row r="3073" ht="19.5" customHeight="1"/>
    <row r="3074" ht="19.5" customHeight="1"/>
    <row r="3075" ht="19.5" customHeight="1"/>
    <row r="3080" ht="23.25" customHeight="1"/>
    <row r="3081" ht="24" customHeight="1"/>
    <row r="3083" ht="27" customHeight="1"/>
    <row r="3084" ht="24" customHeight="1"/>
    <row r="3121" ht="18.75" customHeight="1"/>
    <row r="3122" ht="18.75" customHeight="1"/>
    <row r="3123" ht="18.75" customHeight="1"/>
    <row r="3128" ht="16.5" customHeight="1"/>
    <row r="3129" ht="16.5" customHeight="1"/>
    <row r="3131" ht="19.5" customHeight="1"/>
    <row r="3132" ht="19.5" customHeight="1"/>
    <row r="3181" ht="18" customHeight="1"/>
    <row r="3182" ht="18" customHeight="1"/>
    <row r="3183" ht="18" customHeight="1"/>
    <row r="3188" ht="20.25" customHeight="1"/>
    <row r="3189" ht="20.25" customHeight="1"/>
    <row r="3191" ht="17.25" customHeight="1"/>
    <row r="3192" ht="17.25" customHeight="1"/>
    <row r="3236" ht="15" customHeight="1"/>
    <row r="3237" ht="15" customHeight="1"/>
    <row r="3239" ht="15" customHeight="1"/>
    <row r="3240" ht="15" customHeight="1"/>
    <row r="3242" ht="15" customHeight="1"/>
    <row r="3243" ht="15" customHeight="1"/>
    <row r="3245" ht="15" customHeight="1"/>
    <row r="3246" ht="15" customHeight="1"/>
    <row r="3247" ht="12.75" customHeight="1"/>
    <row r="3248" ht="15" customHeight="1"/>
    <row r="3249" ht="15" customHeight="1"/>
    <row r="3251" ht="15" customHeight="1"/>
    <row r="3252" ht="15" customHeight="1"/>
    <row r="3285" ht="24" customHeight="1"/>
    <row r="3286" ht="24" customHeight="1"/>
    <row r="3288" ht="24.75" customHeight="1"/>
    <row r="3289" ht="24.75" customHeight="1"/>
    <row r="3337" ht="18" customHeight="1"/>
    <row r="3338" ht="18" customHeight="1"/>
    <row r="3340" ht="22.5" customHeight="1"/>
    <row r="3341" ht="18.75" customHeight="1"/>
    <row r="3380" ht="15.75" customHeight="1"/>
    <row r="3381" ht="15.75" customHeight="1"/>
    <row r="3382" ht="15.75" customHeight="1"/>
    <row r="3387" ht="21" customHeight="1"/>
    <row r="3388" ht="18.75" customHeight="1"/>
    <row r="3390" ht="22.5" customHeight="1"/>
    <row r="3391" ht="19.5" customHeight="1"/>
    <row r="3393" ht="19.5" customHeight="1"/>
    <row r="3394" ht="19.5" customHeight="1"/>
    <row r="3431" ht="18" customHeight="1"/>
    <row r="3432" ht="18" customHeight="1"/>
    <row r="3433" ht="18" customHeight="1"/>
    <row r="3438" ht="18.75" customHeight="1"/>
    <row r="3439" ht="18.75" customHeight="1"/>
    <row r="3440" ht="14.25" customHeight="1"/>
    <row r="3441" ht="21" customHeight="1"/>
    <row r="3442" ht="21" customHeight="1"/>
    <row r="3444" ht="20.25" customHeight="1"/>
    <row r="3445" ht="20.25" customHeight="1"/>
    <row r="3447" ht="21" customHeight="1"/>
    <row r="3448" ht="21" customHeight="1"/>
    <row r="3480" ht="16.5" customHeight="1"/>
    <row r="3481" ht="16.5" customHeight="1"/>
    <row r="3482" ht="16.5" customHeight="1"/>
    <row r="3487" ht="19.5" customHeight="1"/>
    <row r="3488" ht="18" customHeight="1"/>
  </sheetData>
  <mergeCells count="1653">
    <mergeCell ref="R591:R592"/>
    <mergeCell ref="R594:R595"/>
    <mergeCell ref="R596:R597"/>
    <mergeCell ref="M585:M586"/>
    <mergeCell ref="M588:M589"/>
    <mergeCell ref="M591:M592"/>
    <mergeCell ref="M594:M595"/>
    <mergeCell ref="S585:S586"/>
    <mergeCell ref="S588:S589"/>
    <mergeCell ref="S591:S592"/>
    <mergeCell ref="S594:S595"/>
    <mergeCell ref="S596:S597"/>
    <mergeCell ref="T585:T586"/>
    <mergeCell ref="T588:T589"/>
    <mergeCell ref="T591:T592"/>
    <mergeCell ref="T594:T595"/>
    <mergeCell ref="T596:T597"/>
    <mergeCell ref="J1086:J1087"/>
    <mergeCell ref="J1132:J1133"/>
    <mergeCell ref="J1174:J1175"/>
    <mergeCell ref="J1217:J1218"/>
    <mergeCell ref="J1264:J1265"/>
    <mergeCell ref="K1433:K1434"/>
    <mergeCell ref="K1436:K1437"/>
    <mergeCell ref="K1439:K1440"/>
    <mergeCell ref="L585:L586"/>
    <mergeCell ref="L588:L589"/>
    <mergeCell ref="L591:L592"/>
    <mergeCell ref="L594:L595"/>
    <mergeCell ref="L596:L597"/>
    <mergeCell ref="U583:U584"/>
    <mergeCell ref="N585:N586"/>
    <mergeCell ref="N588:N589"/>
    <mergeCell ref="N591:N592"/>
    <mergeCell ref="N594:N595"/>
    <mergeCell ref="O585:O586"/>
    <mergeCell ref="O588:O589"/>
    <mergeCell ref="O591:O592"/>
    <mergeCell ref="O594:O595"/>
    <mergeCell ref="P583:P584"/>
    <mergeCell ref="P585:P586"/>
    <mergeCell ref="P588:P589"/>
    <mergeCell ref="P591:P592"/>
    <mergeCell ref="P594:P595"/>
    <mergeCell ref="P596:P597"/>
    <mergeCell ref="Q583:Q584"/>
    <mergeCell ref="R585:R586"/>
    <mergeCell ref="R588:R589"/>
    <mergeCell ref="R584:S584"/>
    <mergeCell ref="I1191:I1192"/>
    <mergeCell ref="I1193:I1194"/>
    <mergeCell ref="I1219:I1220"/>
    <mergeCell ref="I1222:I1223"/>
    <mergeCell ref="I1274:I1275"/>
    <mergeCell ref="I1277:I1278"/>
    <mergeCell ref="I1279:I1280"/>
    <mergeCell ref="J6:J7"/>
    <mergeCell ref="J44:J45"/>
    <mergeCell ref="J84:J85"/>
    <mergeCell ref="J128:J129"/>
    <mergeCell ref="J169:J170"/>
    <mergeCell ref="J222:J223"/>
    <mergeCell ref="J270:J271"/>
    <mergeCell ref="J322:J323"/>
    <mergeCell ref="J358:J359"/>
    <mergeCell ref="J406:J407"/>
    <mergeCell ref="J445:J446"/>
    <mergeCell ref="J482:J483"/>
    <mergeCell ref="J522:J523"/>
    <mergeCell ref="J570:J571"/>
    <mergeCell ref="J614:J615"/>
    <mergeCell ref="J659:J660"/>
    <mergeCell ref="J698:J699"/>
    <mergeCell ref="J736:J737"/>
    <mergeCell ref="J776:J777"/>
    <mergeCell ref="J821:J822"/>
    <mergeCell ref="J872:J873"/>
    <mergeCell ref="J912:J913"/>
    <mergeCell ref="J955:J956"/>
    <mergeCell ref="J1002:J1003"/>
    <mergeCell ref="J1045:J1046"/>
    <mergeCell ref="I1053:I1054"/>
    <mergeCell ref="I1056:I1057"/>
    <mergeCell ref="I1059:I1060"/>
    <mergeCell ref="I1061:I1062"/>
    <mergeCell ref="I1088:I1089"/>
    <mergeCell ref="I1091:I1092"/>
    <mergeCell ref="I1094:I1095"/>
    <mergeCell ref="I1097:I1098"/>
    <mergeCell ref="I1100:I1101"/>
    <mergeCell ref="I1103:I1104"/>
    <mergeCell ref="I1105:I1106"/>
    <mergeCell ref="I1134:I1135"/>
    <mergeCell ref="I1137:I1138"/>
    <mergeCell ref="I1179:I1180"/>
    <mergeCell ref="I1182:I1183"/>
    <mergeCell ref="I1185:I1186"/>
    <mergeCell ref="I1188:I1189"/>
    <mergeCell ref="I840:I841"/>
    <mergeCell ref="I874:I875"/>
    <mergeCell ref="I877:I878"/>
    <mergeCell ref="I880:I881"/>
    <mergeCell ref="I883:I884"/>
    <mergeCell ref="I886:I887"/>
    <mergeCell ref="I888:I889"/>
    <mergeCell ref="I914:I915"/>
    <mergeCell ref="I917:I918"/>
    <mergeCell ref="I920:I921"/>
    <mergeCell ref="I923:I924"/>
    <mergeCell ref="I926:I927"/>
    <mergeCell ref="I928:I929"/>
    <mergeCell ref="I957:I958"/>
    <mergeCell ref="I960:I961"/>
    <mergeCell ref="I963:I964"/>
    <mergeCell ref="I966:I967"/>
    <mergeCell ref="I739:I740"/>
    <mergeCell ref="I742:I743"/>
    <mergeCell ref="I745:I746"/>
    <mergeCell ref="I748:I749"/>
    <mergeCell ref="I751:I752"/>
    <mergeCell ref="I753:I754"/>
    <mergeCell ref="I778:I779"/>
    <mergeCell ref="I781:I782"/>
    <mergeCell ref="I784:I785"/>
    <mergeCell ref="I787:I788"/>
    <mergeCell ref="I789:I790"/>
    <mergeCell ref="I823:I824"/>
    <mergeCell ref="I826:I827"/>
    <mergeCell ref="I829:I830"/>
    <mergeCell ref="I832:I833"/>
    <mergeCell ref="I835:I836"/>
    <mergeCell ref="I838:I839"/>
    <mergeCell ref="I582:I583"/>
    <mergeCell ref="I584:I585"/>
    <mergeCell ref="I616:I617"/>
    <mergeCell ref="I619:I620"/>
    <mergeCell ref="I622:I623"/>
    <mergeCell ref="I625:I626"/>
    <mergeCell ref="I627:I628"/>
    <mergeCell ref="I661:I662"/>
    <mergeCell ref="I664:I665"/>
    <mergeCell ref="I667:I668"/>
    <mergeCell ref="I670:I671"/>
    <mergeCell ref="I672:I673"/>
    <mergeCell ref="I700:I701"/>
    <mergeCell ref="I703:I704"/>
    <mergeCell ref="I706:I707"/>
    <mergeCell ref="I709:I710"/>
    <mergeCell ref="I711:I712"/>
    <mergeCell ref="I458:I459"/>
    <mergeCell ref="I484:I485"/>
    <mergeCell ref="I487:I488"/>
    <mergeCell ref="I490:I491"/>
    <mergeCell ref="I493:I494"/>
    <mergeCell ref="I496:I497"/>
    <mergeCell ref="I498:I499"/>
    <mergeCell ref="I524:I525"/>
    <mergeCell ref="I527:I528"/>
    <mergeCell ref="I530:I531"/>
    <mergeCell ref="I533:I534"/>
    <mergeCell ref="I536:I537"/>
    <mergeCell ref="I539:I540"/>
    <mergeCell ref="I541:I542"/>
    <mergeCell ref="I572:I573"/>
    <mergeCell ref="I575:I576"/>
    <mergeCell ref="I579:I580"/>
    <mergeCell ref="I330:I331"/>
    <mergeCell ref="I333:I334"/>
    <mergeCell ref="I335:I336"/>
    <mergeCell ref="I360:I361"/>
    <mergeCell ref="I363:I364"/>
    <mergeCell ref="I366:I367"/>
    <mergeCell ref="I369:I370"/>
    <mergeCell ref="I371:I372"/>
    <mergeCell ref="I408:I409"/>
    <mergeCell ref="I411:I412"/>
    <mergeCell ref="I414:I415"/>
    <mergeCell ref="I417:I418"/>
    <mergeCell ref="I419:I420"/>
    <mergeCell ref="I447:I448"/>
    <mergeCell ref="I450:I451"/>
    <mergeCell ref="I453:I454"/>
    <mergeCell ref="I456:I457"/>
    <mergeCell ref="I182:I183"/>
    <mergeCell ref="I185:I186"/>
    <mergeCell ref="I187:I188"/>
    <mergeCell ref="I224:I225"/>
    <mergeCell ref="I227:I228"/>
    <mergeCell ref="I230:I231"/>
    <mergeCell ref="I233:I234"/>
    <mergeCell ref="I236:I237"/>
    <mergeCell ref="I239:I240"/>
    <mergeCell ref="I241:I242"/>
    <mergeCell ref="I272:I273"/>
    <mergeCell ref="I275:I276"/>
    <mergeCell ref="I278:I279"/>
    <mergeCell ref="I281:I282"/>
    <mergeCell ref="I284:I285"/>
    <mergeCell ref="I324:I325"/>
    <mergeCell ref="I327:I328"/>
    <mergeCell ref="H1103:H1104"/>
    <mergeCell ref="H1105:H1106"/>
    <mergeCell ref="H1134:H1135"/>
    <mergeCell ref="H1137:H1138"/>
    <mergeCell ref="H1140:H1141"/>
    <mergeCell ref="H1279:H1280"/>
    <mergeCell ref="I8:I9"/>
    <mergeCell ref="I11:I12"/>
    <mergeCell ref="I14:I15"/>
    <mergeCell ref="I17:I18"/>
    <mergeCell ref="I19:I20"/>
    <mergeCell ref="I46:I47"/>
    <mergeCell ref="I49:I50"/>
    <mergeCell ref="I52:I53"/>
    <mergeCell ref="I55:I56"/>
    <mergeCell ref="I57:I58"/>
    <mergeCell ref="I86:I87"/>
    <mergeCell ref="I89:I90"/>
    <mergeCell ref="I92:I93"/>
    <mergeCell ref="I95:I96"/>
    <mergeCell ref="I97:I98"/>
    <mergeCell ref="I130:I131"/>
    <mergeCell ref="I133:I134"/>
    <mergeCell ref="I136:I137"/>
    <mergeCell ref="I139:I140"/>
    <mergeCell ref="I141:I142"/>
    <mergeCell ref="I144:I145"/>
    <mergeCell ref="I146:I147"/>
    <mergeCell ref="I171:I172"/>
    <mergeCell ref="I174:I175"/>
    <mergeCell ref="I177:I178"/>
    <mergeCell ref="I180:I181"/>
    <mergeCell ref="H920:H921"/>
    <mergeCell ref="H923:H924"/>
    <mergeCell ref="H926:H927"/>
    <mergeCell ref="H928:H929"/>
    <mergeCell ref="H957:H958"/>
    <mergeCell ref="H960:H961"/>
    <mergeCell ref="H963:H964"/>
    <mergeCell ref="H966:H967"/>
    <mergeCell ref="H969:H970"/>
    <mergeCell ref="H972:H973"/>
    <mergeCell ref="H974:H975"/>
    <mergeCell ref="H1004:H1005"/>
    <mergeCell ref="H1007:H1008"/>
    <mergeCell ref="H1010:H1011"/>
    <mergeCell ref="H1013:H1014"/>
    <mergeCell ref="H1019:H1020"/>
    <mergeCell ref="G956:H956"/>
    <mergeCell ref="H886:H887"/>
    <mergeCell ref="H888:H889"/>
    <mergeCell ref="G826:G827"/>
    <mergeCell ref="G829:G830"/>
    <mergeCell ref="G832:G833"/>
    <mergeCell ref="G835:G836"/>
    <mergeCell ref="G838:G839"/>
    <mergeCell ref="G840:G841"/>
    <mergeCell ref="G874:G875"/>
    <mergeCell ref="G877:G878"/>
    <mergeCell ref="G880:G881"/>
    <mergeCell ref="G883:G884"/>
    <mergeCell ref="G886:G887"/>
    <mergeCell ref="G888:G889"/>
    <mergeCell ref="H914:H915"/>
    <mergeCell ref="G914:G915"/>
    <mergeCell ref="H917:H918"/>
    <mergeCell ref="G699:H699"/>
    <mergeCell ref="H751:H752"/>
    <mergeCell ref="H753:H754"/>
    <mergeCell ref="H778:H779"/>
    <mergeCell ref="H781:H782"/>
    <mergeCell ref="H784:H785"/>
    <mergeCell ref="H787:H788"/>
    <mergeCell ref="H789:H790"/>
    <mergeCell ref="H823:H824"/>
    <mergeCell ref="H826:H827"/>
    <mergeCell ref="H829:H830"/>
    <mergeCell ref="H832:H833"/>
    <mergeCell ref="H835:H836"/>
    <mergeCell ref="H838:H839"/>
    <mergeCell ref="H840:H841"/>
    <mergeCell ref="G822:H822"/>
    <mergeCell ref="H874:H875"/>
    <mergeCell ref="H539:H540"/>
    <mergeCell ref="H541:H542"/>
    <mergeCell ref="H572:H573"/>
    <mergeCell ref="H575:H576"/>
    <mergeCell ref="H579:H580"/>
    <mergeCell ref="H582:H583"/>
    <mergeCell ref="H584:H585"/>
    <mergeCell ref="H616:H617"/>
    <mergeCell ref="H619:H620"/>
    <mergeCell ref="H622:H623"/>
    <mergeCell ref="H625:H626"/>
    <mergeCell ref="H627:H628"/>
    <mergeCell ref="H661:H662"/>
    <mergeCell ref="H664:H665"/>
    <mergeCell ref="H667:H668"/>
    <mergeCell ref="H670:H671"/>
    <mergeCell ref="H672:H673"/>
    <mergeCell ref="H419:H420"/>
    <mergeCell ref="H447:H448"/>
    <mergeCell ref="H450:H451"/>
    <mergeCell ref="H453:H454"/>
    <mergeCell ref="H456:H457"/>
    <mergeCell ref="H458:H459"/>
    <mergeCell ref="H484:H485"/>
    <mergeCell ref="H487:H488"/>
    <mergeCell ref="H490:H491"/>
    <mergeCell ref="H493:H494"/>
    <mergeCell ref="H496:H497"/>
    <mergeCell ref="H498:H499"/>
    <mergeCell ref="H524:H525"/>
    <mergeCell ref="H527:H528"/>
    <mergeCell ref="H530:H531"/>
    <mergeCell ref="H533:H534"/>
    <mergeCell ref="H536:H537"/>
    <mergeCell ref="G1279:G1280"/>
    <mergeCell ref="H8:H9"/>
    <mergeCell ref="H11:H12"/>
    <mergeCell ref="H14:H15"/>
    <mergeCell ref="H17:H18"/>
    <mergeCell ref="H19:H20"/>
    <mergeCell ref="H46:H47"/>
    <mergeCell ref="H49:H50"/>
    <mergeCell ref="H52:H53"/>
    <mergeCell ref="H55:H56"/>
    <mergeCell ref="H57:H58"/>
    <mergeCell ref="H86:H87"/>
    <mergeCell ref="H89:H90"/>
    <mergeCell ref="H92:H93"/>
    <mergeCell ref="H95:H96"/>
    <mergeCell ref="H97:H98"/>
    <mergeCell ref="H130:H131"/>
    <mergeCell ref="H133:H134"/>
    <mergeCell ref="H136:H137"/>
    <mergeCell ref="H139:H140"/>
    <mergeCell ref="H141:H142"/>
    <mergeCell ref="H144:H145"/>
    <mergeCell ref="H146:H147"/>
    <mergeCell ref="H171:H172"/>
    <mergeCell ref="H174:H175"/>
    <mergeCell ref="H177:H178"/>
    <mergeCell ref="H180:H181"/>
    <mergeCell ref="H182:H183"/>
    <mergeCell ref="H185:H186"/>
    <mergeCell ref="H187:H188"/>
    <mergeCell ref="H224:H225"/>
    <mergeCell ref="H227:H228"/>
    <mergeCell ref="G1179:G1180"/>
    <mergeCell ref="G1182:G1183"/>
    <mergeCell ref="G1185:G1186"/>
    <mergeCell ref="G1188:G1189"/>
    <mergeCell ref="G1191:G1192"/>
    <mergeCell ref="G1193:G1194"/>
    <mergeCell ref="G1219:G1220"/>
    <mergeCell ref="G1222:G1223"/>
    <mergeCell ref="G1225:G1226"/>
    <mergeCell ref="G1228:G1229"/>
    <mergeCell ref="G1231:G1232"/>
    <mergeCell ref="G1234:G1235"/>
    <mergeCell ref="G1236:G1237"/>
    <mergeCell ref="G1266:G1267"/>
    <mergeCell ref="G1218:H1218"/>
    <mergeCell ref="H1234:H1235"/>
    <mergeCell ref="H1236:H1237"/>
    <mergeCell ref="H1266:H1267"/>
    <mergeCell ref="H1179:H1180"/>
    <mergeCell ref="H1182:H1183"/>
    <mergeCell ref="H1185:H1186"/>
    <mergeCell ref="H1188:H1189"/>
    <mergeCell ref="H1191:H1192"/>
    <mergeCell ref="H1193:H1194"/>
    <mergeCell ref="H1219:H1220"/>
    <mergeCell ref="H1222:H1223"/>
    <mergeCell ref="H1225:H1226"/>
    <mergeCell ref="H1228:H1229"/>
    <mergeCell ref="H1231:H1232"/>
    <mergeCell ref="G1053:G1054"/>
    <mergeCell ref="G1056:G1057"/>
    <mergeCell ref="G1059:G1060"/>
    <mergeCell ref="G1061:G1062"/>
    <mergeCell ref="G1088:G1089"/>
    <mergeCell ref="G1091:G1092"/>
    <mergeCell ref="G1094:G1095"/>
    <mergeCell ref="G1097:G1098"/>
    <mergeCell ref="G1100:G1101"/>
    <mergeCell ref="G1103:G1104"/>
    <mergeCell ref="G1105:G1106"/>
    <mergeCell ref="G1134:G1135"/>
    <mergeCell ref="G1137:G1138"/>
    <mergeCell ref="G1140:G1141"/>
    <mergeCell ref="G1143:G1144"/>
    <mergeCell ref="G1146:G1147"/>
    <mergeCell ref="G1149:G1150"/>
    <mergeCell ref="G1087:H1087"/>
    <mergeCell ref="H1143:H1144"/>
    <mergeCell ref="H1146:H1147"/>
    <mergeCell ref="H1149:H1150"/>
    <mergeCell ref="G1132:I1132"/>
    <mergeCell ref="G1133:H1133"/>
    <mergeCell ref="H1053:H1054"/>
    <mergeCell ref="H1056:H1057"/>
    <mergeCell ref="H1059:H1060"/>
    <mergeCell ref="H1061:H1062"/>
    <mergeCell ref="H1088:H1089"/>
    <mergeCell ref="H1091:H1092"/>
    <mergeCell ref="H1094:H1095"/>
    <mergeCell ref="H1097:H1098"/>
    <mergeCell ref="H1100:H1101"/>
    <mergeCell ref="G1016:G1017"/>
    <mergeCell ref="G1019:G1020"/>
    <mergeCell ref="G1021:G1022"/>
    <mergeCell ref="G1047:G1048"/>
    <mergeCell ref="G1050:G1051"/>
    <mergeCell ref="A1042:J1042"/>
    <mergeCell ref="A1043:J1043"/>
    <mergeCell ref="B1045:C1045"/>
    <mergeCell ref="G1045:I1045"/>
    <mergeCell ref="G1046:H1046"/>
    <mergeCell ref="A1019:A1020"/>
    <mergeCell ref="A1021:A1022"/>
    <mergeCell ref="B1019:B1020"/>
    <mergeCell ref="D1047:D1048"/>
    <mergeCell ref="D1050:D1051"/>
    <mergeCell ref="B963:B964"/>
    <mergeCell ref="B966:B967"/>
    <mergeCell ref="H1021:H1022"/>
    <mergeCell ref="H1047:H1048"/>
    <mergeCell ref="H1050:H1051"/>
    <mergeCell ref="I969:I970"/>
    <mergeCell ref="I972:I973"/>
    <mergeCell ref="I974:I975"/>
    <mergeCell ref="I1004:I1005"/>
    <mergeCell ref="I1007:I1008"/>
    <mergeCell ref="I1019:I1020"/>
    <mergeCell ref="I1021:I1022"/>
    <mergeCell ref="I1047:I1048"/>
    <mergeCell ref="I1050:I1051"/>
    <mergeCell ref="G823:G824"/>
    <mergeCell ref="A908:J908"/>
    <mergeCell ref="A909:J909"/>
    <mergeCell ref="A910:J910"/>
    <mergeCell ref="B912:C912"/>
    <mergeCell ref="G912:I912"/>
    <mergeCell ref="G913:H913"/>
    <mergeCell ref="A926:A927"/>
    <mergeCell ref="B700:B701"/>
    <mergeCell ref="G928:G929"/>
    <mergeCell ref="G957:G958"/>
    <mergeCell ref="G960:G961"/>
    <mergeCell ref="G963:G964"/>
    <mergeCell ref="G966:G967"/>
    <mergeCell ref="G969:G970"/>
    <mergeCell ref="G972:G973"/>
    <mergeCell ref="G974:G975"/>
    <mergeCell ref="G955:I955"/>
    <mergeCell ref="A952:J952"/>
    <mergeCell ref="A953:J953"/>
    <mergeCell ref="H700:H701"/>
    <mergeCell ref="H703:H704"/>
    <mergeCell ref="H706:H707"/>
    <mergeCell ref="H709:H710"/>
    <mergeCell ref="H711:H712"/>
    <mergeCell ref="H739:H740"/>
    <mergeCell ref="H742:H743"/>
    <mergeCell ref="H745:H746"/>
    <mergeCell ref="H748:H749"/>
    <mergeCell ref="H877:H878"/>
    <mergeCell ref="H880:H881"/>
    <mergeCell ref="H883:H884"/>
    <mergeCell ref="G582:G583"/>
    <mergeCell ref="G584:G585"/>
    <mergeCell ref="G616:G617"/>
    <mergeCell ref="G619:G620"/>
    <mergeCell ref="G622:G623"/>
    <mergeCell ref="G625:G626"/>
    <mergeCell ref="G627:G628"/>
    <mergeCell ref="G661:G662"/>
    <mergeCell ref="G664:G665"/>
    <mergeCell ref="G667:G668"/>
    <mergeCell ref="G670:G671"/>
    <mergeCell ref="G672:G673"/>
    <mergeCell ref="G917:G918"/>
    <mergeCell ref="G920:G921"/>
    <mergeCell ref="G923:G924"/>
    <mergeCell ref="G926:G927"/>
    <mergeCell ref="G700:G701"/>
    <mergeCell ref="G703:G704"/>
    <mergeCell ref="G706:G707"/>
    <mergeCell ref="G709:G710"/>
    <mergeCell ref="G711:G712"/>
    <mergeCell ref="G739:G740"/>
    <mergeCell ref="G742:G743"/>
    <mergeCell ref="G745:G746"/>
    <mergeCell ref="G748:G749"/>
    <mergeCell ref="G751:G752"/>
    <mergeCell ref="G753:G754"/>
    <mergeCell ref="G778:G779"/>
    <mergeCell ref="G781:G782"/>
    <mergeCell ref="G784:G785"/>
    <mergeCell ref="G787:G788"/>
    <mergeCell ref="G789:G790"/>
    <mergeCell ref="G458:G459"/>
    <mergeCell ref="G484:G485"/>
    <mergeCell ref="G487:G488"/>
    <mergeCell ref="G490:G491"/>
    <mergeCell ref="G493:G494"/>
    <mergeCell ref="G496:G497"/>
    <mergeCell ref="G498:G499"/>
    <mergeCell ref="G524:G525"/>
    <mergeCell ref="G527:G528"/>
    <mergeCell ref="G530:G531"/>
    <mergeCell ref="G533:G534"/>
    <mergeCell ref="G536:G537"/>
    <mergeCell ref="G539:G540"/>
    <mergeCell ref="G541:G542"/>
    <mergeCell ref="G572:G573"/>
    <mergeCell ref="G575:G576"/>
    <mergeCell ref="G579:G580"/>
    <mergeCell ref="G281:G282"/>
    <mergeCell ref="G284:G285"/>
    <mergeCell ref="G324:G325"/>
    <mergeCell ref="G327:G328"/>
    <mergeCell ref="G330:G331"/>
    <mergeCell ref="G333:G334"/>
    <mergeCell ref="G335:G336"/>
    <mergeCell ref="G360:G361"/>
    <mergeCell ref="G363:G364"/>
    <mergeCell ref="G366:G367"/>
    <mergeCell ref="G369:G370"/>
    <mergeCell ref="G371:G372"/>
    <mergeCell ref="G359:H359"/>
    <mergeCell ref="H366:H367"/>
    <mergeCell ref="H369:H370"/>
    <mergeCell ref="H371:H372"/>
    <mergeCell ref="G323:H323"/>
    <mergeCell ref="H281:H282"/>
    <mergeCell ref="H284:H285"/>
    <mergeCell ref="H324:H325"/>
    <mergeCell ref="H327:H328"/>
    <mergeCell ref="H330:H331"/>
    <mergeCell ref="H333:H334"/>
    <mergeCell ref="H335:H336"/>
    <mergeCell ref="H360:H361"/>
    <mergeCell ref="H363:H364"/>
    <mergeCell ref="G136:G137"/>
    <mergeCell ref="G139:G140"/>
    <mergeCell ref="G141:G142"/>
    <mergeCell ref="G144:G145"/>
    <mergeCell ref="G146:G147"/>
    <mergeCell ref="G171:G172"/>
    <mergeCell ref="G174:G175"/>
    <mergeCell ref="G177:G178"/>
    <mergeCell ref="G180:G181"/>
    <mergeCell ref="G182:G183"/>
    <mergeCell ref="G185:G186"/>
    <mergeCell ref="G187:G188"/>
    <mergeCell ref="G224:G225"/>
    <mergeCell ref="G227:G228"/>
    <mergeCell ref="G230:G231"/>
    <mergeCell ref="G233:G234"/>
    <mergeCell ref="G236:G237"/>
    <mergeCell ref="G223:H223"/>
    <mergeCell ref="H230:H231"/>
    <mergeCell ref="H233:H234"/>
    <mergeCell ref="H236:H237"/>
    <mergeCell ref="G8:G9"/>
    <mergeCell ref="G11:G12"/>
    <mergeCell ref="G14:G15"/>
    <mergeCell ref="G17:G18"/>
    <mergeCell ref="G19:G20"/>
    <mergeCell ref="G46:G47"/>
    <mergeCell ref="G49:G50"/>
    <mergeCell ref="G52:G53"/>
    <mergeCell ref="G55:G56"/>
    <mergeCell ref="G57:G58"/>
    <mergeCell ref="G86:G87"/>
    <mergeCell ref="G89:G90"/>
    <mergeCell ref="G92:G93"/>
    <mergeCell ref="G95:G96"/>
    <mergeCell ref="G97:G98"/>
    <mergeCell ref="G130:G131"/>
    <mergeCell ref="G133:G134"/>
    <mergeCell ref="G85:H85"/>
    <mergeCell ref="E1279:E1280"/>
    <mergeCell ref="F6:F7"/>
    <mergeCell ref="F44:F45"/>
    <mergeCell ref="F84:F85"/>
    <mergeCell ref="F128:F129"/>
    <mergeCell ref="F169:F170"/>
    <mergeCell ref="F222:F223"/>
    <mergeCell ref="F270:F271"/>
    <mergeCell ref="F322:F323"/>
    <mergeCell ref="F358:F359"/>
    <mergeCell ref="F406:F407"/>
    <mergeCell ref="F445:F446"/>
    <mergeCell ref="F482:F483"/>
    <mergeCell ref="F522:F523"/>
    <mergeCell ref="F570:F571"/>
    <mergeCell ref="F614:F615"/>
    <mergeCell ref="F659:F660"/>
    <mergeCell ref="F698:F699"/>
    <mergeCell ref="F736:F737"/>
    <mergeCell ref="F776:F777"/>
    <mergeCell ref="F821:F822"/>
    <mergeCell ref="F872:F873"/>
    <mergeCell ref="F912:F913"/>
    <mergeCell ref="F955:F956"/>
    <mergeCell ref="F1002:F1003"/>
    <mergeCell ref="F1045:F1046"/>
    <mergeCell ref="F1086:F1087"/>
    <mergeCell ref="F1132:F1133"/>
    <mergeCell ref="F1174:F1175"/>
    <mergeCell ref="F1217:F1218"/>
    <mergeCell ref="F1264:F1265"/>
    <mergeCell ref="E1137:E1138"/>
    <mergeCell ref="E1179:E1180"/>
    <mergeCell ref="E1182:E1183"/>
    <mergeCell ref="E1185:E1186"/>
    <mergeCell ref="E1188:E1189"/>
    <mergeCell ref="E1191:E1192"/>
    <mergeCell ref="E1193:E1194"/>
    <mergeCell ref="E1217:E1218"/>
    <mergeCell ref="E1219:E1220"/>
    <mergeCell ref="E1222:E1223"/>
    <mergeCell ref="E1045:E1046"/>
    <mergeCell ref="E1047:E1048"/>
    <mergeCell ref="E1050:E1051"/>
    <mergeCell ref="E1053:E1054"/>
    <mergeCell ref="E1056:E1057"/>
    <mergeCell ref="E1059:E1060"/>
    <mergeCell ref="E1061:E1062"/>
    <mergeCell ref="E1086:E1087"/>
    <mergeCell ref="E1088:E1089"/>
    <mergeCell ref="E1091:E1092"/>
    <mergeCell ref="E1094:E1095"/>
    <mergeCell ref="E1097:E1098"/>
    <mergeCell ref="E1100:E1101"/>
    <mergeCell ref="E1103:E1104"/>
    <mergeCell ref="E1105:E1106"/>
    <mergeCell ref="E1132:E1133"/>
    <mergeCell ref="A1105:A1106"/>
    <mergeCell ref="A1134:A1135"/>
    <mergeCell ref="E1140:E1141"/>
    <mergeCell ref="E1143:E1144"/>
    <mergeCell ref="E1146:E1147"/>
    <mergeCell ref="E1149:E1150"/>
    <mergeCell ref="E1151:E1152"/>
    <mergeCell ref="E1174:E1175"/>
    <mergeCell ref="E1176:E1177"/>
    <mergeCell ref="G1151:G1152"/>
    <mergeCell ref="G1176:G1177"/>
    <mergeCell ref="D1149:D1150"/>
    <mergeCell ref="D1176:D1177"/>
    <mergeCell ref="C1088:C1089"/>
    <mergeCell ref="C1091:C1092"/>
    <mergeCell ref="C1094:C1095"/>
    <mergeCell ref="C1097:C1098"/>
    <mergeCell ref="C1100:C1101"/>
    <mergeCell ref="B1176:B1177"/>
    <mergeCell ref="A1176:A1177"/>
    <mergeCell ref="A1137:A1138"/>
    <mergeCell ref="A1140:A1141"/>
    <mergeCell ref="A1143:A1144"/>
    <mergeCell ref="A1146:A1147"/>
    <mergeCell ref="A1149:A1150"/>
    <mergeCell ref="A1151:A1152"/>
    <mergeCell ref="E826:E827"/>
    <mergeCell ref="E829:E830"/>
    <mergeCell ref="D1019:D1020"/>
    <mergeCell ref="C1019:C1020"/>
    <mergeCell ref="C1047:C1048"/>
    <mergeCell ref="C1050:C1051"/>
    <mergeCell ref="C1053:C1054"/>
    <mergeCell ref="C1056:C1057"/>
    <mergeCell ref="C1059:C1060"/>
    <mergeCell ref="H1151:H1152"/>
    <mergeCell ref="H1176:H1177"/>
    <mergeCell ref="I1140:I1141"/>
    <mergeCell ref="I1143:I1144"/>
    <mergeCell ref="I1146:I1147"/>
    <mergeCell ref="I1149:I1150"/>
    <mergeCell ref="I1151:I1152"/>
    <mergeCell ref="I1176:I1177"/>
    <mergeCell ref="E832:E833"/>
    <mergeCell ref="E835:E836"/>
    <mergeCell ref="E838:E839"/>
    <mergeCell ref="E840:E841"/>
    <mergeCell ref="E872:E873"/>
    <mergeCell ref="E874:E875"/>
    <mergeCell ref="E877:E878"/>
    <mergeCell ref="E880:E881"/>
    <mergeCell ref="E883:E884"/>
    <mergeCell ref="E886:E887"/>
    <mergeCell ref="E888:E889"/>
    <mergeCell ref="E1134:E1135"/>
    <mergeCell ref="E912:E913"/>
    <mergeCell ref="E914:E915"/>
    <mergeCell ref="E917:E918"/>
    <mergeCell ref="E619:E620"/>
    <mergeCell ref="E622:E623"/>
    <mergeCell ref="E625:E626"/>
    <mergeCell ref="E627:E628"/>
    <mergeCell ref="E659:E660"/>
    <mergeCell ref="E661:E662"/>
    <mergeCell ref="E664:E665"/>
    <mergeCell ref="E667:E668"/>
    <mergeCell ref="E670:E671"/>
    <mergeCell ref="E672:E673"/>
    <mergeCell ref="E698:E699"/>
    <mergeCell ref="E700:E701"/>
    <mergeCell ref="E703:E704"/>
    <mergeCell ref="E706:E707"/>
    <mergeCell ref="E709:E710"/>
    <mergeCell ref="E711:E712"/>
    <mergeCell ref="E969:E970"/>
    <mergeCell ref="E736:E737"/>
    <mergeCell ref="E739:E740"/>
    <mergeCell ref="E742:E743"/>
    <mergeCell ref="E745:E746"/>
    <mergeCell ref="E748:E749"/>
    <mergeCell ref="E751:E752"/>
    <mergeCell ref="E753:E754"/>
    <mergeCell ref="E776:E777"/>
    <mergeCell ref="E778:E779"/>
    <mergeCell ref="E781:E782"/>
    <mergeCell ref="E784:E785"/>
    <mergeCell ref="E787:E788"/>
    <mergeCell ref="E789:E790"/>
    <mergeCell ref="E821:E822"/>
    <mergeCell ref="E823:E824"/>
    <mergeCell ref="E498:E499"/>
    <mergeCell ref="E522:E523"/>
    <mergeCell ref="E524:E525"/>
    <mergeCell ref="E527:E528"/>
    <mergeCell ref="E530:E531"/>
    <mergeCell ref="E533:E534"/>
    <mergeCell ref="E536:E537"/>
    <mergeCell ref="E539:E540"/>
    <mergeCell ref="E541:E542"/>
    <mergeCell ref="E570:E571"/>
    <mergeCell ref="E572:E573"/>
    <mergeCell ref="E575:E576"/>
    <mergeCell ref="E579:E580"/>
    <mergeCell ref="E582:E583"/>
    <mergeCell ref="E584:E585"/>
    <mergeCell ref="E614:E615"/>
    <mergeCell ref="E616:E617"/>
    <mergeCell ref="E281:E282"/>
    <mergeCell ref="E284:E285"/>
    <mergeCell ref="E322:E323"/>
    <mergeCell ref="E324:E325"/>
    <mergeCell ref="E327:E328"/>
    <mergeCell ref="E330:E331"/>
    <mergeCell ref="E333:E334"/>
    <mergeCell ref="E335:E336"/>
    <mergeCell ref="E358:E359"/>
    <mergeCell ref="E360:E361"/>
    <mergeCell ref="E363:E364"/>
    <mergeCell ref="E369:E370"/>
    <mergeCell ref="E371:E372"/>
    <mergeCell ref="E406:E407"/>
    <mergeCell ref="E408:E409"/>
    <mergeCell ref="E411:E412"/>
    <mergeCell ref="E414:E415"/>
    <mergeCell ref="E366:E367"/>
    <mergeCell ref="E185:E186"/>
    <mergeCell ref="E187:E188"/>
    <mergeCell ref="E222:E223"/>
    <mergeCell ref="E224:E225"/>
    <mergeCell ref="E227:E228"/>
    <mergeCell ref="E230:E231"/>
    <mergeCell ref="E233:E234"/>
    <mergeCell ref="E236:E237"/>
    <mergeCell ref="E239:E240"/>
    <mergeCell ref="E241:E242"/>
    <mergeCell ref="E270:E271"/>
    <mergeCell ref="E272:E273"/>
    <mergeCell ref="E275:E276"/>
    <mergeCell ref="E278:E279"/>
    <mergeCell ref="A218:J218"/>
    <mergeCell ref="A219:J219"/>
    <mergeCell ref="A220:J220"/>
    <mergeCell ref="B222:C222"/>
    <mergeCell ref="G222:I222"/>
    <mergeCell ref="G239:G240"/>
    <mergeCell ref="G241:G242"/>
    <mergeCell ref="G272:G273"/>
    <mergeCell ref="G275:G276"/>
    <mergeCell ref="G278:G279"/>
    <mergeCell ref="H239:H240"/>
    <mergeCell ref="H241:H242"/>
    <mergeCell ref="H272:H273"/>
    <mergeCell ref="H275:H276"/>
    <mergeCell ref="H278:H279"/>
    <mergeCell ref="D1274:D1275"/>
    <mergeCell ref="A1170:J1170"/>
    <mergeCell ref="A1171:J1171"/>
    <mergeCell ref="E6:E7"/>
    <mergeCell ref="E8:E9"/>
    <mergeCell ref="E11:E12"/>
    <mergeCell ref="E14:E15"/>
    <mergeCell ref="E17:E18"/>
    <mergeCell ref="E19:E20"/>
    <mergeCell ref="E44:E45"/>
    <mergeCell ref="E46:E47"/>
    <mergeCell ref="E49:E50"/>
    <mergeCell ref="E52:E53"/>
    <mergeCell ref="E55:E56"/>
    <mergeCell ref="E57:E58"/>
    <mergeCell ref="E84:E85"/>
    <mergeCell ref="E86:E87"/>
    <mergeCell ref="E89:E90"/>
    <mergeCell ref="E92:E93"/>
    <mergeCell ref="E95:E96"/>
    <mergeCell ref="E97:E98"/>
    <mergeCell ref="E128:E129"/>
    <mergeCell ref="E130:E131"/>
    <mergeCell ref="E133:E134"/>
    <mergeCell ref="E136:E137"/>
    <mergeCell ref="E139:E140"/>
    <mergeCell ref="E141:E142"/>
    <mergeCell ref="E144:E145"/>
    <mergeCell ref="E146:E147"/>
    <mergeCell ref="E169:E170"/>
    <mergeCell ref="E171:E172"/>
    <mergeCell ref="E174:E175"/>
    <mergeCell ref="D1225:D1226"/>
    <mergeCell ref="D1228:D1229"/>
    <mergeCell ref="D1231:D1232"/>
    <mergeCell ref="D1234:D1235"/>
    <mergeCell ref="D1266:D1267"/>
    <mergeCell ref="D1269:D1270"/>
    <mergeCell ref="D1271:D1272"/>
    <mergeCell ref="D880:D881"/>
    <mergeCell ref="D883:D884"/>
    <mergeCell ref="D886:D887"/>
    <mergeCell ref="D914:D915"/>
    <mergeCell ref="D917:D918"/>
    <mergeCell ref="D920:D921"/>
    <mergeCell ref="D923:D924"/>
    <mergeCell ref="D926:D927"/>
    <mergeCell ref="D957:D958"/>
    <mergeCell ref="D960:D961"/>
    <mergeCell ref="D963:D964"/>
    <mergeCell ref="D966:D967"/>
    <mergeCell ref="D969:D970"/>
    <mergeCell ref="D972:D973"/>
    <mergeCell ref="D1004:D1005"/>
    <mergeCell ref="D1007:D1008"/>
    <mergeCell ref="D1010:D1011"/>
    <mergeCell ref="A1041:J1041"/>
    <mergeCell ref="E972:E973"/>
    <mergeCell ref="E974:E975"/>
    <mergeCell ref="E1002:E1003"/>
    <mergeCell ref="E1004:E1005"/>
    <mergeCell ref="A1128:J1128"/>
    <mergeCell ref="A1129:J1129"/>
    <mergeCell ref="A1130:J1130"/>
    <mergeCell ref="D832:D833"/>
    <mergeCell ref="D835:D836"/>
    <mergeCell ref="D838:D839"/>
    <mergeCell ref="D874:D875"/>
    <mergeCell ref="A868:J868"/>
    <mergeCell ref="A869:J869"/>
    <mergeCell ref="A870:J870"/>
    <mergeCell ref="B872:C872"/>
    <mergeCell ref="G872:I872"/>
    <mergeCell ref="G873:H873"/>
    <mergeCell ref="D1179:D1180"/>
    <mergeCell ref="D1182:D1183"/>
    <mergeCell ref="D1185:D1186"/>
    <mergeCell ref="D1188:D1189"/>
    <mergeCell ref="D1191:D1192"/>
    <mergeCell ref="D1219:D1220"/>
    <mergeCell ref="D1222:D1223"/>
    <mergeCell ref="E920:E921"/>
    <mergeCell ref="E923:E924"/>
    <mergeCell ref="E926:E927"/>
    <mergeCell ref="E928:E929"/>
    <mergeCell ref="E955:E956"/>
    <mergeCell ref="E957:E958"/>
    <mergeCell ref="E960:E961"/>
    <mergeCell ref="E963:E964"/>
    <mergeCell ref="E966:E967"/>
    <mergeCell ref="A1088:A1089"/>
    <mergeCell ref="A1091:A1092"/>
    <mergeCell ref="A1094:A1095"/>
    <mergeCell ref="A1097:A1098"/>
    <mergeCell ref="A1100:A1101"/>
    <mergeCell ref="A1103:A1104"/>
    <mergeCell ref="D524:D525"/>
    <mergeCell ref="D527:D528"/>
    <mergeCell ref="D530:D531"/>
    <mergeCell ref="D533:D534"/>
    <mergeCell ref="D536:D537"/>
    <mergeCell ref="D539:D540"/>
    <mergeCell ref="D572:D573"/>
    <mergeCell ref="D575:D576"/>
    <mergeCell ref="D579:D580"/>
    <mergeCell ref="D582:D583"/>
    <mergeCell ref="D616:D617"/>
    <mergeCell ref="D619:D620"/>
    <mergeCell ref="D667:D668"/>
    <mergeCell ref="D670:D671"/>
    <mergeCell ref="D700:D701"/>
    <mergeCell ref="D703:D704"/>
    <mergeCell ref="D706:D707"/>
    <mergeCell ref="D230:D231"/>
    <mergeCell ref="D233:D234"/>
    <mergeCell ref="D236:D237"/>
    <mergeCell ref="D239:D240"/>
    <mergeCell ref="D272:D273"/>
    <mergeCell ref="D275:D276"/>
    <mergeCell ref="D278:D279"/>
    <mergeCell ref="D281:D282"/>
    <mergeCell ref="D324:D325"/>
    <mergeCell ref="D327:D328"/>
    <mergeCell ref="D330:D331"/>
    <mergeCell ref="D333:D334"/>
    <mergeCell ref="D360:D361"/>
    <mergeCell ref="D363:D364"/>
    <mergeCell ref="D366:D367"/>
    <mergeCell ref="D369:D370"/>
    <mergeCell ref="D484:D485"/>
    <mergeCell ref="A479:J479"/>
    <mergeCell ref="A480:J480"/>
    <mergeCell ref="B482:C482"/>
    <mergeCell ref="G482:I482"/>
    <mergeCell ref="A458:A459"/>
    <mergeCell ref="B456:B457"/>
    <mergeCell ref="D408:D409"/>
    <mergeCell ref="D411:D412"/>
    <mergeCell ref="D414:D415"/>
    <mergeCell ref="D417:D418"/>
    <mergeCell ref="D447:D448"/>
    <mergeCell ref="D450:D451"/>
    <mergeCell ref="D453:D454"/>
    <mergeCell ref="D456:D457"/>
    <mergeCell ref="B360:B361"/>
    <mergeCell ref="D52:D53"/>
    <mergeCell ref="D55:D56"/>
    <mergeCell ref="D86:D87"/>
    <mergeCell ref="D89:D90"/>
    <mergeCell ref="D92:D93"/>
    <mergeCell ref="D95:D96"/>
    <mergeCell ref="D130:D131"/>
    <mergeCell ref="D133:D134"/>
    <mergeCell ref="D136:D137"/>
    <mergeCell ref="D139:D140"/>
    <mergeCell ref="D141:D142"/>
    <mergeCell ref="D144:D145"/>
    <mergeCell ref="D171:D172"/>
    <mergeCell ref="D174:D175"/>
    <mergeCell ref="D177:D178"/>
    <mergeCell ref="D180:D181"/>
    <mergeCell ref="D182:D183"/>
    <mergeCell ref="A124:J124"/>
    <mergeCell ref="A125:J125"/>
    <mergeCell ref="A126:J126"/>
    <mergeCell ref="B128:C128"/>
    <mergeCell ref="G128:I128"/>
    <mergeCell ref="G129:H129"/>
    <mergeCell ref="A165:J165"/>
    <mergeCell ref="A166:J166"/>
    <mergeCell ref="A167:J167"/>
    <mergeCell ref="B169:C169"/>
    <mergeCell ref="G169:I169"/>
    <mergeCell ref="G170:H170"/>
    <mergeCell ref="E177:E178"/>
    <mergeCell ref="E180:E181"/>
    <mergeCell ref="E182:E183"/>
    <mergeCell ref="C1182:C1183"/>
    <mergeCell ref="C1185:C1186"/>
    <mergeCell ref="C1188:C1189"/>
    <mergeCell ref="C1191:C1192"/>
    <mergeCell ref="C1219:C1220"/>
    <mergeCell ref="C1222:C1223"/>
    <mergeCell ref="C1225:C1226"/>
    <mergeCell ref="C1228:C1229"/>
    <mergeCell ref="A1172:J1172"/>
    <mergeCell ref="B1174:C1174"/>
    <mergeCell ref="G1174:I1174"/>
    <mergeCell ref="G1175:H1175"/>
    <mergeCell ref="C1231:C1232"/>
    <mergeCell ref="C1234:C1235"/>
    <mergeCell ref="C1266:C1267"/>
    <mergeCell ref="C1269:C1270"/>
    <mergeCell ref="C1271:C1272"/>
    <mergeCell ref="E1225:E1226"/>
    <mergeCell ref="E1228:E1229"/>
    <mergeCell ref="E1231:E1232"/>
    <mergeCell ref="E1234:E1235"/>
    <mergeCell ref="E1236:E1237"/>
    <mergeCell ref="E1264:E1265"/>
    <mergeCell ref="E1266:E1267"/>
    <mergeCell ref="E1269:E1270"/>
    <mergeCell ref="E1271:E1272"/>
    <mergeCell ref="G1269:G1270"/>
    <mergeCell ref="G1271:G1272"/>
    <mergeCell ref="H1269:H1270"/>
    <mergeCell ref="H1271:H1272"/>
    <mergeCell ref="I1225:I1226"/>
    <mergeCell ref="I1228:I1229"/>
    <mergeCell ref="D1053:D1054"/>
    <mergeCell ref="D1056:D1057"/>
    <mergeCell ref="D1059:D1060"/>
    <mergeCell ref="D1088:D1089"/>
    <mergeCell ref="D1091:D1092"/>
    <mergeCell ref="D1094:D1095"/>
    <mergeCell ref="D1097:D1098"/>
    <mergeCell ref="D1100:D1101"/>
    <mergeCell ref="E1019:E1020"/>
    <mergeCell ref="E1021:E1022"/>
    <mergeCell ref="C709:C710"/>
    <mergeCell ref="C739:C740"/>
    <mergeCell ref="C742:C743"/>
    <mergeCell ref="C745:C746"/>
    <mergeCell ref="C748:C749"/>
    <mergeCell ref="C751:C752"/>
    <mergeCell ref="C778:C779"/>
    <mergeCell ref="C781:C782"/>
    <mergeCell ref="C784:C785"/>
    <mergeCell ref="C787:C788"/>
    <mergeCell ref="C823:C824"/>
    <mergeCell ref="C826:C827"/>
    <mergeCell ref="C829:C830"/>
    <mergeCell ref="C832:C833"/>
    <mergeCell ref="C874:C875"/>
    <mergeCell ref="C877:C878"/>
    <mergeCell ref="C880:C881"/>
    <mergeCell ref="C835:C836"/>
    <mergeCell ref="C838:C839"/>
    <mergeCell ref="A1082:J1082"/>
    <mergeCell ref="A1083:J1083"/>
    <mergeCell ref="A1084:J1084"/>
    <mergeCell ref="C524:C525"/>
    <mergeCell ref="C527:C528"/>
    <mergeCell ref="C530:C531"/>
    <mergeCell ref="C533:C534"/>
    <mergeCell ref="C536:C537"/>
    <mergeCell ref="C539:C540"/>
    <mergeCell ref="C572:C573"/>
    <mergeCell ref="C575:C576"/>
    <mergeCell ref="C579:C580"/>
    <mergeCell ref="C582:C583"/>
    <mergeCell ref="C616:C617"/>
    <mergeCell ref="C619:C620"/>
    <mergeCell ref="C622:C623"/>
    <mergeCell ref="C625:C626"/>
    <mergeCell ref="C700:C701"/>
    <mergeCell ref="C703:C704"/>
    <mergeCell ref="C706:C707"/>
    <mergeCell ref="A610:J610"/>
    <mergeCell ref="A611:J611"/>
    <mergeCell ref="A612:J612"/>
    <mergeCell ref="B614:C614"/>
    <mergeCell ref="G614:I614"/>
    <mergeCell ref="G615:H615"/>
    <mergeCell ref="A655:J655"/>
    <mergeCell ref="A656:J656"/>
    <mergeCell ref="A657:J657"/>
    <mergeCell ref="B659:C659"/>
    <mergeCell ref="G659:I659"/>
    <mergeCell ref="G660:H660"/>
    <mergeCell ref="A694:J694"/>
    <mergeCell ref="A695:J695"/>
    <mergeCell ref="A696:J696"/>
    <mergeCell ref="C490:C491"/>
    <mergeCell ref="C493:C494"/>
    <mergeCell ref="C496:C497"/>
    <mergeCell ref="D487:D488"/>
    <mergeCell ref="D490:D491"/>
    <mergeCell ref="D493:D494"/>
    <mergeCell ref="D496:D497"/>
    <mergeCell ref="E417:E418"/>
    <mergeCell ref="E419:E420"/>
    <mergeCell ref="E445:E446"/>
    <mergeCell ref="E447:E448"/>
    <mergeCell ref="E450:E451"/>
    <mergeCell ref="E458:E459"/>
    <mergeCell ref="E482:E483"/>
    <mergeCell ref="E484:E485"/>
    <mergeCell ref="E487:E488"/>
    <mergeCell ref="E490:E491"/>
    <mergeCell ref="E493:E494"/>
    <mergeCell ref="E496:E497"/>
    <mergeCell ref="B1182:B1183"/>
    <mergeCell ref="B1185:B1186"/>
    <mergeCell ref="B1188:B1189"/>
    <mergeCell ref="B1191:B1192"/>
    <mergeCell ref="B1219:B1220"/>
    <mergeCell ref="B1222:B1223"/>
    <mergeCell ref="B1225:B1226"/>
    <mergeCell ref="B1228:B1229"/>
    <mergeCell ref="B1231:B1232"/>
    <mergeCell ref="B1234:B1235"/>
    <mergeCell ref="B1266:B1267"/>
    <mergeCell ref="B1269:B1270"/>
    <mergeCell ref="B1271:B1272"/>
    <mergeCell ref="B1274:B1275"/>
    <mergeCell ref="B1277:B1278"/>
    <mergeCell ref="C171:C172"/>
    <mergeCell ref="C174:C175"/>
    <mergeCell ref="C177:C178"/>
    <mergeCell ref="C180:C181"/>
    <mergeCell ref="C182:C183"/>
    <mergeCell ref="C185:C186"/>
    <mergeCell ref="C224:C225"/>
    <mergeCell ref="C227:C228"/>
    <mergeCell ref="C230:C231"/>
    <mergeCell ref="C233:C234"/>
    <mergeCell ref="C236:C237"/>
    <mergeCell ref="C239:C240"/>
    <mergeCell ref="C272:C273"/>
    <mergeCell ref="C275:C276"/>
    <mergeCell ref="C278:C279"/>
    <mergeCell ref="C281:C282"/>
    <mergeCell ref="C324:C325"/>
    <mergeCell ref="B1179:B1180"/>
    <mergeCell ref="C1103:C1104"/>
    <mergeCell ref="C1134:C1135"/>
    <mergeCell ref="C1137:C1138"/>
    <mergeCell ref="C1140:C1141"/>
    <mergeCell ref="C1143:C1144"/>
    <mergeCell ref="C1146:C1147"/>
    <mergeCell ref="C1149:C1150"/>
    <mergeCell ref="C1176:C1177"/>
    <mergeCell ref="C1179:C1180"/>
    <mergeCell ref="D1103:D1104"/>
    <mergeCell ref="D1134:D1135"/>
    <mergeCell ref="D1137:D1138"/>
    <mergeCell ref="D1140:D1141"/>
    <mergeCell ref="D1143:D1144"/>
    <mergeCell ref="D1146:D1147"/>
    <mergeCell ref="B1132:C1132"/>
    <mergeCell ref="B1140:B1141"/>
    <mergeCell ref="B1143:B1144"/>
    <mergeCell ref="B1146:B1147"/>
    <mergeCell ref="B1149:B1150"/>
    <mergeCell ref="B1086:C1086"/>
    <mergeCell ref="G1086:I1086"/>
    <mergeCell ref="A1047:A1048"/>
    <mergeCell ref="A1050:A1051"/>
    <mergeCell ref="A1053:A1054"/>
    <mergeCell ref="A1056:A1057"/>
    <mergeCell ref="A1059:A1060"/>
    <mergeCell ref="A1061:A1062"/>
    <mergeCell ref="C883:C884"/>
    <mergeCell ref="C886:C887"/>
    <mergeCell ref="C914:C915"/>
    <mergeCell ref="C917:C918"/>
    <mergeCell ref="C920:C921"/>
    <mergeCell ref="C923:C924"/>
    <mergeCell ref="C926:C927"/>
    <mergeCell ref="C957:C958"/>
    <mergeCell ref="C960:C961"/>
    <mergeCell ref="C963:C964"/>
    <mergeCell ref="C966:C967"/>
    <mergeCell ref="C969:C970"/>
    <mergeCell ref="C972:C973"/>
    <mergeCell ref="C1004:C1005"/>
    <mergeCell ref="A951:J951"/>
    <mergeCell ref="B883:B884"/>
    <mergeCell ref="B886:B887"/>
    <mergeCell ref="B914:B915"/>
    <mergeCell ref="B917:B918"/>
    <mergeCell ref="B920:B921"/>
    <mergeCell ref="B923:B924"/>
    <mergeCell ref="B926:B927"/>
    <mergeCell ref="B957:B958"/>
    <mergeCell ref="B960:B961"/>
    <mergeCell ref="B955:C955"/>
    <mergeCell ref="A957:A958"/>
    <mergeCell ref="A960:A961"/>
    <mergeCell ref="A963:A964"/>
    <mergeCell ref="A966:A967"/>
    <mergeCell ref="D877:D878"/>
    <mergeCell ref="B748:B749"/>
    <mergeCell ref="B751:B752"/>
    <mergeCell ref="B778:B779"/>
    <mergeCell ref="B781:B782"/>
    <mergeCell ref="B784:B785"/>
    <mergeCell ref="B787:B788"/>
    <mergeCell ref="B823:B824"/>
    <mergeCell ref="B826:B827"/>
    <mergeCell ref="B829:B830"/>
    <mergeCell ref="B667:B668"/>
    <mergeCell ref="B670:B671"/>
    <mergeCell ref="B832:B833"/>
    <mergeCell ref="B835:B836"/>
    <mergeCell ref="B838:B839"/>
    <mergeCell ref="B874:B875"/>
    <mergeCell ref="B877:B878"/>
    <mergeCell ref="B880:B881"/>
    <mergeCell ref="A667:A668"/>
    <mergeCell ref="A670:A671"/>
    <mergeCell ref="A672:A673"/>
    <mergeCell ref="A700:A701"/>
    <mergeCell ref="A703:A704"/>
    <mergeCell ref="A706:A707"/>
    <mergeCell ref="A917:A918"/>
    <mergeCell ref="A920:A921"/>
    <mergeCell ref="A923:A924"/>
    <mergeCell ref="B363:B364"/>
    <mergeCell ref="B366:B367"/>
    <mergeCell ref="B369:B370"/>
    <mergeCell ref="B408:B409"/>
    <mergeCell ref="B411:B412"/>
    <mergeCell ref="B414:B415"/>
    <mergeCell ref="B417:B418"/>
    <mergeCell ref="B484:B485"/>
    <mergeCell ref="B487:B488"/>
    <mergeCell ref="A354:J354"/>
    <mergeCell ref="A355:J355"/>
    <mergeCell ref="A356:J356"/>
    <mergeCell ref="B358:C358"/>
    <mergeCell ref="G358:I358"/>
    <mergeCell ref="B616:B617"/>
    <mergeCell ref="B619:B620"/>
    <mergeCell ref="C360:C361"/>
    <mergeCell ref="C363:C364"/>
    <mergeCell ref="C366:C367"/>
    <mergeCell ref="C369:C370"/>
    <mergeCell ref="C408:C409"/>
    <mergeCell ref="C411:C412"/>
    <mergeCell ref="C414:C415"/>
    <mergeCell ref="C417:C418"/>
    <mergeCell ref="C447:C448"/>
    <mergeCell ref="C450:C451"/>
    <mergeCell ref="C453:C454"/>
    <mergeCell ref="C456:C457"/>
    <mergeCell ref="C484:C485"/>
    <mergeCell ref="C487:C488"/>
    <mergeCell ref="A478:J478"/>
    <mergeCell ref="A369:A370"/>
    <mergeCell ref="A1279:A1280"/>
    <mergeCell ref="B8:B9"/>
    <mergeCell ref="B11:B12"/>
    <mergeCell ref="B14:B15"/>
    <mergeCell ref="B17:B18"/>
    <mergeCell ref="B46:B47"/>
    <mergeCell ref="B49:B50"/>
    <mergeCell ref="B52:B53"/>
    <mergeCell ref="B55:B56"/>
    <mergeCell ref="B86:B87"/>
    <mergeCell ref="B89:B90"/>
    <mergeCell ref="B92:B93"/>
    <mergeCell ref="B95:B96"/>
    <mergeCell ref="B130:B131"/>
    <mergeCell ref="B133:B134"/>
    <mergeCell ref="B136:B137"/>
    <mergeCell ref="B139:B140"/>
    <mergeCell ref="B141:B142"/>
    <mergeCell ref="B144:B145"/>
    <mergeCell ref="B171:B172"/>
    <mergeCell ref="B174:B175"/>
    <mergeCell ref="B177:B178"/>
    <mergeCell ref="B180:B181"/>
    <mergeCell ref="B182:B183"/>
    <mergeCell ref="B185:B186"/>
    <mergeCell ref="B224:B225"/>
    <mergeCell ref="B227:B228"/>
    <mergeCell ref="B230:B231"/>
    <mergeCell ref="B233:B234"/>
    <mergeCell ref="B236:B237"/>
    <mergeCell ref="B239:B240"/>
    <mergeCell ref="B272:B273"/>
    <mergeCell ref="A1236:A1237"/>
    <mergeCell ref="A1266:A1267"/>
    <mergeCell ref="A1269:A1270"/>
    <mergeCell ref="A1271:A1272"/>
    <mergeCell ref="A1260:J1260"/>
    <mergeCell ref="A1261:J1261"/>
    <mergeCell ref="A1262:J1262"/>
    <mergeCell ref="B1264:C1264"/>
    <mergeCell ref="G1264:I1264"/>
    <mergeCell ref="G1265:H1265"/>
    <mergeCell ref="A1213:J1213"/>
    <mergeCell ref="A1214:J1214"/>
    <mergeCell ref="A1215:J1215"/>
    <mergeCell ref="B1217:C1217"/>
    <mergeCell ref="G1217:I1217"/>
    <mergeCell ref="A1274:A1275"/>
    <mergeCell ref="A1277:A1278"/>
    <mergeCell ref="C1274:C1275"/>
    <mergeCell ref="C1277:C1278"/>
    <mergeCell ref="D1277:D1278"/>
    <mergeCell ref="E1274:E1275"/>
    <mergeCell ref="E1277:E1278"/>
    <mergeCell ref="G1274:G1275"/>
    <mergeCell ref="G1277:G1278"/>
    <mergeCell ref="H1274:H1275"/>
    <mergeCell ref="H1277:H1278"/>
    <mergeCell ref="I1231:I1232"/>
    <mergeCell ref="I1234:I1235"/>
    <mergeCell ref="I1236:I1237"/>
    <mergeCell ref="I1266:I1267"/>
    <mergeCell ref="I1269:I1270"/>
    <mergeCell ref="I1271:I1272"/>
    <mergeCell ref="A1179:A1180"/>
    <mergeCell ref="A1182:A1183"/>
    <mergeCell ref="A1185:A1186"/>
    <mergeCell ref="A1188:A1189"/>
    <mergeCell ref="A1191:A1192"/>
    <mergeCell ref="A1193:A1194"/>
    <mergeCell ref="A1219:A1220"/>
    <mergeCell ref="A1222:A1223"/>
    <mergeCell ref="A1225:A1226"/>
    <mergeCell ref="A1228:A1229"/>
    <mergeCell ref="A1231:A1232"/>
    <mergeCell ref="A1234:A1235"/>
    <mergeCell ref="B969:B970"/>
    <mergeCell ref="B972:B973"/>
    <mergeCell ref="B1047:B1048"/>
    <mergeCell ref="B1050:B1051"/>
    <mergeCell ref="B1053:B1054"/>
    <mergeCell ref="B1056:B1057"/>
    <mergeCell ref="B1059:B1060"/>
    <mergeCell ref="B1088:B1089"/>
    <mergeCell ref="B1091:B1092"/>
    <mergeCell ref="B1094:B1095"/>
    <mergeCell ref="B1097:B1098"/>
    <mergeCell ref="B1100:B1101"/>
    <mergeCell ref="B1103:B1104"/>
    <mergeCell ref="B1134:B1135"/>
    <mergeCell ref="B1137:B1138"/>
    <mergeCell ref="A969:A970"/>
    <mergeCell ref="A972:A973"/>
    <mergeCell ref="A974:A975"/>
    <mergeCell ref="A1004:A1005"/>
    <mergeCell ref="A1007:A1008"/>
    <mergeCell ref="A1010:A1011"/>
    <mergeCell ref="A1013:A1014"/>
    <mergeCell ref="A1016:A1017"/>
    <mergeCell ref="A998:J998"/>
    <mergeCell ref="A999:J999"/>
    <mergeCell ref="A1000:J1000"/>
    <mergeCell ref="B1002:C1002"/>
    <mergeCell ref="G1002:I1002"/>
    <mergeCell ref="G1003:H1003"/>
    <mergeCell ref="B1004:B1005"/>
    <mergeCell ref="B1007:B1008"/>
    <mergeCell ref="B1010:B1011"/>
    <mergeCell ref="B1013:B1014"/>
    <mergeCell ref="B1016:B1017"/>
    <mergeCell ref="C1007:C1008"/>
    <mergeCell ref="C1010:C1011"/>
    <mergeCell ref="C1013:C1014"/>
    <mergeCell ref="C1016:C1017"/>
    <mergeCell ref="E1007:E1008"/>
    <mergeCell ref="E1010:E1011"/>
    <mergeCell ref="E1013:E1014"/>
    <mergeCell ref="E1016:E1017"/>
    <mergeCell ref="H1016:H1017"/>
    <mergeCell ref="D1013:D1014"/>
    <mergeCell ref="D1016:D1017"/>
    <mergeCell ref="I1010:I1011"/>
    <mergeCell ref="I1013:I1014"/>
    <mergeCell ref="I1016:I1017"/>
    <mergeCell ref="G1004:G1005"/>
    <mergeCell ref="G1007:G1008"/>
    <mergeCell ref="G1010:G1011"/>
    <mergeCell ref="G1013:G1014"/>
    <mergeCell ref="A928:A929"/>
    <mergeCell ref="A772:J772"/>
    <mergeCell ref="A773:J773"/>
    <mergeCell ref="A774:J774"/>
    <mergeCell ref="B776:C776"/>
    <mergeCell ref="G776:I776"/>
    <mergeCell ref="G777:H777"/>
    <mergeCell ref="A817:J817"/>
    <mergeCell ref="A818:J818"/>
    <mergeCell ref="A819:J819"/>
    <mergeCell ref="B821:C821"/>
    <mergeCell ref="G821:I821"/>
    <mergeCell ref="A709:A710"/>
    <mergeCell ref="A711:A712"/>
    <mergeCell ref="A739:A740"/>
    <mergeCell ref="A742:A743"/>
    <mergeCell ref="B703:B704"/>
    <mergeCell ref="B706:B707"/>
    <mergeCell ref="B709:B710"/>
    <mergeCell ref="B739:B740"/>
    <mergeCell ref="B742:B743"/>
    <mergeCell ref="B745:B746"/>
    <mergeCell ref="A914:A915"/>
    <mergeCell ref="D709:D710"/>
    <mergeCell ref="D739:D740"/>
    <mergeCell ref="D742:D743"/>
    <mergeCell ref="D745:D746"/>
    <mergeCell ref="D748:D749"/>
    <mergeCell ref="D751:D752"/>
    <mergeCell ref="D778:D779"/>
    <mergeCell ref="D781:D782"/>
    <mergeCell ref="D784:D785"/>
    <mergeCell ref="A453:A454"/>
    <mergeCell ref="A456:A457"/>
    <mergeCell ref="A402:J402"/>
    <mergeCell ref="A403:J403"/>
    <mergeCell ref="A404:J404"/>
    <mergeCell ref="B406:C406"/>
    <mergeCell ref="G406:I406"/>
    <mergeCell ref="G407:H407"/>
    <mergeCell ref="A441:J441"/>
    <mergeCell ref="A442:J442"/>
    <mergeCell ref="A443:J443"/>
    <mergeCell ref="B445:C445"/>
    <mergeCell ref="G445:I445"/>
    <mergeCell ref="G446:H446"/>
    <mergeCell ref="B447:B448"/>
    <mergeCell ref="B450:B451"/>
    <mergeCell ref="B453:B454"/>
    <mergeCell ref="E453:E454"/>
    <mergeCell ref="E456:E457"/>
    <mergeCell ref="G408:G409"/>
    <mergeCell ref="G411:G412"/>
    <mergeCell ref="G414:G415"/>
    <mergeCell ref="G417:G418"/>
    <mergeCell ref="G419:G420"/>
    <mergeCell ref="G447:G448"/>
    <mergeCell ref="G450:G451"/>
    <mergeCell ref="G453:G454"/>
    <mergeCell ref="G456:G457"/>
    <mergeCell ref="H408:H409"/>
    <mergeCell ref="H411:H412"/>
    <mergeCell ref="H414:H415"/>
    <mergeCell ref="H417:H418"/>
    <mergeCell ref="A130:A131"/>
    <mergeCell ref="A133:A134"/>
    <mergeCell ref="A330:A331"/>
    <mergeCell ref="A333:A334"/>
    <mergeCell ref="A146:A147"/>
    <mergeCell ref="A171:A172"/>
    <mergeCell ref="A174:A175"/>
    <mergeCell ref="A177:A178"/>
    <mergeCell ref="A266:J266"/>
    <mergeCell ref="A267:J267"/>
    <mergeCell ref="A268:J268"/>
    <mergeCell ref="B270:C270"/>
    <mergeCell ref="G270:I270"/>
    <mergeCell ref="G271:H271"/>
    <mergeCell ref="A318:J318"/>
    <mergeCell ref="A319:J319"/>
    <mergeCell ref="A320:J320"/>
    <mergeCell ref="B322:C322"/>
    <mergeCell ref="G322:I322"/>
    <mergeCell ref="B275:B276"/>
    <mergeCell ref="B278:B279"/>
    <mergeCell ref="B281:B282"/>
    <mergeCell ref="B324:B325"/>
    <mergeCell ref="B327:B328"/>
    <mergeCell ref="B330:B331"/>
    <mergeCell ref="B333:B334"/>
    <mergeCell ref="C327:C328"/>
    <mergeCell ref="C330:C331"/>
    <mergeCell ref="C333:C334"/>
    <mergeCell ref="D185:D186"/>
    <mergeCell ref="D224:D225"/>
    <mergeCell ref="D227:D228"/>
    <mergeCell ref="A823:A824"/>
    <mergeCell ref="A826:A827"/>
    <mergeCell ref="A829:A830"/>
    <mergeCell ref="A832:A833"/>
    <mergeCell ref="A835:A836"/>
    <mergeCell ref="A838:A839"/>
    <mergeCell ref="A840:A841"/>
    <mergeCell ref="A874:A875"/>
    <mergeCell ref="A877:A878"/>
    <mergeCell ref="A880:A881"/>
    <mergeCell ref="A883:A884"/>
    <mergeCell ref="A886:A887"/>
    <mergeCell ref="A888:A889"/>
    <mergeCell ref="A732:J732"/>
    <mergeCell ref="A733:J733"/>
    <mergeCell ref="A734:J734"/>
    <mergeCell ref="B736:C736"/>
    <mergeCell ref="G736:I736"/>
    <mergeCell ref="G737:H737"/>
    <mergeCell ref="A745:A746"/>
    <mergeCell ref="A748:A749"/>
    <mergeCell ref="A751:A752"/>
    <mergeCell ref="A753:A754"/>
    <mergeCell ref="A778:A779"/>
    <mergeCell ref="A781:A782"/>
    <mergeCell ref="A784:A785"/>
    <mergeCell ref="A787:A788"/>
    <mergeCell ref="A789:A790"/>
    <mergeCell ref="D787:D788"/>
    <mergeCell ref="D823:D824"/>
    <mergeCell ref="D826:D827"/>
    <mergeCell ref="D829:D830"/>
    <mergeCell ref="B698:C698"/>
    <mergeCell ref="G698:I698"/>
    <mergeCell ref="B622:B623"/>
    <mergeCell ref="B625:B626"/>
    <mergeCell ref="B661:B662"/>
    <mergeCell ref="B664:B665"/>
    <mergeCell ref="C661:C662"/>
    <mergeCell ref="C664:C665"/>
    <mergeCell ref="C667:C668"/>
    <mergeCell ref="C670:C671"/>
    <mergeCell ref="D622:D623"/>
    <mergeCell ref="D625:D626"/>
    <mergeCell ref="D661:D662"/>
    <mergeCell ref="D664:D665"/>
    <mergeCell ref="G483:H483"/>
    <mergeCell ref="A518:J518"/>
    <mergeCell ref="A519:J519"/>
    <mergeCell ref="A520:J520"/>
    <mergeCell ref="B522:C522"/>
    <mergeCell ref="G522:I522"/>
    <mergeCell ref="G523:H523"/>
    <mergeCell ref="A566:J566"/>
    <mergeCell ref="A567:J567"/>
    <mergeCell ref="A568:J568"/>
    <mergeCell ref="B570:C570"/>
    <mergeCell ref="G570:I570"/>
    <mergeCell ref="G571:H571"/>
    <mergeCell ref="A575:A576"/>
    <mergeCell ref="A579:A580"/>
    <mergeCell ref="A582:A583"/>
    <mergeCell ref="A584:A585"/>
    <mergeCell ref="A616:A617"/>
    <mergeCell ref="A619:A620"/>
    <mergeCell ref="A622:A623"/>
    <mergeCell ref="A625:A626"/>
    <mergeCell ref="A627:A628"/>
    <mergeCell ref="A661:A662"/>
    <mergeCell ref="A664:A665"/>
    <mergeCell ref="L579:U579"/>
    <mergeCell ref="L580:U580"/>
    <mergeCell ref="L581:U581"/>
    <mergeCell ref="M583:N583"/>
    <mergeCell ref="R583:T583"/>
    <mergeCell ref="A484:A485"/>
    <mergeCell ref="A487:A488"/>
    <mergeCell ref="A490:A491"/>
    <mergeCell ref="A493:A494"/>
    <mergeCell ref="A496:A497"/>
    <mergeCell ref="A498:A499"/>
    <mergeCell ref="A524:A525"/>
    <mergeCell ref="A527:A528"/>
    <mergeCell ref="A530:A531"/>
    <mergeCell ref="A533:A534"/>
    <mergeCell ref="A536:A537"/>
    <mergeCell ref="A539:A540"/>
    <mergeCell ref="A541:A542"/>
    <mergeCell ref="A572:A573"/>
    <mergeCell ref="B490:B491"/>
    <mergeCell ref="B493:B494"/>
    <mergeCell ref="B496:B497"/>
    <mergeCell ref="B524:B525"/>
    <mergeCell ref="B527:B528"/>
    <mergeCell ref="B530:B531"/>
    <mergeCell ref="B533:B534"/>
    <mergeCell ref="B536:B537"/>
    <mergeCell ref="B539:B540"/>
    <mergeCell ref="B572:B573"/>
    <mergeCell ref="B575:B576"/>
    <mergeCell ref="B579:B580"/>
    <mergeCell ref="B582:B583"/>
    <mergeCell ref="A224:A225"/>
    <mergeCell ref="A227:A228"/>
    <mergeCell ref="A230:A231"/>
    <mergeCell ref="A233:A234"/>
    <mergeCell ref="A236:A237"/>
    <mergeCell ref="A239:A240"/>
    <mergeCell ref="A241:A242"/>
    <mergeCell ref="A272:A273"/>
    <mergeCell ref="A275:A276"/>
    <mergeCell ref="A278:A279"/>
    <mergeCell ref="A281:A282"/>
    <mergeCell ref="A284:A285"/>
    <mergeCell ref="A324:A325"/>
    <mergeCell ref="A327:A328"/>
    <mergeCell ref="A335:A336"/>
    <mergeCell ref="A360:A361"/>
    <mergeCell ref="A363:A364"/>
    <mergeCell ref="A366:A367"/>
    <mergeCell ref="A371:A372"/>
    <mergeCell ref="A408:A409"/>
    <mergeCell ref="A411:A412"/>
    <mergeCell ref="A414:A415"/>
    <mergeCell ref="A417:A418"/>
    <mergeCell ref="A419:A420"/>
    <mergeCell ref="A447:A448"/>
    <mergeCell ref="A450:A451"/>
    <mergeCell ref="A2:J2"/>
    <mergeCell ref="A3:J3"/>
    <mergeCell ref="A4:J4"/>
    <mergeCell ref="B6:C6"/>
    <mergeCell ref="G6:I6"/>
    <mergeCell ref="G7:H7"/>
    <mergeCell ref="A40:J40"/>
    <mergeCell ref="A41:J41"/>
    <mergeCell ref="A42:J42"/>
    <mergeCell ref="B44:C44"/>
    <mergeCell ref="G44:I44"/>
    <mergeCell ref="G45:H45"/>
    <mergeCell ref="A80:J80"/>
    <mergeCell ref="A81:J81"/>
    <mergeCell ref="A82:J82"/>
    <mergeCell ref="B84:C84"/>
    <mergeCell ref="G84:I84"/>
    <mergeCell ref="C8:C9"/>
    <mergeCell ref="A14:A15"/>
    <mergeCell ref="A17:A18"/>
    <mergeCell ref="A19:A20"/>
    <mergeCell ref="A46:A47"/>
    <mergeCell ref="A49:A50"/>
    <mergeCell ref="A52:A53"/>
    <mergeCell ref="A55:A56"/>
    <mergeCell ref="A57:A58"/>
    <mergeCell ref="D8:D9"/>
    <mergeCell ref="D11:D12"/>
    <mergeCell ref="D14:D15"/>
    <mergeCell ref="D17:D18"/>
    <mergeCell ref="D46:D47"/>
    <mergeCell ref="D49:D50"/>
    <mergeCell ref="C11:C12"/>
    <mergeCell ref="C14:C15"/>
    <mergeCell ref="C17:C18"/>
    <mergeCell ref="C46:C47"/>
    <mergeCell ref="C49:C50"/>
    <mergeCell ref="C52:C53"/>
    <mergeCell ref="C55:C56"/>
    <mergeCell ref="A136:A137"/>
    <mergeCell ref="A139:A140"/>
    <mergeCell ref="A141:A142"/>
    <mergeCell ref="A144:A145"/>
    <mergeCell ref="A8:A9"/>
    <mergeCell ref="A11:A12"/>
    <mergeCell ref="A180:A181"/>
    <mergeCell ref="A182:A183"/>
    <mergeCell ref="A185:A186"/>
    <mergeCell ref="A187:A188"/>
    <mergeCell ref="C86:C87"/>
    <mergeCell ref="C89:C90"/>
    <mergeCell ref="C92:C93"/>
    <mergeCell ref="C95:C96"/>
    <mergeCell ref="C130:C131"/>
    <mergeCell ref="C133:C134"/>
    <mergeCell ref="C136:C137"/>
    <mergeCell ref="C139:C140"/>
    <mergeCell ref="C141:C142"/>
    <mergeCell ref="C144:C145"/>
    <mergeCell ref="A86:A87"/>
    <mergeCell ref="A89:A90"/>
    <mergeCell ref="A92:A93"/>
    <mergeCell ref="A95:A96"/>
    <mergeCell ref="A97:A98"/>
  </mergeCells>
  <pageMargins left="0.196850393700787" right="0.196850393700787" top="0.78740157480314998" bottom="0.196850393700787" header="0.511811023622047" footer="0.511811023622047"/>
  <pageSetup paperSize="5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3510"/>
  <sheetViews>
    <sheetView topLeftCell="A1103" zoomScale="85" zoomScaleNormal="85" workbookViewId="0">
      <selection activeCell="B781" sqref="A781:J782"/>
    </sheetView>
  </sheetViews>
  <sheetFormatPr defaultColWidth="9.140625" defaultRowHeight="12.75"/>
  <cols>
    <col min="1" max="1" width="3.5703125" style="128" customWidth="1"/>
    <col min="2" max="2" width="29.140625" style="8" customWidth="1"/>
    <col min="3" max="3" width="18" style="128" customWidth="1"/>
    <col min="4" max="4" width="3.42578125" style="8" customWidth="1"/>
    <col min="5" max="5" width="11.5703125" style="8" customWidth="1"/>
    <col min="6" max="6" width="8.42578125" style="8" customWidth="1"/>
    <col min="7" max="8" width="3.5703125" style="8" customWidth="1"/>
    <col min="9" max="9" width="12" style="8" customWidth="1"/>
    <col min="10" max="10" width="3.5703125" style="8" customWidth="1"/>
    <col min="11" max="11" width="3.85546875" style="8" customWidth="1"/>
    <col min="12" max="12" width="4.5703125" style="8" customWidth="1"/>
    <col min="13" max="13" width="30.85546875" style="8" customWidth="1"/>
    <col min="14" max="14" width="17.42578125" style="8" customWidth="1"/>
    <col min="15" max="15" width="3.5703125" style="8" customWidth="1"/>
    <col min="16" max="16" width="13" style="8" customWidth="1"/>
    <col min="17" max="17" width="9.7109375" style="8" customWidth="1"/>
    <col min="18" max="18" width="5" style="8" customWidth="1"/>
    <col min="19" max="19" width="4" style="8" customWidth="1"/>
    <col min="20" max="20" width="11.42578125" style="8" customWidth="1"/>
    <col min="21" max="21" width="3.42578125" style="8" customWidth="1"/>
    <col min="22" max="22" width="13" style="8" customWidth="1"/>
    <col min="23" max="16384" width="9.140625" style="8"/>
  </cols>
  <sheetData>
    <row r="1" spans="1:11" ht="15" customHeight="1"/>
    <row r="2" spans="1:11" ht="15" customHeight="1">
      <c r="A2" s="271" t="s">
        <v>0</v>
      </c>
      <c r="B2" s="271"/>
      <c r="C2" s="271"/>
      <c r="D2" s="271"/>
      <c r="E2" s="271"/>
      <c r="F2" s="271"/>
      <c r="G2" s="271"/>
      <c r="H2" s="271"/>
      <c r="I2" s="271"/>
      <c r="J2" s="271"/>
    </row>
    <row r="3" spans="1:11" ht="15" customHeight="1">
      <c r="A3" s="272" t="s">
        <v>717</v>
      </c>
      <c r="B3" s="272"/>
      <c r="C3" s="272"/>
      <c r="D3" s="272"/>
      <c r="E3" s="272"/>
      <c r="F3" s="272"/>
      <c r="G3" s="272"/>
      <c r="H3" s="272"/>
      <c r="I3" s="272"/>
      <c r="J3" s="272"/>
    </row>
    <row r="4" spans="1:11" ht="15" customHeight="1">
      <c r="A4" s="272" t="s">
        <v>667</v>
      </c>
      <c r="B4" s="272"/>
      <c r="C4" s="272"/>
      <c r="D4" s="272"/>
      <c r="E4" s="272"/>
      <c r="F4" s="272"/>
      <c r="G4" s="272"/>
      <c r="H4" s="272"/>
      <c r="I4" s="272"/>
      <c r="J4" s="272"/>
    </row>
    <row r="5" spans="1:11" ht="15" customHeight="1">
      <c r="A5" s="9"/>
      <c r="B5" s="10"/>
      <c r="C5" s="9"/>
      <c r="D5" s="10"/>
      <c r="E5" s="10"/>
      <c r="F5" s="10"/>
      <c r="G5" s="10"/>
      <c r="H5" s="10"/>
      <c r="I5" s="10"/>
      <c r="J5" s="10"/>
    </row>
    <row r="6" spans="1:11" ht="15" customHeight="1">
      <c r="A6" s="12" t="s">
        <v>4</v>
      </c>
      <c r="B6" s="273" t="s">
        <v>5</v>
      </c>
      <c r="C6" s="274"/>
      <c r="D6" s="132"/>
      <c r="E6" s="275" t="s">
        <v>6</v>
      </c>
      <c r="F6" s="277" t="s">
        <v>7</v>
      </c>
      <c r="G6" s="278" t="s">
        <v>8</v>
      </c>
      <c r="H6" s="279"/>
      <c r="I6" s="280"/>
      <c r="J6" s="277" t="s">
        <v>9</v>
      </c>
      <c r="K6" s="6"/>
    </row>
    <row r="7" spans="1:11" ht="15" customHeight="1">
      <c r="A7" s="157"/>
      <c r="B7" s="13" t="s">
        <v>10</v>
      </c>
      <c r="C7" s="13" t="s">
        <v>11</v>
      </c>
      <c r="D7" s="13" t="s">
        <v>12</v>
      </c>
      <c r="E7" s="276"/>
      <c r="F7" s="276"/>
      <c r="G7" s="278" t="s">
        <v>13</v>
      </c>
      <c r="H7" s="280"/>
      <c r="I7" s="135" t="s">
        <v>14</v>
      </c>
      <c r="J7" s="276"/>
      <c r="K7" s="6"/>
    </row>
    <row r="8" spans="1:11" ht="18.75" customHeight="1">
      <c r="A8" s="264">
        <v>1</v>
      </c>
      <c r="B8" s="265" t="s">
        <v>112</v>
      </c>
      <c r="C8" s="266" t="s">
        <v>73</v>
      </c>
      <c r="D8" s="356" t="s">
        <v>111</v>
      </c>
      <c r="E8" s="352" t="s">
        <v>668</v>
      </c>
      <c r="F8" s="258" t="s">
        <v>718</v>
      </c>
      <c r="G8" s="285">
        <v>3</v>
      </c>
      <c r="H8" s="267" t="s">
        <v>264</v>
      </c>
      <c r="I8" s="270">
        <v>700000</v>
      </c>
      <c r="J8" s="140"/>
      <c r="K8" s="6"/>
    </row>
    <row r="9" spans="1:11" ht="12.75" customHeight="1">
      <c r="A9" s="264"/>
      <c r="B9" s="265"/>
      <c r="C9" s="267"/>
      <c r="D9" s="356"/>
      <c r="E9" s="352"/>
      <c r="F9" s="258" t="s">
        <v>719</v>
      </c>
      <c r="G9" s="285"/>
      <c r="H9" s="267"/>
      <c r="I9" s="270"/>
      <c r="J9" s="140"/>
      <c r="K9" s="10"/>
    </row>
    <row r="10" spans="1:11">
      <c r="A10" s="146"/>
      <c r="B10" s="119"/>
      <c r="C10" s="21"/>
      <c r="D10" s="52"/>
      <c r="E10" s="168"/>
      <c r="F10" s="26"/>
      <c r="G10" s="140"/>
      <c r="H10" s="21"/>
      <c r="I10" s="144"/>
      <c r="J10" s="140"/>
      <c r="K10" s="10"/>
    </row>
    <row r="11" spans="1:11" ht="12.75" customHeight="1">
      <c r="A11" s="264">
        <v>2</v>
      </c>
      <c r="B11" s="265" t="s">
        <v>161</v>
      </c>
      <c r="C11" s="267" t="s">
        <v>162</v>
      </c>
      <c r="D11" s="356" t="s">
        <v>38</v>
      </c>
      <c r="E11" s="352" t="s">
        <v>668</v>
      </c>
      <c r="F11" s="258" t="s">
        <v>718</v>
      </c>
      <c r="G11" s="285">
        <v>3</v>
      </c>
      <c r="H11" s="267" t="s">
        <v>264</v>
      </c>
      <c r="I11" s="270">
        <v>700000</v>
      </c>
      <c r="J11" s="29"/>
    </row>
    <row r="12" spans="1:11" ht="12.75" customHeight="1">
      <c r="A12" s="264"/>
      <c r="B12" s="265"/>
      <c r="C12" s="267"/>
      <c r="D12" s="356"/>
      <c r="E12" s="352"/>
      <c r="F12" s="258" t="s">
        <v>719</v>
      </c>
      <c r="G12" s="285"/>
      <c r="H12" s="267"/>
      <c r="I12" s="270"/>
      <c r="J12" s="29"/>
    </row>
    <row r="13" spans="1:11" ht="12.75" customHeight="1">
      <c r="A13" s="21"/>
      <c r="B13" s="29"/>
      <c r="C13" s="29"/>
      <c r="D13" s="52"/>
      <c r="E13" s="169"/>
      <c r="F13" s="21"/>
      <c r="G13" s="30"/>
      <c r="H13" s="29"/>
      <c r="I13" s="148"/>
      <c r="J13" s="140"/>
    </row>
    <row r="14" spans="1:11" ht="17.25" customHeight="1">
      <c r="A14" s="264">
        <v>3</v>
      </c>
      <c r="B14" s="265" t="s">
        <v>270</v>
      </c>
      <c r="C14" s="266" t="s">
        <v>136</v>
      </c>
      <c r="D14" s="267" t="s">
        <v>48</v>
      </c>
      <c r="E14" s="352" t="s">
        <v>668</v>
      </c>
      <c r="F14" s="258" t="s">
        <v>718</v>
      </c>
      <c r="G14" s="285">
        <v>3</v>
      </c>
      <c r="H14" s="267" t="s">
        <v>264</v>
      </c>
      <c r="I14" s="270">
        <v>700000</v>
      </c>
      <c r="J14" s="140"/>
    </row>
    <row r="15" spans="1:11" ht="17.25" customHeight="1">
      <c r="A15" s="264"/>
      <c r="B15" s="265"/>
      <c r="C15" s="267"/>
      <c r="D15" s="267"/>
      <c r="E15" s="352"/>
      <c r="F15" s="258" t="s">
        <v>719</v>
      </c>
      <c r="G15" s="285"/>
      <c r="H15" s="267"/>
      <c r="I15" s="270"/>
      <c r="J15" s="140"/>
    </row>
    <row r="16" spans="1:11" ht="17.25" customHeight="1">
      <c r="A16" s="146"/>
      <c r="B16" s="119"/>
      <c r="C16" s="21"/>
      <c r="D16" s="52"/>
      <c r="E16" s="168"/>
      <c r="F16" s="26"/>
      <c r="G16" s="140"/>
      <c r="H16" s="21"/>
      <c r="I16" s="144"/>
      <c r="J16" s="140"/>
    </row>
    <row r="17" spans="1:10" ht="24.75" customHeight="1">
      <c r="A17" s="264">
        <v>4</v>
      </c>
      <c r="B17" s="265" t="s">
        <v>271</v>
      </c>
      <c r="C17" s="266" t="s">
        <v>154</v>
      </c>
      <c r="D17" s="267" t="s">
        <v>48</v>
      </c>
      <c r="E17" s="352" t="s">
        <v>668</v>
      </c>
      <c r="F17" s="258" t="s">
        <v>718</v>
      </c>
      <c r="G17" s="285">
        <v>3</v>
      </c>
      <c r="H17" s="267" t="s">
        <v>264</v>
      </c>
      <c r="I17" s="270">
        <v>700000</v>
      </c>
      <c r="J17" s="29"/>
    </row>
    <row r="18" spans="1:10" ht="19.5" customHeight="1">
      <c r="A18" s="264"/>
      <c r="B18" s="265"/>
      <c r="C18" s="267"/>
      <c r="D18" s="267"/>
      <c r="E18" s="352"/>
      <c r="F18" s="258" t="s">
        <v>719</v>
      </c>
      <c r="G18" s="285"/>
      <c r="H18" s="267"/>
      <c r="I18" s="270"/>
      <c r="J18" s="29"/>
    </row>
    <row r="19" spans="1:10" ht="16.5" customHeight="1">
      <c r="A19" s="264"/>
      <c r="B19" s="29"/>
      <c r="C19" s="29"/>
      <c r="D19" s="29"/>
      <c r="E19" s="352"/>
      <c r="F19" s="26"/>
      <c r="G19" s="285"/>
      <c r="H19" s="267"/>
      <c r="I19" s="270"/>
      <c r="J19" s="29"/>
    </row>
    <row r="20" spans="1:10" ht="24" customHeight="1">
      <c r="A20" s="264"/>
      <c r="B20" s="29"/>
      <c r="C20" s="29"/>
      <c r="D20" s="29"/>
      <c r="E20" s="268"/>
      <c r="F20" s="138"/>
      <c r="G20" s="269"/>
      <c r="H20" s="267"/>
      <c r="I20" s="270"/>
      <c r="J20" s="29"/>
    </row>
    <row r="21" spans="1:10" ht="16.5" customHeight="1">
      <c r="A21" s="21"/>
      <c r="B21" s="29"/>
      <c r="C21" s="21"/>
      <c r="D21" s="29"/>
      <c r="E21" s="137"/>
      <c r="F21" s="21"/>
      <c r="G21" s="29"/>
      <c r="H21" s="29"/>
      <c r="I21" s="148"/>
      <c r="J21" s="29"/>
    </row>
    <row r="22" spans="1:10" ht="6.75" customHeight="1">
      <c r="A22" s="21"/>
      <c r="B22" s="29"/>
      <c r="C22" s="21"/>
      <c r="D22" s="29"/>
      <c r="E22" s="40"/>
      <c r="F22" s="29"/>
      <c r="G22" s="29"/>
      <c r="H22" s="29"/>
      <c r="I22" s="29"/>
      <c r="J22" s="29"/>
    </row>
    <row r="23" spans="1:10" ht="22.5" hidden="1" customHeight="1">
      <c r="A23" s="21"/>
      <c r="B23" s="29"/>
      <c r="C23" s="21"/>
      <c r="D23" s="29"/>
      <c r="E23" s="40"/>
      <c r="F23" s="21"/>
      <c r="G23" s="21"/>
      <c r="H23" s="29"/>
      <c r="I23" s="41"/>
      <c r="J23" s="29"/>
    </row>
    <row r="24" spans="1:10" ht="20.25" customHeight="1">
      <c r="A24" s="21"/>
      <c r="B24" s="29"/>
      <c r="C24" s="21"/>
      <c r="D24" s="29"/>
      <c r="E24" s="29"/>
      <c r="F24" s="29"/>
      <c r="G24" s="29"/>
      <c r="H24" s="29"/>
      <c r="I24" s="29"/>
      <c r="J24" s="29"/>
    </row>
    <row r="25" spans="1:10" ht="12.75" customHeight="1">
      <c r="A25" s="32"/>
      <c r="B25" s="33"/>
      <c r="C25" s="32"/>
      <c r="D25" s="33"/>
      <c r="E25" s="33"/>
      <c r="F25" s="33"/>
      <c r="G25" s="33"/>
      <c r="H25" s="33"/>
      <c r="I25" s="56">
        <f>SUM(I8:I18)</f>
        <v>2800000</v>
      </c>
      <c r="J25" s="33"/>
    </row>
    <row r="26" spans="1:10" ht="22.5" customHeight="1">
      <c r="A26" s="1"/>
      <c r="B26" s="4"/>
      <c r="C26" s="1"/>
      <c r="D26" s="4"/>
      <c r="E26" s="4"/>
      <c r="F26" s="4"/>
      <c r="G26" s="4"/>
      <c r="H26" s="4"/>
      <c r="I26" s="4"/>
      <c r="J26" s="4"/>
    </row>
    <row r="27" spans="1:10" ht="5.25" customHeight="1">
      <c r="A27" s="1"/>
      <c r="B27" s="4"/>
      <c r="C27" s="1"/>
      <c r="D27" s="4"/>
      <c r="E27" s="4"/>
      <c r="F27" s="4"/>
      <c r="G27" s="4"/>
      <c r="H27" s="4"/>
      <c r="I27" s="4"/>
      <c r="J27" s="4"/>
    </row>
    <row r="28" spans="1:10">
      <c r="A28" s="1"/>
      <c r="B28" s="4"/>
      <c r="C28" s="1"/>
      <c r="D28" s="4"/>
      <c r="F28" s="8" t="s">
        <v>23</v>
      </c>
      <c r="J28" s="4"/>
    </row>
    <row r="29" spans="1:10" ht="22.5" customHeight="1">
      <c r="A29" s="1"/>
      <c r="B29" s="4"/>
      <c r="C29" s="1"/>
      <c r="D29" s="4"/>
      <c r="J29" s="4"/>
    </row>
    <row r="30" spans="1:10" ht="16.5" customHeight="1">
      <c r="A30" s="1"/>
      <c r="B30" s="4"/>
      <c r="C30" s="1"/>
      <c r="D30" s="4"/>
      <c r="J30" s="4"/>
    </row>
    <row r="31" spans="1:10" ht="12.75" hidden="1" customHeight="1">
      <c r="A31" s="1"/>
      <c r="B31" s="4"/>
      <c r="C31" s="1"/>
      <c r="D31" s="4"/>
      <c r="J31" s="4"/>
    </row>
    <row r="32" spans="1:10" ht="24.75" hidden="1" customHeight="1">
      <c r="A32" s="1"/>
      <c r="B32" s="4"/>
      <c r="C32" s="1"/>
      <c r="D32" s="4"/>
    </row>
    <row r="33" spans="1:10" ht="20.25" customHeight="1">
      <c r="A33" s="1"/>
      <c r="B33" s="4"/>
      <c r="C33" s="1"/>
      <c r="D33" s="4"/>
    </row>
    <row r="34" spans="1:10" ht="26.25" customHeight="1">
      <c r="A34" s="1"/>
      <c r="B34" s="4"/>
      <c r="C34" s="1"/>
      <c r="D34" s="4"/>
      <c r="F34" s="38" t="s">
        <v>259</v>
      </c>
      <c r="G34" s="55"/>
    </row>
    <row r="35" spans="1:10" ht="12.75" customHeight="1">
      <c r="A35" s="1"/>
      <c r="B35" s="4"/>
      <c r="C35" s="1"/>
      <c r="D35" s="4"/>
      <c r="F35" s="36" t="s">
        <v>260</v>
      </c>
    </row>
    <row r="36" spans="1:10" ht="12.75" customHeight="1"/>
    <row r="37" spans="1:10" ht="12.75" customHeight="1"/>
    <row r="38" spans="1:10" ht="21.75" customHeight="1"/>
    <row r="39" spans="1:10" ht="18.75" customHeight="1">
      <c r="A39" s="271" t="s">
        <v>0</v>
      </c>
      <c r="B39" s="271"/>
      <c r="C39" s="271"/>
      <c r="D39" s="271"/>
      <c r="E39" s="271"/>
      <c r="F39" s="271"/>
      <c r="G39" s="271"/>
      <c r="H39" s="271"/>
      <c r="I39" s="271"/>
      <c r="J39" s="271"/>
    </row>
    <row r="40" spans="1:10" ht="18.75" customHeight="1">
      <c r="A40" s="272" t="s">
        <v>717</v>
      </c>
      <c r="B40" s="272"/>
      <c r="C40" s="272"/>
      <c r="D40" s="272"/>
      <c r="E40" s="272"/>
      <c r="F40" s="272"/>
      <c r="G40" s="272"/>
      <c r="H40" s="272"/>
      <c r="I40" s="272"/>
      <c r="J40" s="272"/>
    </row>
    <row r="41" spans="1:10" ht="28.5" customHeight="1">
      <c r="A41" s="272" t="s">
        <v>667</v>
      </c>
      <c r="B41" s="272"/>
      <c r="C41" s="272"/>
      <c r="D41" s="272"/>
      <c r="E41" s="272"/>
      <c r="F41" s="272"/>
      <c r="G41" s="272"/>
      <c r="H41" s="272"/>
      <c r="I41" s="272"/>
      <c r="J41" s="272"/>
    </row>
    <row r="42" spans="1:10" ht="21" customHeight="1">
      <c r="A42" s="9"/>
      <c r="B42" s="10"/>
      <c r="C42" s="9"/>
      <c r="D42" s="10"/>
      <c r="E42" s="10"/>
      <c r="F42" s="10"/>
      <c r="G42" s="10"/>
      <c r="H42" s="10"/>
      <c r="I42" s="10"/>
      <c r="J42" s="10"/>
    </row>
    <row r="43" spans="1:10" ht="19.5" customHeight="1">
      <c r="A43" s="12" t="s">
        <v>4</v>
      </c>
      <c r="B43" s="273" t="s">
        <v>5</v>
      </c>
      <c r="C43" s="274"/>
      <c r="D43" s="132"/>
      <c r="E43" s="275" t="s">
        <v>6</v>
      </c>
      <c r="F43" s="277" t="s">
        <v>7</v>
      </c>
      <c r="G43" s="278" t="s">
        <v>8</v>
      </c>
      <c r="H43" s="279"/>
      <c r="I43" s="280"/>
      <c r="J43" s="277" t="s">
        <v>9</v>
      </c>
    </row>
    <row r="44" spans="1:10" ht="27.75" customHeight="1">
      <c r="A44" s="157"/>
      <c r="B44" s="13" t="s">
        <v>10</v>
      </c>
      <c r="C44" s="13" t="s">
        <v>11</v>
      </c>
      <c r="D44" s="13" t="s">
        <v>12</v>
      </c>
      <c r="E44" s="276"/>
      <c r="F44" s="276"/>
      <c r="G44" s="278" t="s">
        <v>13</v>
      </c>
      <c r="H44" s="280"/>
      <c r="I44" s="135" t="s">
        <v>14</v>
      </c>
      <c r="J44" s="276"/>
    </row>
    <row r="45" spans="1:10" ht="26.25" customHeight="1">
      <c r="A45" s="264">
        <v>1</v>
      </c>
      <c r="B45" s="265" t="s">
        <v>112</v>
      </c>
      <c r="C45" s="266" t="s">
        <v>73</v>
      </c>
      <c r="D45" s="356" t="s">
        <v>111</v>
      </c>
      <c r="E45" s="352" t="s">
        <v>668</v>
      </c>
      <c r="F45" s="258" t="s">
        <v>718</v>
      </c>
      <c r="G45" s="285">
        <v>3</v>
      </c>
      <c r="H45" s="267" t="s">
        <v>264</v>
      </c>
      <c r="I45" s="270">
        <v>1480000</v>
      </c>
      <c r="J45" s="140"/>
    </row>
    <row r="46" spans="1:10" ht="17.25" customHeight="1">
      <c r="A46" s="264"/>
      <c r="B46" s="265"/>
      <c r="C46" s="267"/>
      <c r="D46" s="356"/>
      <c r="E46" s="352"/>
      <c r="F46" s="258" t="s">
        <v>719</v>
      </c>
      <c r="G46" s="285"/>
      <c r="H46" s="267"/>
      <c r="I46" s="270"/>
      <c r="J46" s="140"/>
    </row>
    <row r="47" spans="1:10" ht="13.5" customHeight="1">
      <c r="A47" s="146"/>
      <c r="B47" s="119"/>
      <c r="C47" s="21"/>
      <c r="D47" s="52"/>
      <c r="E47" s="168"/>
      <c r="F47" s="26"/>
      <c r="G47" s="140"/>
      <c r="H47" s="21"/>
      <c r="I47" s="144"/>
      <c r="J47" s="140"/>
    </row>
    <row r="48" spans="1:10" ht="33" hidden="1" customHeight="1">
      <c r="A48" s="264">
        <v>2</v>
      </c>
      <c r="B48" s="265" t="s">
        <v>161</v>
      </c>
      <c r="C48" s="267" t="s">
        <v>162</v>
      </c>
      <c r="D48" s="356" t="s">
        <v>38</v>
      </c>
      <c r="E48" s="352" t="s">
        <v>668</v>
      </c>
      <c r="F48" s="258" t="s">
        <v>718</v>
      </c>
      <c r="G48" s="285">
        <v>3</v>
      </c>
      <c r="H48" s="267" t="s">
        <v>264</v>
      </c>
      <c r="I48" s="270">
        <v>1480000</v>
      </c>
      <c r="J48" s="29"/>
    </row>
    <row r="49" spans="1:10" ht="26.25" customHeight="1">
      <c r="A49" s="264"/>
      <c r="B49" s="265"/>
      <c r="C49" s="267"/>
      <c r="D49" s="356"/>
      <c r="E49" s="352"/>
      <c r="F49" s="258" t="s">
        <v>719</v>
      </c>
      <c r="G49" s="285"/>
      <c r="H49" s="267"/>
      <c r="I49" s="270"/>
      <c r="J49" s="29"/>
    </row>
    <row r="50" spans="1:10" ht="18.75" customHeight="1">
      <c r="A50" s="21"/>
      <c r="B50" s="29"/>
      <c r="C50" s="29"/>
      <c r="D50" s="52"/>
      <c r="E50" s="169"/>
      <c r="F50" s="21"/>
      <c r="G50" s="30"/>
      <c r="H50" s="29"/>
      <c r="I50" s="148"/>
      <c r="J50" s="140"/>
    </row>
    <row r="51" spans="1:10" ht="21.75" customHeight="1">
      <c r="A51" s="264">
        <v>3</v>
      </c>
      <c r="B51" s="265" t="s">
        <v>270</v>
      </c>
      <c r="C51" s="266" t="s">
        <v>136</v>
      </c>
      <c r="D51" s="267" t="s">
        <v>48</v>
      </c>
      <c r="E51" s="352" t="s">
        <v>668</v>
      </c>
      <c r="F51" s="258" t="s">
        <v>718</v>
      </c>
      <c r="G51" s="285">
        <v>3</v>
      </c>
      <c r="H51" s="267" t="s">
        <v>264</v>
      </c>
      <c r="I51" s="270">
        <v>1480000</v>
      </c>
      <c r="J51" s="140"/>
    </row>
    <row r="52" spans="1:10" ht="33" customHeight="1">
      <c r="A52" s="264"/>
      <c r="B52" s="265"/>
      <c r="C52" s="267"/>
      <c r="D52" s="267"/>
      <c r="E52" s="352"/>
      <c r="F52" s="258" t="s">
        <v>719</v>
      </c>
      <c r="G52" s="285"/>
      <c r="H52" s="267"/>
      <c r="I52" s="270"/>
      <c r="J52" s="140"/>
    </row>
    <row r="53" spans="1:10" ht="21" customHeight="1">
      <c r="A53" s="146"/>
      <c r="B53" s="119"/>
      <c r="C53" s="21"/>
      <c r="D53" s="52"/>
      <c r="E53" s="168"/>
      <c r="F53" s="26"/>
      <c r="G53" s="140"/>
      <c r="H53" s="21"/>
      <c r="I53" s="144"/>
      <c r="J53" s="140"/>
    </row>
    <row r="54" spans="1:10" ht="23.25" customHeight="1">
      <c r="A54" s="264">
        <v>4</v>
      </c>
      <c r="B54" s="265" t="s">
        <v>271</v>
      </c>
      <c r="C54" s="266" t="s">
        <v>154</v>
      </c>
      <c r="D54" s="267" t="s">
        <v>48</v>
      </c>
      <c r="E54" s="352" t="s">
        <v>668</v>
      </c>
      <c r="F54" s="258" t="s">
        <v>718</v>
      </c>
      <c r="G54" s="285">
        <v>3</v>
      </c>
      <c r="H54" s="267" t="s">
        <v>264</v>
      </c>
      <c r="I54" s="270">
        <v>1480000</v>
      </c>
      <c r="J54" s="29"/>
    </row>
    <row r="55" spans="1:10" ht="37.5" customHeight="1">
      <c r="A55" s="264"/>
      <c r="B55" s="265"/>
      <c r="C55" s="267"/>
      <c r="D55" s="267"/>
      <c r="E55" s="352"/>
      <c r="F55" s="258" t="s">
        <v>719</v>
      </c>
      <c r="G55" s="285"/>
      <c r="H55" s="267"/>
      <c r="I55" s="270"/>
      <c r="J55" s="29"/>
    </row>
    <row r="56" spans="1:10" ht="15.75" customHeight="1">
      <c r="A56" s="264"/>
      <c r="B56" s="29"/>
      <c r="C56" s="29"/>
      <c r="D56" s="29"/>
      <c r="E56" s="352"/>
      <c r="F56" s="26"/>
      <c r="G56" s="285"/>
      <c r="H56" s="267"/>
      <c r="I56" s="270"/>
      <c r="J56" s="29"/>
    </row>
    <row r="57" spans="1:10" hidden="1">
      <c r="A57" s="264"/>
      <c r="B57" s="29"/>
      <c r="C57" s="29"/>
      <c r="D57" s="29"/>
      <c r="E57" s="268"/>
      <c r="F57" s="138"/>
      <c r="G57" s="269"/>
      <c r="H57" s="267"/>
      <c r="I57" s="270"/>
      <c r="J57" s="29"/>
    </row>
    <row r="58" spans="1:10" ht="21.75" hidden="1" customHeight="1">
      <c r="A58" s="21"/>
      <c r="B58" s="29"/>
      <c r="C58" s="21"/>
      <c r="D58" s="29"/>
      <c r="E58" s="137"/>
      <c r="F58" s="21"/>
      <c r="G58" s="29"/>
      <c r="H58" s="29"/>
      <c r="I58" s="148"/>
      <c r="J58" s="29"/>
    </row>
    <row r="59" spans="1:10" ht="30" hidden="1" customHeight="1">
      <c r="A59" s="21"/>
      <c r="B59" s="29"/>
      <c r="C59" s="21"/>
      <c r="D59" s="29"/>
      <c r="E59" s="40"/>
      <c r="F59" s="29"/>
      <c r="G59" s="29"/>
      <c r="H59" s="29"/>
      <c r="I59" s="29"/>
      <c r="J59" s="29"/>
    </row>
    <row r="60" spans="1:10" ht="37.5" customHeight="1">
      <c r="A60" s="21"/>
      <c r="B60" s="29"/>
      <c r="C60" s="21"/>
      <c r="D60" s="29"/>
      <c r="E60" s="40"/>
      <c r="F60" s="21"/>
      <c r="G60" s="21"/>
      <c r="H60" s="29"/>
      <c r="I60" s="41"/>
      <c r="J60" s="29"/>
    </row>
    <row r="61" spans="1:10" ht="4.5" customHeight="1">
      <c r="A61" s="21"/>
      <c r="B61" s="29"/>
      <c r="C61" s="21"/>
      <c r="D61" s="29"/>
      <c r="E61" s="29"/>
      <c r="F61" s="29"/>
      <c r="G61" s="29"/>
      <c r="H61" s="29"/>
      <c r="I61" s="29"/>
      <c r="J61" s="29"/>
    </row>
    <row r="62" spans="1:10" ht="24" customHeight="1">
      <c r="A62" s="32"/>
      <c r="B62" s="33"/>
      <c r="C62" s="32"/>
      <c r="D62" s="33"/>
      <c r="E62" s="33"/>
      <c r="F62" s="33"/>
      <c r="G62" s="33"/>
      <c r="H62" s="33"/>
      <c r="I62" s="56">
        <f>SUM(I45:I55)</f>
        <v>5920000</v>
      </c>
      <c r="J62" s="33"/>
    </row>
    <row r="63" spans="1:10" ht="15.75" customHeight="1">
      <c r="A63" s="1"/>
      <c r="B63" s="4"/>
      <c r="C63" s="1"/>
      <c r="D63" s="4"/>
      <c r="E63" s="4"/>
      <c r="F63" s="4"/>
      <c r="G63" s="4"/>
      <c r="H63" s="4"/>
      <c r="I63" s="4"/>
      <c r="J63" s="4"/>
    </row>
    <row r="64" spans="1:10" ht="12.75" customHeight="1">
      <c r="A64" s="1"/>
      <c r="B64" s="4"/>
      <c r="C64" s="1"/>
      <c r="D64" s="4"/>
      <c r="E64" s="4"/>
      <c r="F64" s="4"/>
      <c r="G64" s="4"/>
      <c r="H64" s="4"/>
      <c r="I64" s="4"/>
      <c r="J64" s="4"/>
    </row>
    <row r="65" spans="1:10" ht="17.25" customHeight="1">
      <c r="A65" s="1"/>
      <c r="B65" s="4"/>
      <c r="C65" s="1"/>
      <c r="D65" s="4"/>
      <c r="F65" s="8" t="s">
        <v>23</v>
      </c>
      <c r="J65" s="4"/>
    </row>
    <row r="66" spans="1:10" ht="10.5" customHeight="1">
      <c r="A66" s="1"/>
      <c r="B66" s="4"/>
      <c r="C66" s="1"/>
      <c r="D66" s="4"/>
      <c r="J66" s="4"/>
    </row>
    <row r="67" spans="1:10" ht="36.75" hidden="1" customHeight="1">
      <c r="A67" s="1"/>
      <c r="B67" s="4"/>
      <c r="C67" s="1"/>
      <c r="D67" s="4"/>
      <c r="J67" s="4"/>
    </row>
    <row r="68" spans="1:10" ht="17.25" customHeight="1">
      <c r="A68" s="1"/>
      <c r="B68" s="4"/>
      <c r="C68" s="1"/>
      <c r="D68" s="4"/>
      <c r="J68" s="4"/>
    </row>
    <row r="69" spans="1:10" ht="27.75" customHeight="1">
      <c r="A69" s="1"/>
      <c r="B69" s="4"/>
      <c r="C69" s="1"/>
      <c r="D69" s="4"/>
    </row>
    <row r="70" spans="1:10" ht="13.5" customHeight="1">
      <c r="A70" s="1"/>
      <c r="B70" s="4"/>
      <c r="C70" s="1"/>
      <c r="D70" s="4"/>
    </row>
    <row r="71" spans="1:10" ht="13.5" customHeight="1">
      <c r="A71" s="1"/>
      <c r="B71" s="4"/>
      <c r="C71" s="1"/>
      <c r="D71" s="4"/>
      <c r="F71" s="38" t="s">
        <v>259</v>
      </c>
      <c r="G71" s="55"/>
    </row>
    <row r="72" spans="1:10" ht="20.25" customHeight="1">
      <c r="A72" s="1"/>
      <c r="B72" s="4"/>
      <c r="C72" s="1"/>
      <c r="D72" s="4"/>
      <c r="F72" s="36" t="s">
        <v>260</v>
      </c>
    </row>
    <row r="73" spans="1:10" ht="10.5" customHeight="1"/>
    <row r="74" spans="1:10" ht="17.25" hidden="1" customHeight="1"/>
    <row r="75" spans="1:10" ht="28.5" customHeight="1"/>
    <row r="76" spans="1:10" ht="16.5" customHeight="1"/>
    <row r="77" spans="1:10" ht="16.5" customHeight="1"/>
    <row r="78" spans="1:10" ht="24.75" customHeight="1"/>
    <row r="79" spans="1:10" ht="18.75" customHeight="1"/>
    <row r="80" spans="1:10" ht="25.5" customHeight="1"/>
    <row r="81" ht="21" customHeight="1"/>
    <row r="82" ht="21" customHeight="1"/>
    <row r="83" ht="24.75" customHeight="1"/>
    <row r="84" ht="14.25" customHeight="1"/>
    <row r="85" ht="20.25" customHeight="1"/>
    <row r="86" ht="13.5" customHeight="1"/>
    <row r="87" ht="16.5" customHeight="1"/>
    <row r="88" ht="24.75" customHeight="1"/>
    <row r="89" ht="42" customHeight="1"/>
    <row r="90" ht="31.5" customHeight="1"/>
    <row r="91" ht="33.75" customHeight="1"/>
    <row r="92" ht="29.25" customHeight="1"/>
    <row r="93" ht="39.75" customHeight="1"/>
    <row r="95" ht="12.75" customHeight="1"/>
    <row r="96" ht="19.5" customHeight="1"/>
    <row r="97" spans="1:10" ht="26.25" customHeight="1"/>
    <row r="98" spans="1:10" ht="21" customHeight="1"/>
    <row r="99" spans="1:10" ht="18" customHeight="1"/>
    <row r="101" spans="1:10" ht="29.25" customHeight="1"/>
    <row r="103" spans="1:10" ht="22.5" customHeight="1"/>
    <row r="104" spans="1:10" ht="12.75" customHeight="1"/>
    <row r="105" spans="1:10" ht="12.75" customHeight="1"/>
    <row r="106" spans="1:10" ht="3" customHeight="1"/>
    <row r="107" spans="1:10" ht="27.75" customHeight="1"/>
    <row r="108" spans="1:10" ht="29.25" customHeight="1">
      <c r="A108" s="271" t="s">
        <v>0</v>
      </c>
      <c r="B108" s="271"/>
      <c r="C108" s="271"/>
      <c r="D108" s="271"/>
      <c r="E108" s="271"/>
      <c r="F108" s="271"/>
      <c r="G108" s="271"/>
      <c r="H108" s="271"/>
      <c r="I108" s="271"/>
      <c r="J108" s="271"/>
    </row>
    <row r="109" spans="1:10" ht="19.5" customHeight="1">
      <c r="A109" s="272" t="s">
        <v>717</v>
      </c>
      <c r="B109" s="272"/>
      <c r="C109" s="272"/>
      <c r="D109" s="272"/>
      <c r="E109" s="272"/>
      <c r="F109" s="272"/>
      <c r="G109" s="272"/>
      <c r="H109" s="272"/>
      <c r="I109" s="272"/>
      <c r="J109" s="272"/>
    </row>
    <row r="110" spans="1:10" ht="21" customHeight="1">
      <c r="A110" s="272" t="s">
        <v>667</v>
      </c>
      <c r="B110" s="272"/>
      <c r="C110" s="272"/>
      <c r="D110" s="272"/>
      <c r="E110" s="272"/>
      <c r="F110" s="272"/>
      <c r="G110" s="272"/>
      <c r="H110" s="272"/>
      <c r="I110" s="272"/>
      <c r="J110" s="272"/>
    </row>
    <row r="111" spans="1:10">
      <c r="A111" s="9"/>
      <c r="B111" s="10"/>
      <c r="C111" s="9"/>
      <c r="D111" s="10"/>
      <c r="E111" s="10"/>
      <c r="F111" s="10"/>
      <c r="G111" s="10"/>
      <c r="H111" s="10"/>
      <c r="I111" s="10"/>
      <c r="J111" s="10"/>
    </row>
    <row r="112" spans="1:10" ht="24" customHeight="1">
      <c r="A112" s="12" t="s">
        <v>4</v>
      </c>
      <c r="B112" s="273" t="s">
        <v>5</v>
      </c>
      <c r="C112" s="274"/>
      <c r="D112" s="132"/>
      <c r="E112" s="275" t="s">
        <v>6</v>
      </c>
      <c r="F112" s="277" t="s">
        <v>7</v>
      </c>
      <c r="G112" s="278" t="s">
        <v>8</v>
      </c>
      <c r="H112" s="279"/>
      <c r="I112" s="280"/>
      <c r="J112" s="277" t="s">
        <v>9</v>
      </c>
    </row>
    <row r="113" spans="1:10" ht="32.25" customHeight="1">
      <c r="A113" s="157"/>
      <c r="B113" s="13" t="s">
        <v>10</v>
      </c>
      <c r="C113" s="13" t="s">
        <v>11</v>
      </c>
      <c r="D113" s="13" t="s">
        <v>12</v>
      </c>
      <c r="E113" s="276"/>
      <c r="F113" s="276"/>
      <c r="G113" s="278" t="s">
        <v>13</v>
      </c>
      <c r="H113" s="280"/>
      <c r="I113" s="135" t="s">
        <v>14</v>
      </c>
      <c r="J113" s="276"/>
    </row>
    <row r="114" spans="1:10" ht="21.75" customHeight="1">
      <c r="A114" s="264">
        <v>1</v>
      </c>
      <c r="B114" s="265" t="s">
        <v>112</v>
      </c>
      <c r="C114" s="266" t="s">
        <v>73</v>
      </c>
      <c r="D114" s="356" t="s">
        <v>111</v>
      </c>
      <c r="E114" s="352" t="s">
        <v>668</v>
      </c>
      <c r="F114" s="258" t="s">
        <v>720</v>
      </c>
      <c r="G114" s="285">
        <v>3</v>
      </c>
      <c r="H114" s="267" t="s">
        <v>264</v>
      </c>
      <c r="I114" s="270">
        <v>2542100</v>
      </c>
      <c r="J114" s="140"/>
    </row>
    <row r="115" spans="1:10" ht="18.75" customHeight="1">
      <c r="A115" s="264"/>
      <c r="B115" s="265"/>
      <c r="C115" s="267"/>
      <c r="D115" s="356"/>
      <c r="E115" s="352"/>
      <c r="F115" s="258" t="s">
        <v>721</v>
      </c>
      <c r="G115" s="285"/>
      <c r="H115" s="267"/>
      <c r="I115" s="270"/>
      <c r="J115" s="140"/>
    </row>
    <row r="116" spans="1:10" ht="16.5" customHeight="1">
      <c r="A116" s="146"/>
      <c r="B116" s="119"/>
      <c r="C116" s="21"/>
      <c r="D116" s="52"/>
      <c r="E116" s="168"/>
      <c r="F116" s="26"/>
      <c r="G116" s="140"/>
      <c r="H116" s="21"/>
      <c r="I116" s="144"/>
      <c r="J116" s="140"/>
    </row>
    <row r="117" spans="1:10" ht="19.5" customHeight="1">
      <c r="A117" s="264">
        <v>2</v>
      </c>
      <c r="B117" s="265" t="s">
        <v>161</v>
      </c>
      <c r="C117" s="267" t="s">
        <v>162</v>
      </c>
      <c r="D117" s="356" t="s">
        <v>38</v>
      </c>
      <c r="E117" s="352" t="s">
        <v>668</v>
      </c>
      <c r="F117" s="258" t="s">
        <v>720</v>
      </c>
      <c r="G117" s="285">
        <v>3</v>
      </c>
      <c r="H117" s="267" t="s">
        <v>264</v>
      </c>
      <c r="I117" s="270">
        <v>2141600</v>
      </c>
      <c r="J117" s="29"/>
    </row>
    <row r="118" spans="1:10" ht="19.5" customHeight="1">
      <c r="A118" s="264"/>
      <c r="B118" s="265"/>
      <c r="C118" s="267"/>
      <c r="D118" s="356"/>
      <c r="E118" s="352"/>
      <c r="F118" s="258" t="s">
        <v>721</v>
      </c>
      <c r="G118" s="285"/>
      <c r="H118" s="267"/>
      <c r="I118" s="270"/>
      <c r="J118" s="29"/>
    </row>
    <row r="119" spans="1:10" ht="19.5" customHeight="1">
      <c r="A119" s="21"/>
      <c r="B119" s="29"/>
      <c r="C119" s="29"/>
      <c r="D119" s="52"/>
      <c r="E119" s="169"/>
      <c r="F119" s="21"/>
      <c r="G119" s="30"/>
      <c r="H119" s="29"/>
      <c r="I119" s="148"/>
      <c r="J119" s="140"/>
    </row>
    <row r="120" spans="1:10" ht="13.5" customHeight="1">
      <c r="A120" s="264">
        <v>3</v>
      </c>
      <c r="B120" s="265" t="s">
        <v>270</v>
      </c>
      <c r="C120" s="266" t="s">
        <v>136</v>
      </c>
      <c r="D120" s="267" t="s">
        <v>48</v>
      </c>
      <c r="E120" s="352" t="s">
        <v>668</v>
      </c>
      <c r="F120" s="258" t="s">
        <v>720</v>
      </c>
      <c r="G120" s="285">
        <v>3</v>
      </c>
      <c r="H120" s="267" t="s">
        <v>264</v>
      </c>
      <c r="I120" s="270">
        <v>2141600</v>
      </c>
      <c r="J120" s="140"/>
    </row>
    <row r="121" spans="1:10" ht="17.25" customHeight="1">
      <c r="A121" s="264"/>
      <c r="B121" s="265"/>
      <c r="C121" s="267"/>
      <c r="D121" s="267"/>
      <c r="E121" s="352"/>
      <c r="F121" s="258" t="s">
        <v>721</v>
      </c>
      <c r="G121" s="285"/>
      <c r="H121" s="267"/>
      <c r="I121" s="270"/>
      <c r="J121" s="140"/>
    </row>
    <row r="122" spans="1:10" ht="12.75" customHeight="1">
      <c r="A122" s="146"/>
      <c r="B122" s="119"/>
      <c r="C122" s="21"/>
      <c r="D122" s="52"/>
      <c r="E122" s="168"/>
      <c r="F122" s="26"/>
      <c r="G122" s="140"/>
      <c r="H122" s="21"/>
      <c r="I122" s="144"/>
      <c r="J122" s="140"/>
    </row>
    <row r="123" spans="1:10" ht="15" customHeight="1">
      <c r="A123" s="264">
        <v>4</v>
      </c>
      <c r="B123" s="265" t="s">
        <v>271</v>
      </c>
      <c r="C123" s="266" t="s">
        <v>154</v>
      </c>
      <c r="D123" s="267" t="s">
        <v>48</v>
      </c>
      <c r="E123" s="352" t="s">
        <v>668</v>
      </c>
      <c r="F123" s="258" t="s">
        <v>720</v>
      </c>
      <c r="G123" s="285">
        <v>3</v>
      </c>
      <c r="H123" s="267" t="s">
        <v>264</v>
      </c>
      <c r="I123" s="270">
        <v>2141600</v>
      </c>
      <c r="J123" s="29"/>
    </row>
    <row r="124" spans="1:10" ht="18" customHeight="1">
      <c r="A124" s="264"/>
      <c r="B124" s="265"/>
      <c r="C124" s="267"/>
      <c r="D124" s="267"/>
      <c r="E124" s="352"/>
      <c r="F124" s="258" t="s">
        <v>721</v>
      </c>
      <c r="G124" s="285"/>
      <c r="H124" s="267"/>
      <c r="I124" s="270"/>
      <c r="J124" s="29"/>
    </row>
    <row r="125" spans="1:10" ht="16.5" customHeight="1">
      <c r="A125" s="264"/>
      <c r="B125" s="29"/>
      <c r="C125" s="29"/>
      <c r="D125" s="29"/>
      <c r="E125" s="352"/>
      <c r="F125" s="26"/>
      <c r="G125" s="285"/>
      <c r="H125" s="267"/>
      <c r="I125" s="270"/>
      <c r="J125" s="29"/>
    </row>
    <row r="126" spans="1:10" ht="23.25" customHeight="1">
      <c r="A126" s="264"/>
      <c r="B126" s="29"/>
      <c r="C126" s="29"/>
      <c r="D126" s="29"/>
      <c r="E126" s="268"/>
      <c r="F126" s="138"/>
      <c r="G126" s="269"/>
      <c r="H126" s="267"/>
      <c r="I126" s="270"/>
      <c r="J126" s="29"/>
    </row>
    <row r="127" spans="1:10" ht="42" customHeight="1">
      <c r="A127" s="21"/>
      <c r="B127" s="29"/>
      <c r="C127" s="21"/>
      <c r="D127" s="29"/>
      <c r="E127" s="137"/>
      <c r="F127" s="21"/>
      <c r="G127" s="29"/>
      <c r="H127" s="29"/>
      <c r="I127" s="148"/>
      <c r="J127" s="29"/>
    </row>
    <row r="128" spans="1:10" ht="18.75" customHeight="1">
      <c r="A128" s="21"/>
      <c r="B128" s="29"/>
      <c r="C128" s="21"/>
      <c r="D128" s="29"/>
      <c r="E128" s="40"/>
      <c r="F128" s="29"/>
      <c r="G128" s="29"/>
      <c r="H128" s="29"/>
      <c r="I128" s="29"/>
      <c r="J128" s="29"/>
    </row>
    <row r="129" spans="1:10" ht="22.5" customHeight="1">
      <c r="A129" s="21"/>
      <c r="B129" s="29"/>
      <c r="C129" s="21"/>
      <c r="D129" s="29"/>
      <c r="E129" s="40"/>
      <c r="F129" s="21"/>
      <c r="G129" s="21"/>
      <c r="H129" s="29"/>
      <c r="I129" s="41"/>
      <c r="J129" s="29"/>
    </row>
    <row r="130" spans="1:10" ht="27" customHeight="1">
      <c r="A130" s="21"/>
      <c r="B130" s="29"/>
      <c r="C130" s="21"/>
      <c r="D130" s="29"/>
      <c r="E130" s="29"/>
      <c r="F130" s="29"/>
      <c r="G130" s="29"/>
      <c r="H130" s="29"/>
      <c r="I130" s="29"/>
      <c r="J130" s="29"/>
    </row>
    <row r="131" spans="1:10" ht="29.25" customHeight="1">
      <c r="A131" s="32"/>
      <c r="B131" s="33"/>
      <c r="C131" s="32"/>
      <c r="D131" s="33"/>
      <c r="E131" s="33"/>
      <c r="F131" s="33"/>
      <c r="G131" s="33"/>
      <c r="H131" s="33"/>
      <c r="I131" s="56">
        <f>SUM(I114:I124)</f>
        <v>8966900</v>
      </c>
      <c r="J131" s="33"/>
    </row>
    <row r="132" spans="1:10">
      <c r="A132" s="1"/>
      <c r="B132" s="4"/>
      <c r="C132" s="1"/>
      <c r="D132" s="4"/>
      <c r="E132" s="4"/>
      <c r="F132" s="4"/>
      <c r="G132" s="4"/>
      <c r="H132" s="4"/>
      <c r="I132" s="4"/>
      <c r="J132" s="4"/>
    </row>
    <row r="133" spans="1:10" ht="18.75" customHeight="1">
      <c r="A133" s="1"/>
      <c r="B133" s="4"/>
      <c r="C133" s="1"/>
      <c r="D133" s="4"/>
      <c r="E133" s="4"/>
      <c r="F133" s="4"/>
      <c r="G133" s="4"/>
      <c r="H133" s="4"/>
      <c r="I133" s="4"/>
      <c r="J133" s="4"/>
    </row>
    <row r="134" spans="1:10" ht="42" customHeight="1">
      <c r="A134" s="1"/>
      <c r="B134" s="4"/>
      <c r="C134" s="1"/>
      <c r="D134" s="4"/>
      <c r="F134" s="8" t="s">
        <v>23</v>
      </c>
      <c r="J134" s="4"/>
    </row>
    <row r="135" spans="1:10">
      <c r="A135" s="1"/>
      <c r="B135" s="4"/>
      <c r="C135" s="1"/>
      <c r="D135" s="4"/>
      <c r="J135" s="4"/>
    </row>
    <row r="136" spans="1:10" ht="8.25" customHeight="1">
      <c r="A136" s="1"/>
      <c r="B136" s="4"/>
      <c r="C136" s="1"/>
      <c r="D136" s="4"/>
      <c r="J136" s="4"/>
    </row>
    <row r="137" spans="1:10" ht="25.5" hidden="1" customHeight="1">
      <c r="A137" s="1"/>
      <c r="B137" s="4"/>
      <c r="C137" s="1"/>
      <c r="D137" s="4"/>
      <c r="J137" s="4"/>
    </row>
    <row r="138" spans="1:10" ht="16.5" customHeight="1">
      <c r="A138" s="1"/>
      <c r="B138" s="4"/>
      <c r="C138" s="1"/>
      <c r="D138" s="4"/>
    </row>
    <row r="139" spans="1:10">
      <c r="A139" s="1"/>
      <c r="B139" s="4"/>
      <c r="C139" s="1"/>
      <c r="D139" s="4"/>
    </row>
    <row r="140" spans="1:10" ht="16.5">
      <c r="A140" s="1"/>
      <c r="B140" s="4"/>
      <c r="C140" s="1"/>
      <c r="D140" s="4"/>
      <c r="F140" s="38" t="s">
        <v>259</v>
      </c>
      <c r="G140" s="55"/>
    </row>
    <row r="141" spans="1:10">
      <c r="A141" s="1"/>
      <c r="B141" s="4"/>
      <c r="C141" s="1"/>
      <c r="D141" s="4"/>
      <c r="F141" s="36" t="s">
        <v>260</v>
      </c>
    </row>
    <row r="142" spans="1:10" ht="22.5" customHeight="1"/>
    <row r="144" spans="1:10" ht="28.5" customHeight="1"/>
    <row r="145" spans="1:10" ht="32.25" customHeight="1"/>
    <row r="146" spans="1:10" ht="12.75" customHeight="1"/>
    <row r="147" spans="1:10" ht="23.25" customHeight="1">
      <c r="A147" s="271" t="s">
        <v>0</v>
      </c>
      <c r="B147" s="271"/>
      <c r="C147" s="271"/>
      <c r="D147" s="271"/>
      <c r="E147" s="271"/>
      <c r="F147" s="271"/>
      <c r="G147" s="271"/>
      <c r="H147" s="271"/>
      <c r="I147" s="271"/>
      <c r="J147" s="271"/>
    </row>
    <row r="148" spans="1:10" ht="15" customHeight="1">
      <c r="A148" s="272" t="s">
        <v>709</v>
      </c>
      <c r="B148" s="272"/>
      <c r="C148" s="272"/>
      <c r="D148" s="272"/>
      <c r="E148" s="272"/>
      <c r="F148" s="272"/>
      <c r="G148" s="272"/>
      <c r="H148" s="272"/>
      <c r="I148" s="272"/>
      <c r="J148" s="272"/>
    </row>
    <row r="149" spans="1:10" ht="21" customHeight="1">
      <c r="A149" s="272" t="s">
        <v>667</v>
      </c>
      <c r="B149" s="272"/>
      <c r="C149" s="272"/>
      <c r="D149" s="272"/>
      <c r="E149" s="272"/>
      <c r="F149" s="272"/>
      <c r="G149" s="272"/>
      <c r="H149" s="272"/>
      <c r="I149" s="272"/>
      <c r="J149" s="272"/>
    </row>
    <row r="150" spans="1:10" ht="12.75" customHeight="1">
      <c r="A150" s="9"/>
      <c r="B150" s="10"/>
      <c r="C150" s="9"/>
      <c r="D150" s="10"/>
      <c r="E150" s="10"/>
      <c r="F150" s="10"/>
      <c r="G150" s="10"/>
      <c r="H150" s="10"/>
      <c r="I150" s="10"/>
      <c r="J150" s="10"/>
    </row>
    <row r="151" spans="1:10" ht="12.75" customHeight="1">
      <c r="A151" s="12" t="s">
        <v>4</v>
      </c>
      <c r="B151" s="273" t="s">
        <v>5</v>
      </c>
      <c r="C151" s="274"/>
      <c r="D151" s="132"/>
      <c r="E151" s="275" t="s">
        <v>6</v>
      </c>
      <c r="F151" s="277" t="s">
        <v>7</v>
      </c>
      <c r="G151" s="278" t="s">
        <v>8</v>
      </c>
      <c r="H151" s="279"/>
      <c r="I151" s="280"/>
      <c r="J151" s="277" t="s">
        <v>9</v>
      </c>
    </row>
    <row r="152" spans="1:10">
      <c r="A152" s="157"/>
      <c r="B152" s="13" t="s">
        <v>10</v>
      </c>
      <c r="C152" s="13" t="s">
        <v>11</v>
      </c>
      <c r="D152" s="13" t="s">
        <v>12</v>
      </c>
      <c r="E152" s="276"/>
      <c r="F152" s="276"/>
      <c r="G152" s="278" t="s">
        <v>13</v>
      </c>
      <c r="H152" s="280"/>
      <c r="I152" s="135" t="s">
        <v>14</v>
      </c>
      <c r="J152" s="276"/>
    </row>
    <row r="153" spans="1:10" ht="27" customHeight="1">
      <c r="A153" s="264">
        <v>1</v>
      </c>
      <c r="B153" s="265" t="s">
        <v>722</v>
      </c>
      <c r="C153" s="266" t="s">
        <v>188</v>
      </c>
      <c r="D153" s="356" t="s">
        <v>188</v>
      </c>
      <c r="E153" s="352" t="s">
        <v>723</v>
      </c>
      <c r="F153" s="258" t="s">
        <v>724</v>
      </c>
      <c r="G153" s="285">
        <v>1</v>
      </c>
      <c r="H153" s="267" t="s">
        <v>264</v>
      </c>
      <c r="I153" s="270">
        <v>16100000</v>
      </c>
      <c r="J153" s="140"/>
    </row>
    <row r="154" spans="1:10" ht="58.5" customHeight="1">
      <c r="A154" s="264"/>
      <c r="B154" s="265"/>
      <c r="C154" s="267"/>
      <c r="D154" s="356"/>
      <c r="E154" s="352"/>
      <c r="F154" s="258" t="s">
        <v>724</v>
      </c>
      <c r="G154" s="285"/>
      <c r="H154" s="267"/>
      <c r="I154" s="270"/>
      <c r="J154" s="140"/>
    </row>
    <row r="155" spans="1:10">
      <c r="A155" s="146"/>
      <c r="B155" s="119"/>
      <c r="C155" s="21"/>
      <c r="D155" s="52"/>
      <c r="E155" s="168"/>
      <c r="F155" s="26"/>
      <c r="G155" s="140"/>
      <c r="H155" s="21"/>
      <c r="I155" s="144"/>
      <c r="J155" s="140"/>
    </row>
    <row r="156" spans="1:10" ht="22.5" customHeight="1">
      <c r="A156" s="264"/>
      <c r="B156" s="265"/>
      <c r="C156" s="267"/>
      <c r="D156" s="356"/>
      <c r="E156" s="352"/>
      <c r="F156" s="26"/>
      <c r="G156" s="285"/>
      <c r="H156" s="267"/>
      <c r="I156" s="270"/>
      <c r="J156" s="29"/>
    </row>
    <row r="157" spans="1:10" ht="27.75" customHeight="1">
      <c r="A157" s="264"/>
      <c r="B157" s="265"/>
      <c r="C157" s="267"/>
      <c r="D157" s="356"/>
      <c r="E157" s="352"/>
      <c r="F157" s="26"/>
      <c r="G157" s="285"/>
      <c r="H157" s="267"/>
      <c r="I157" s="270"/>
      <c r="J157" s="29"/>
    </row>
    <row r="158" spans="1:10">
      <c r="A158" s="21"/>
      <c r="B158" s="29"/>
      <c r="C158" s="29"/>
      <c r="D158" s="52"/>
      <c r="E158" s="169"/>
      <c r="F158" s="21"/>
      <c r="G158" s="30"/>
      <c r="H158" s="29"/>
      <c r="I158" s="148"/>
      <c r="J158" s="140"/>
    </row>
    <row r="159" spans="1:10" ht="26.25" customHeight="1">
      <c r="A159" s="264"/>
      <c r="B159" s="265"/>
      <c r="C159" s="267"/>
      <c r="D159" s="267"/>
      <c r="E159" s="352"/>
      <c r="F159" s="26"/>
      <c r="G159" s="285"/>
      <c r="H159" s="267"/>
      <c r="I159" s="270"/>
      <c r="J159" s="140"/>
    </row>
    <row r="160" spans="1:10" ht="42.75" customHeight="1">
      <c r="A160" s="264"/>
      <c r="B160" s="265"/>
      <c r="C160" s="267"/>
      <c r="D160" s="267"/>
      <c r="E160" s="352"/>
      <c r="F160" s="26"/>
      <c r="G160" s="285"/>
      <c r="H160" s="267"/>
      <c r="I160" s="270"/>
      <c r="J160" s="140"/>
    </row>
    <row r="161" spans="1:10" ht="16.5" customHeight="1">
      <c r="A161" s="146"/>
      <c r="B161" s="119"/>
      <c r="C161" s="21"/>
      <c r="D161" s="52"/>
      <c r="E161" s="168"/>
      <c r="F161" s="26"/>
      <c r="G161" s="140"/>
      <c r="H161" s="21"/>
      <c r="I161" s="144"/>
      <c r="J161" s="140"/>
    </row>
    <row r="162" spans="1:10" ht="19.5" customHeight="1">
      <c r="A162" s="264"/>
      <c r="B162" s="265"/>
      <c r="C162" s="267"/>
      <c r="D162" s="267"/>
      <c r="E162" s="352"/>
      <c r="F162" s="26"/>
      <c r="G162" s="285"/>
      <c r="H162" s="267"/>
      <c r="I162" s="270"/>
      <c r="J162" s="29"/>
    </row>
    <row r="163" spans="1:10" ht="12.75" customHeight="1">
      <c r="A163" s="264"/>
      <c r="B163" s="265"/>
      <c r="C163" s="267"/>
      <c r="D163" s="267"/>
      <c r="E163" s="352"/>
      <c r="F163" s="26"/>
      <c r="G163" s="285"/>
      <c r="H163" s="267"/>
      <c r="I163" s="270"/>
      <c r="J163" s="29"/>
    </row>
    <row r="164" spans="1:10" ht="6" customHeight="1">
      <c r="A164" s="264"/>
      <c r="B164" s="29"/>
      <c r="C164" s="29"/>
      <c r="D164" s="29"/>
      <c r="E164" s="352"/>
      <c r="F164" s="26"/>
      <c r="G164" s="285"/>
      <c r="H164" s="267"/>
      <c r="I164" s="270"/>
      <c r="J164" s="29"/>
    </row>
    <row r="165" spans="1:10" ht="13.5" hidden="1" customHeight="1">
      <c r="A165" s="264"/>
      <c r="B165" s="29"/>
      <c r="C165" s="29"/>
      <c r="D165" s="29"/>
      <c r="E165" s="268"/>
      <c r="F165" s="138"/>
      <c r="G165" s="269"/>
      <c r="H165" s="267"/>
      <c r="I165" s="270"/>
      <c r="J165" s="29"/>
    </row>
    <row r="166" spans="1:10" ht="22.5" customHeight="1">
      <c r="A166" s="21"/>
      <c r="B166" s="29"/>
      <c r="C166" s="21"/>
      <c r="D166" s="29"/>
      <c r="E166" s="137"/>
      <c r="F166" s="21"/>
      <c r="G166" s="29"/>
      <c r="H166" s="29"/>
      <c r="I166" s="148"/>
      <c r="J166" s="29"/>
    </row>
    <row r="167" spans="1:10" ht="23.25" customHeight="1">
      <c r="A167" s="21"/>
      <c r="B167" s="29"/>
      <c r="C167" s="21"/>
      <c r="D167" s="29"/>
      <c r="E167" s="40"/>
      <c r="F167" s="29"/>
      <c r="G167" s="29"/>
      <c r="H167" s="29"/>
      <c r="I167" s="29"/>
      <c r="J167" s="29"/>
    </row>
    <row r="168" spans="1:10" ht="12.75" customHeight="1">
      <c r="A168" s="21"/>
      <c r="B168" s="29"/>
      <c r="C168" s="21"/>
      <c r="D168" s="29"/>
      <c r="E168" s="40"/>
      <c r="F168" s="21"/>
      <c r="G168" s="21"/>
      <c r="H168" s="29"/>
      <c r="I168" s="41"/>
      <c r="J168" s="29"/>
    </row>
    <row r="169" spans="1:10" ht="21" customHeight="1">
      <c r="A169" s="21"/>
      <c r="B169" s="29"/>
      <c r="C169" s="21"/>
      <c r="D169" s="29"/>
      <c r="E169" s="29"/>
      <c r="F169" s="29"/>
      <c r="G169" s="29"/>
      <c r="H169" s="29"/>
      <c r="I169" s="29"/>
      <c r="J169" s="29"/>
    </row>
    <row r="170" spans="1:10" ht="18" customHeight="1">
      <c r="A170" s="32"/>
      <c r="B170" s="33"/>
      <c r="C170" s="32"/>
      <c r="D170" s="33"/>
      <c r="E170" s="33"/>
      <c r="F170" s="33"/>
      <c r="G170" s="33"/>
      <c r="H170" s="33"/>
      <c r="I170" s="56">
        <f>SUM(I153:I163)</f>
        <v>16100000</v>
      </c>
      <c r="J170" s="33"/>
    </row>
    <row r="171" spans="1:10" ht="22.5" customHeight="1">
      <c r="A171" s="1"/>
      <c r="B171" s="4"/>
      <c r="C171" s="1"/>
      <c r="D171" s="4"/>
      <c r="E171" s="4"/>
      <c r="F171" s="4"/>
      <c r="G171" s="4"/>
      <c r="H171" s="4"/>
      <c r="I171" s="4"/>
      <c r="J171" s="4"/>
    </row>
    <row r="172" spans="1:10" ht="16.5" customHeight="1">
      <c r="A172" s="1"/>
      <c r="B172" s="4"/>
      <c r="C172" s="1"/>
      <c r="D172" s="4"/>
      <c r="E172" s="4"/>
      <c r="F172" s="4"/>
      <c r="G172" s="4"/>
      <c r="H172" s="4"/>
      <c r="I172" s="4"/>
      <c r="J172" s="4"/>
    </row>
    <row r="173" spans="1:10" ht="18" customHeight="1">
      <c r="A173" s="1"/>
      <c r="B173" s="4"/>
      <c r="C173" s="1"/>
      <c r="D173" s="4"/>
      <c r="F173" s="8" t="s">
        <v>23</v>
      </c>
      <c r="J173" s="4"/>
    </row>
    <row r="174" spans="1:10" ht="48.75" customHeight="1">
      <c r="A174" s="1"/>
      <c r="B174" s="4"/>
      <c r="C174" s="1"/>
      <c r="D174" s="4"/>
      <c r="J174" s="4"/>
    </row>
    <row r="175" spans="1:10" ht="19.5" customHeight="1">
      <c r="A175" s="1"/>
      <c r="B175" s="4"/>
      <c r="C175" s="1"/>
      <c r="D175" s="4"/>
      <c r="J175" s="4"/>
    </row>
    <row r="176" spans="1:10" ht="20.25" hidden="1" customHeight="1">
      <c r="A176" s="1"/>
      <c r="B176" s="4"/>
      <c r="C176" s="1"/>
      <c r="D176" s="4"/>
      <c r="J176" s="4"/>
    </row>
    <row r="177" spans="1:10" ht="27.75" hidden="1" customHeight="1">
      <c r="A177" s="1"/>
      <c r="B177" s="4"/>
      <c r="C177" s="1"/>
      <c r="D177" s="4"/>
    </row>
    <row r="178" spans="1:10" ht="30" hidden="1" customHeight="1">
      <c r="A178" s="1"/>
      <c r="B178" s="4"/>
      <c r="C178" s="1"/>
      <c r="D178" s="4"/>
    </row>
    <row r="179" spans="1:10" ht="17.25" customHeight="1">
      <c r="A179" s="1"/>
      <c r="B179" s="4"/>
      <c r="C179" s="1"/>
      <c r="D179" s="4"/>
      <c r="F179" s="38" t="s">
        <v>259</v>
      </c>
      <c r="G179" s="55"/>
    </row>
    <row r="180" spans="1:10" ht="27.75" customHeight="1">
      <c r="A180" s="1"/>
      <c r="B180" s="4"/>
      <c r="C180" s="1"/>
      <c r="D180" s="4"/>
      <c r="F180" s="36" t="s">
        <v>260</v>
      </c>
    </row>
    <row r="181" spans="1:10" ht="30" customHeight="1"/>
    <row r="182" spans="1:10" ht="18" customHeight="1"/>
    <row r="183" spans="1:10" ht="18" customHeight="1"/>
    <row r="184" spans="1:10" ht="30.75" customHeight="1">
      <c r="A184" s="271" t="s">
        <v>0</v>
      </c>
      <c r="B184" s="271"/>
      <c r="C184" s="271"/>
      <c r="D184" s="271"/>
      <c r="E184" s="271"/>
      <c r="F184" s="271"/>
      <c r="G184" s="271"/>
      <c r="H184" s="271"/>
      <c r="I184" s="271"/>
      <c r="J184" s="271"/>
    </row>
    <row r="185" spans="1:10" ht="21" customHeight="1">
      <c r="A185" s="272" t="s">
        <v>717</v>
      </c>
      <c r="B185" s="272"/>
      <c r="C185" s="272"/>
      <c r="D185" s="272"/>
      <c r="E185" s="272"/>
      <c r="F185" s="272"/>
      <c r="G185" s="272"/>
      <c r="H185" s="272"/>
      <c r="I185" s="272"/>
      <c r="J185" s="272"/>
    </row>
    <row r="186" spans="1:10" ht="25.5" customHeight="1">
      <c r="A186" s="272" t="s">
        <v>667</v>
      </c>
      <c r="B186" s="272"/>
      <c r="C186" s="272"/>
      <c r="D186" s="272"/>
      <c r="E186" s="272"/>
      <c r="F186" s="272"/>
      <c r="G186" s="272"/>
      <c r="H186" s="272"/>
      <c r="I186" s="272"/>
      <c r="J186" s="272"/>
    </row>
    <row r="187" spans="1:10" ht="18.75" customHeight="1">
      <c r="A187" s="9"/>
      <c r="B187" s="10"/>
      <c r="C187" s="9"/>
      <c r="D187" s="10"/>
      <c r="E187" s="10"/>
      <c r="F187" s="10"/>
      <c r="G187" s="10"/>
      <c r="H187" s="10"/>
      <c r="I187" s="10"/>
      <c r="J187" s="10"/>
    </row>
    <row r="188" spans="1:10" ht="24" customHeight="1">
      <c r="A188" s="12" t="s">
        <v>4</v>
      </c>
      <c r="B188" s="273" t="s">
        <v>5</v>
      </c>
      <c r="C188" s="274"/>
      <c r="D188" s="132"/>
      <c r="E188" s="275" t="s">
        <v>6</v>
      </c>
      <c r="F188" s="277" t="s">
        <v>7</v>
      </c>
      <c r="G188" s="278" t="s">
        <v>8</v>
      </c>
      <c r="H188" s="279"/>
      <c r="I188" s="280"/>
      <c r="J188" s="277" t="s">
        <v>9</v>
      </c>
    </row>
    <row r="189" spans="1:10" ht="23.25" customHeight="1">
      <c r="A189" s="157"/>
      <c r="B189" s="13" t="s">
        <v>10</v>
      </c>
      <c r="C189" s="13" t="s">
        <v>11</v>
      </c>
      <c r="D189" s="13" t="s">
        <v>12</v>
      </c>
      <c r="E189" s="276"/>
      <c r="F189" s="276"/>
      <c r="G189" s="278" t="s">
        <v>13</v>
      </c>
      <c r="H189" s="280"/>
      <c r="I189" s="135" t="s">
        <v>14</v>
      </c>
      <c r="J189" s="276"/>
    </row>
    <row r="190" spans="1:10" ht="19.5" customHeight="1">
      <c r="A190" s="264">
        <v>1</v>
      </c>
      <c r="B190" s="265" t="s">
        <v>725</v>
      </c>
      <c r="C190" s="266" t="s">
        <v>188</v>
      </c>
      <c r="D190" s="356" t="s">
        <v>188</v>
      </c>
      <c r="E190" s="352" t="s">
        <v>691</v>
      </c>
      <c r="F190" s="258" t="s">
        <v>726</v>
      </c>
      <c r="G190" s="285">
        <v>1</v>
      </c>
      <c r="H190" s="267" t="s">
        <v>264</v>
      </c>
      <c r="I190" s="270">
        <v>5800000</v>
      </c>
      <c r="J190" s="139"/>
    </row>
    <row r="191" spans="1:10" ht="39" customHeight="1">
      <c r="A191" s="264"/>
      <c r="B191" s="265"/>
      <c r="C191" s="267"/>
      <c r="D191" s="356"/>
      <c r="E191" s="352"/>
      <c r="F191" s="258" t="s">
        <v>726</v>
      </c>
      <c r="G191" s="285"/>
      <c r="H191" s="267"/>
      <c r="I191" s="270"/>
      <c r="J191" s="139"/>
    </row>
    <row r="192" spans="1:10" ht="47.25" hidden="1" customHeight="1">
      <c r="A192" s="146"/>
      <c r="B192" s="119"/>
      <c r="C192" s="21"/>
      <c r="D192" s="52"/>
      <c r="E192" s="168"/>
      <c r="F192" s="26"/>
      <c r="G192" s="140"/>
      <c r="H192" s="21"/>
      <c r="I192" s="144"/>
      <c r="J192" s="139"/>
    </row>
    <row r="193" spans="1:10" ht="19.5" customHeight="1">
      <c r="A193" s="264"/>
      <c r="B193" s="265"/>
      <c r="C193" s="267"/>
      <c r="D193" s="356"/>
      <c r="E193" s="352"/>
      <c r="F193" s="26"/>
      <c r="G193" s="285"/>
      <c r="H193" s="267"/>
      <c r="I193" s="270"/>
      <c r="J193" s="29"/>
    </row>
    <row r="194" spans="1:10" ht="17.25" customHeight="1">
      <c r="A194" s="264"/>
      <c r="B194" s="265"/>
      <c r="C194" s="267"/>
      <c r="D194" s="356"/>
      <c r="E194" s="352"/>
      <c r="F194" s="26"/>
      <c r="G194" s="285"/>
      <c r="H194" s="267"/>
      <c r="I194" s="270"/>
      <c r="J194" s="29"/>
    </row>
    <row r="195" spans="1:10" ht="28.5" customHeight="1">
      <c r="A195" s="21"/>
      <c r="B195" s="29"/>
      <c r="C195" s="29"/>
      <c r="D195" s="52"/>
      <c r="E195" s="169"/>
      <c r="F195" s="21"/>
      <c r="G195" s="30"/>
      <c r="H195" s="29"/>
      <c r="I195" s="148"/>
      <c r="J195" s="139"/>
    </row>
    <row r="196" spans="1:10">
      <c r="A196" s="264"/>
      <c r="B196" s="265"/>
      <c r="C196" s="267"/>
      <c r="D196" s="267"/>
      <c r="E196" s="352"/>
      <c r="F196" s="26"/>
      <c r="G196" s="285"/>
      <c r="H196" s="267"/>
      <c r="I196" s="270"/>
      <c r="J196" s="139"/>
    </row>
    <row r="197" spans="1:10" ht="12.75" customHeight="1">
      <c r="A197" s="264"/>
      <c r="B197" s="265"/>
      <c r="C197" s="267"/>
      <c r="D197" s="267"/>
      <c r="E197" s="352"/>
      <c r="F197" s="26"/>
      <c r="G197" s="285"/>
      <c r="H197" s="267"/>
      <c r="I197" s="270"/>
      <c r="J197" s="139"/>
    </row>
    <row r="198" spans="1:10">
      <c r="A198" s="146"/>
      <c r="B198" s="119"/>
      <c r="C198" s="21"/>
      <c r="D198" s="52"/>
      <c r="E198" s="168"/>
      <c r="F198" s="26"/>
      <c r="G198" s="140"/>
      <c r="H198" s="21"/>
      <c r="I198" s="144"/>
      <c r="J198" s="139"/>
    </row>
    <row r="199" spans="1:10">
      <c r="A199" s="264"/>
      <c r="B199" s="265"/>
      <c r="C199" s="267"/>
      <c r="D199" s="267"/>
      <c r="E199" s="352"/>
      <c r="F199" s="26"/>
      <c r="G199" s="285"/>
      <c r="H199" s="267"/>
      <c r="I199" s="270"/>
      <c r="J199" s="29"/>
    </row>
    <row r="200" spans="1:10" ht="12.75" customHeight="1">
      <c r="A200" s="264"/>
      <c r="B200" s="265"/>
      <c r="C200" s="267"/>
      <c r="D200" s="267"/>
      <c r="E200" s="352"/>
      <c r="F200" s="26"/>
      <c r="G200" s="285"/>
      <c r="H200" s="267"/>
      <c r="I200" s="270"/>
      <c r="J200" s="29"/>
    </row>
    <row r="201" spans="1:10">
      <c r="A201" s="264"/>
      <c r="B201" s="29"/>
      <c r="C201" s="29"/>
      <c r="D201" s="29"/>
      <c r="E201" s="352"/>
      <c r="F201" s="26"/>
      <c r="G201" s="285"/>
      <c r="H201" s="267"/>
      <c r="I201" s="270"/>
      <c r="J201" s="29"/>
    </row>
    <row r="202" spans="1:10">
      <c r="A202" s="264"/>
      <c r="B202" s="29"/>
      <c r="C202" s="29"/>
      <c r="D202" s="29"/>
      <c r="E202" s="268"/>
      <c r="F202" s="138"/>
      <c r="G202" s="269"/>
      <c r="H202" s="267"/>
      <c r="I202" s="270"/>
      <c r="J202" s="29"/>
    </row>
    <row r="203" spans="1:10" ht="12.75" customHeight="1">
      <c r="A203" s="21"/>
      <c r="B203" s="29"/>
      <c r="C203" s="21"/>
      <c r="D203" s="29"/>
      <c r="E203" s="137"/>
      <c r="F203" s="21"/>
      <c r="G203" s="29"/>
      <c r="H203" s="29"/>
      <c r="I203" s="148"/>
      <c r="J203" s="29"/>
    </row>
    <row r="204" spans="1:10">
      <c r="A204" s="21"/>
      <c r="B204" s="29"/>
      <c r="C204" s="21"/>
      <c r="D204" s="29"/>
      <c r="E204" s="40"/>
      <c r="F204" s="29"/>
      <c r="G204" s="29"/>
      <c r="H204" s="29"/>
      <c r="I204" s="29"/>
      <c r="J204" s="29"/>
    </row>
    <row r="205" spans="1:10">
      <c r="A205" s="21"/>
      <c r="B205" s="29"/>
      <c r="C205" s="21"/>
      <c r="D205" s="29"/>
      <c r="E205" s="40"/>
      <c r="F205" s="21"/>
      <c r="G205" s="21"/>
      <c r="H205" s="29"/>
      <c r="I205" s="41"/>
      <c r="J205" s="29"/>
    </row>
    <row r="206" spans="1:10" ht="12.75" customHeight="1">
      <c r="A206" s="21"/>
      <c r="B206" s="29"/>
      <c r="C206" s="21"/>
      <c r="D206" s="29"/>
      <c r="E206" s="29"/>
      <c r="F206" s="29"/>
      <c r="G206" s="29"/>
      <c r="H206" s="29"/>
      <c r="I206" s="29"/>
      <c r="J206" s="29"/>
    </row>
    <row r="207" spans="1:10">
      <c r="A207" s="32"/>
      <c r="B207" s="33"/>
      <c r="C207" s="32"/>
      <c r="D207" s="33"/>
      <c r="E207" s="33"/>
      <c r="F207" s="33"/>
      <c r="G207" s="33"/>
      <c r="H207" s="33"/>
      <c r="I207" s="56">
        <f>SUM(I190:I200)</f>
        <v>5800000</v>
      </c>
      <c r="J207" s="33"/>
    </row>
    <row r="208" spans="1:10">
      <c r="A208" s="1"/>
      <c r="B208" s="4"/>
      <c r="C208" s="1"/>
      <c r="D208" s="4"/>
      <c r="E208" s="4"/>
      <c r="F208" s="4"/>
      <c r="G208" s="4"/>
      <c r="H208" s="4"/>
      <c r="I208" s="4"/>
      <c r="J208" s="4"/>
    </row>
    <row r="209" spans="1:10" ht="12.75" customHeight="1">
      <c r="A209" s="1"/>
      <c r="B209" s="4"/>
      <c r="C209" s="1"/>
      <c r="D209" s="4"/>
      <c r="E209" s="4"/>
      <c r="F209" s="4"/>
      <c r="G209" s="4"/>
      <c r="H209" s="4"/>
      <c r="I209" s="4"/>
      <c r="J209" s="4"/>
    </row>
    <row r="210" spans="1:10" ht="16.5" customHeight="1">
      <c r="A210" s="1"/>
      <c r="B210" s="4"/>
      <c r="C210" s="1"/>
      <c r="D210" s="4"/>
      <c r="F210" s="8" t="s">
        <v>23</v>
      </c>
      <c r="J210" s="4"/>
    </row>
    <row r="211" spans="1:10" ht="14.25" customHeight="1">
      <c r="A211" s="1"/>
      <c r="B211" s="4"/>
      <c r="C211" s="1"/>
      <c r="D211" s="4"/>
      <c r="J211" s="4"/>
    </row>
    <row r="212" spans="1:10" ht="14.25" customHeight="1">
      <c r="A212" s="1"/>
      <c r="B212" s="4"/>
      <c r="C212" s="1"/>
      <c r="D212" s="4"/>
      <c r="J212" s="4"/>
    </row>
    <row r="213" spans="1:10">
      <c r="A213" s="1"/>
      <c r="B213" s="4"/>
      <c r="C213" s="1"/>
      <c r="D213" s="4"/>
      <c r="J213" s="4"/>
    </row>
    <row r="214" spans="1:10">
      <c r="A214" s="1"/>
      <c r="B214" s="4"/>
      <c r="C214" s="1"/>
      <c r="D214" s="4"/>
    </row>
    <row r="215" spans="1:10">
      <c r="A215" s="1"/>
      <c r="B215" s="4"/>
      <c r="C215" s="1"/>
      <c r="D215" s="4"/>
    </row>
    <row r="216" spans="1:10" ht="19.5" customHeight="1">
      <c r="A216" s="1"/>
      <c r="B216" s="4"/>
      <c r="C216" s="1"/>
      <c r="D216" s="4"/>
      <c r="F216" s="38" t="s">
        <v>259</v>
      </c>
      <c r="G216" s="55"/>
    </row>
    <row r="217" spans="1:10" ht="26.25" customHeight="1">
      <c r="A217" s="1"/>
      <c r="B217" s="4"/>
      <c r="C217" s="1"/>
      <c r="D217" s="4"/>
      <c r="F217" s="36" t="s">
        <v>260</v>
      </c>
    </row>
    <row r="218" spans="1:10" ht="16.5" customHeight="1"/>
    <row r="219" spans="1:10" ht="20.25" customHeight="1"/>
    <row r="220" spans="1:10" ht="18" customHeight="1"/>
    <row r="221" spans="1:10" ht="22.5" customHeight="1">
      <c r="A221" s="271" t="s">
        <v>0</v>
      </c>
      <c r="B221" s="271"/>
      <c r="C221" s="271"/>
      <c r="D221" s="271"/>
      <c r="E221" s="271"/>
      <c r="F221" s="271"/>
      <c r="G221" s="271"/>
      <c r="H221" s="271"/>
      <c r="I221" s="271"/>
      <c r="J221" s="271"/>
    </row>
    <row r="222" spans="1:10" ht="17.25" customHeight="1">
      <c r="A222" s="272" t="s">
        <v>689</v>
      </c>
      <c r="B222" s="272"/>
      <c r="C222" s="272"/>
      <c r="D222" s="272"/>
      <c r="E222" s="272"/>
      <c r="F222" s="272"/>
      <c r="G222" s="272"/>
      <c r="H222" s="272"/>
      <c r="I222" s="272"/>
      <c r="J222" s="272"/>
    </row>
    <row r="223" spans="1:10" ht="17.25" customHeight="1">
      <c r="A223" s="272" t="s">
        <v>667</v>
      </c>
      <c r="B223" s="272"/>
      <c r="C223" s="272"/>
      <c r="D223" s="272"/>
      <c r="E223" s="272"/>
      <c r="F223" s="272"/>
      <c r="G223" s="272"/>
      <c r="H223" s="272"/>
      <c r="I223" s="272"/>
      <c r="J223" s="272"/>
    </row>
    <row r="224" spans="1:10" ht="17.25" customHeight="1">
      <c r="A224" s="9"/>
      <c r="B224" s="10"/>
      <c r="C224" s="9"/>
      <c r="D224" s="10"/>
      <c r="E224" s="10"/>
      <c r="F224" s="10"/>
      <c r="G224" s="10"/>
      <c r="H224" s="10"/>
      <c r="I224" s="10"/>
      <c r="J224" s="10"/>
    </row>
    <row r="225" spans="1:10" ht="17.25" customHeight="1">
      <c r="A225" s="12" t="s">
        <v>4</v>
      </c>
      <c r="B225" s="273" t="s">
        <v>5</v>
      </c>
      <c r="C225" s="274"/>
      <c r="D225" s="132"/>
      <c r="E225" s="275" t="s">
        <v>6</v>
      </c>
      <c r="F225" s="277" t="s">
        <v>7</v>
      </c>
      <c r="G225" s="278" t="s">
        <v>8</v>
      </c>
      <c r="H225" s="279"/>
      <c r="I225" s="280"/>
      <c r="J225" s="277" t="s">
        <v>9</v>
      </c>
    </row>
    <row r="226" spans="1:10" ht="17.25" customHeight="1">
      <c r="A226" s="157"/>
      <c r="B226" s="13" t="s">
        <v>10</v>
      </c>
      <c r="C226" s="13" t="s">
        <v>11</v>
      </c>
      <c r="D226" s="13" t="s">
        <v>12</v>
      </c>
      <c r="E226" s="276"/>
      <c r="F226" s="276"/>
      <c r="G226" s="278" t="s">
        <v>13</v>
      </c>
      <c r="H226" s="280"/>
      <c r="I226" s="135" t="s">
        <v>14</v>
      </c>
      <c r="J226" s="276"/>
    </row>
    <row r="227" spans="1:10" ht="23.25" customHeight="1">
      <c r="A227" s="264">
        <v>1</v>
      </c>
      <c r="B227" s="265" t="s">
        <v>727</v>
      </c>
      <c r="C227" s="266" t="s">
        <v>188</v>
      </c>
      <c r="D227" s="356" t="s">
        <v>188</v>
      </c>
      <c r="E227" s="352" t="s">
        <v>691</v>
      </c>
      <c r="F227" s="258" t="s">
        <v>719</v>
      </c>
      <c r="G227" s="285">
        <v>1</v>
      </c>
      <c r="H227" s="267" t="s">
        <v>264</v>
      </c>
      <c r="I227" s="270">
        <v>2000000</v>
      </c>
      <c r="J227" s="139"/>
    </row>
    <row r="228" spans="1:10" ht="24.75" customHeight="1">
      <c r="A228" s="264"/>
      <c r="B228" s="265"/>
      <c r="C228" s="267"/>
      <c r="D228" s="356"/>
      <c r="E228" s="352"/>
      <c r="F228" s="258" t="s">
        <v>728</v>
      </c>
      <c r="G228" s="285"/>
      <c r="H228" s="267"/>
      <c r="I228" s="270"/>
      <c r="J228" s="139"/>
    </row>
    <row r="229" spans="1:10" ht="37.5" customHeight="1">
      <c r="A229" s="146"/>
      <c r="B229" s="119"/>
      <c r="C229" s="21"/>
      <c r="D229" s="52"/>
      <c r="E229" s="168"/>
      <c r="F229" s="26"/>
      <c r="G229" s="140"/>
      <c r="H229" s="21"/>
      <c r="I229" s="144"/>
      <c r="J229" s="139"/>
    </row>
    <row r="230" spans="1:10" ht="33" customHeight="1">
      <c r="A230" s="264"/>
      <c r="B230" s="265"/>
      <c r="C230" s="267"/>
      <c r="D230" s="356"/>
      <c r="E230" s="352"/>
      <c r="F230" s="26"/>
      <c r="G230" s="285"/>
      <c r="H230" s="267"/>
      <c r="I230" s="270"/>
      <c r="J230" s="29"/>
    </row>
    <row r="231" spans="1:10" ht="33.75" customHeight="1">
      <c r="A231" s="264"/>
      <c r="B231" s="265"/>
      <c r="C231" s="267"/>
      <c r="D231" s="356"/>
      <c r="E231" s="352"/>
      <c r="F231" s="26"/>
      <c r="G231" s="285"/>
      <c r="H231" s="267"/>
      <c r="I231" s="270"/>
      <c r="J231" s="29"/>
    </row>
    <row r="232" spans="1:10" ht="22.5" customHeight="1">
      <c r="A232" s="21"/>
      <c r="B232" s="29"/>
      <c r="C232" s="29"/>
      <c r="D232" s="52"/>
      <c r="E232" s="169"/>
      <c r="F232" s="21"/>
      <c r="G232" s="30"/>
      <c r="H232" s="29"/>
      <c r="I232" s="148"/>
      <c r="J232" s="139"/>
    </row>
    <row r="233" spans="1:10" ht="22.5" customHeight="1">
      <c r="A233" s="264"/>
      <c r="B233" s="265"/>
      <c r="C233" s="267"/>
      <c r="D233" s="267"/>
      <c r="E233" s="352"/>
      <c r="F233" s="26"/>
      <c r="G233" s="285"/>
      <c r="H233" s="267"/>
      <c r="I233" s="270"/>
      <c r="J233" s="139"/>
    </row>
    <row r="234" spans="1:10" ht="12.75" customHeight="1">
      <c r="A234" s="264"/>
      <c r="B234" s="265"/>
      <c r="C234" s="267"/>
      <c r="D234" s="267"/>
      <c r="E234" s="352"/>
      <c r="F234" s="26"/>
      <c r="G234" s="285"/>
      <c r="H234" s="267"/>
      <c r="I234" s="270"/>
      <c r="J234" s="139"/>
    </row>
    <row r="235" spans="1:10" ht="21.75" customHeight="1">
      <c r="A235" s="146"/>
      <c r="B235" s="119"/>
      <c r="C235" s="21"/>
      <c r="D235" s="52"/>
      <c r="E235" s="168"/>
      <c r="F235" s="26"/>
      <c r="G235" s="140"/>
      <c r="H235" s="21"/>
      <c r="I235" s="144"/>
      <c r="J235" s="139"/>
    </row>
    <row r="236" spans="1:10" ht="21.75" customHeight="1">
      <c r="A236" s="264"/>
      <c r="B236" s="265"/>
      <c r="C236" s="267"/>
      <c r="D236" s="267"/>
      <c r="E236" s="352"/>
      <c r="F236" s="26"/>
      <c r="G236" s="285"/>
      <c r="H236" s="267"/>
      <c r="I236" s="270"/>
      <c r="J236" s="29"/>
    </row>
    <row r="237" spans="1:10" ht="12.75" customHeight="1">
      <c r="A237" s="264"/>
      <c r="B237" s="265"/>
      <c r="C237" s="267"/>
      <c r="D237" s="267"/>
      <c r="E237" s="352"/>
      <c r="F237" s="26"/>
      <c r="G237" s="285"/>
      <c r="H237" s="267"/>
      <c r="I237" s="270"/>
      <c r="J237" s="29"/>
    </row>
    <row r="238" spans="1:10" ht="18.75" customHeight="1">
      <c r="A238" s="264"/>
      <c r="B238" s="29"/>
      <c r="C238" s="29"/>
      <c r="D238" s="29"/>
      <c r="E238" s="352"/>
      <c r="F238" s="26"/>
      <c r="G238" s="285"/>
      <c r="H238" s="267"/>
      <c r="I238" s="270"/>
      <c r="J238" s="29"/>
    </row>
    <row r="239" spans="1:10" ht="18.75" customHeight="1">
      <c r="A239" s="264"/>
      <c r="B239" s="29"/>
      <c r="C239" s="29"/>
      <c r="D239" s="29"/>
      <c r="E239" s="268"/>
      <c r="F239" s="138"/>
      <c r="G239" s="269"/>
      <c r="H239" s="267"/>
      <c r="I239" s="270"/>
      <c r="J239" s="29"/>
    </row>
    <row r="240" spans="1:10" ht="12.75" customHeight="1">
      <c r="A240" s="21"/>
      <c r="B240" s="29"/>
      <c r="C240" s="21"/>
      <c r="D240" s="29"/>
      <c r="E240" s="137"/>
      <c r="F240" s="21"/>
      <c r="G240" s="29"/>
      <c r="H240" s="29"/>
      <c r="I240" s="148"/>
      <c r="J240" s="29"/>
    </row>
    <row r="241" spans="1:10">
      <c r="A241" s="21"/>
      <c r="B241" s="29"/>
      <c r="C241" s="21"/>
      <c r="D241" s="29"/>
      <c r="E241" s="40"/>
      <c r="F241" s="29"/>
      <c r="G241" s="29"/>
      <c r="H241" s="29"/>
      <c r="I241" s="29"/>
      <c r="J241" s="29"/>
    </row>
    <row r="242" spans="1:10" ht="12.75" customHeight="1">
      <c r="A242" s="21"/>
      <c r="B242" s="29"/>
      <c r="C242" s="21"/>
      <c r="D242" s="29"/>
      <c r="E242" s="40"/>
      <c r="F242" s="21"/>
      <c r="G242" s="21"/>
      <c r="H242" s="29"/>
      <c r="I242" s="41"/>
      <c r="J242" s="29"/>
    </row>
    <row r="243" spans="1:10">
      <c r="A243" s="21"/>
      <c r="B243" s="29"/>
      <c r="C243" s="21"/>
      <c r="D243" s="29"/>
      <c r="E243" s="29"/>
      <c r="F243" s="29"/>
      <c r="G243" s="29"/>
      <c r="H243" s="29"/>
      <c r="I243" s="29"/>
      <c r="J243" s="29"/>
    </row>
    <row r="244" spans="1:10" ht="15.75" customHeight="1">
      <c r="A244" s="32"/>
      <c r="B244" s="33"/>
      <c r="C244" s="32"/>
      <c r="D244" s="33"/>
      <c r="E244" s="33"/>
      <c r="F244" s="33"/>
      <c r="G244" s="33"/>
      <c r="H244" s="33"/>
      <c r="I244" s="56">
        <f>SUM(I227:I237)</f>
        <v>2000000</v>
      </c>
      <c r="J244" s="33"/>
    </row>
    <row r="245" spans="1:10">
      <c r="A245" s="1"/>
      <c r="B245" s="4"/>
      <c r="C245" s="1"/>
      <c r="D245" s="4"/>
      <c r="E245" s="4"/>
      <c r="F245" s="4"/>
      <c r="G245" s="4"/>
      <c r="H245" s="4"/>
      <c r="I245" s="4"/>
      <c r="J245" s="4"/>
    </row>
    <row r="246" spans="1:10">
      <c r="A246" s="1"/>
      <c r="B246" s="4"/>
      <c r="C246" s="1"/>
      <c r="D246" s="4"/>
      <c r="E246" s="4"/>
      <c r="F246" s="4"/>
      <c r="G246" s="4"/>
      <c r="H246" s="4"/>
      <c r="I246" s="4"/>
      <c r="J246" s="4"/>
    </row>
    <row r="247" spans="1:10">
      <c r="A247" s="1"/>
      <c r="B247" s="4"/>
      <c r="C247" s="1"/>
      <c r="D247" s="4"/>
      <c r="F247" s="8" t="s">
        <v>23</v>
      </c>
      <c r="J247" s="4"/>
    </row>
    <row r="248" spans="1:10">
      <c r="A248" s="1"/>
      <c r="B248" s="4"/>
      <c r="C248" s="1"/>
      <c r="D248" s="4"/>
      <c r="J248" s="4"/>
    </row>
    <row r="249" spans="1:10">
      <c r="A249" s="1"/>
      <c r="B249" s="4"/>
      <c r="C249" s="1"/>
      <c r="D249" s="4"/>
      <c r="J249" s="4"/>
    </row>
    <row r="250" spans="1:10">
      <c r="A250" s="1"/>
      <c r="B250" s="4"/>
      <c r="C250" s="1"/>
      <c r="D250" s="4"/>
      <c r="J250" s="4"/>
    </row>
    <row r="251" spans="1:10">
      <c r="A251" s="1"/>
      <c r="B251" s="4"/>
      <c r="C251" s="1"/>
      <c r="D251" s="4"/>
    </row>
    <row r="252" spans="1:10" ht="12.75" customHeight="1">
      <c r="A252" s="1"/>
      <c r="B252" s="4"/>
      <c r="C252" s="1"/>
      <c r="D252" s="4"/>
    </row>
    <row r="253" spans="1:10" ht="16.5">
      <c r="A253" s="1"/>
      <c r="B253" s="4"/>
      <c r="C253" s="1"/>
      <c r="D253" s="4"/>
      <c r="F253" s="38" t="s">
        <v>259</v>
      </c>
      <c r="G253" s="55"/>
    </row>
    <row r="254" spans="1:10">
      <c r="A254" s="1"/>
      <c r="B254" s="4"/>
      <c r="C254" s="1"/>
      <c r="D254" s="4"/>
      <c r="F254" s="36" t="s">
        <v>260</v>
      </c>
    </row>
    <row r="255" spans="1:10" ht="22.5" customHeight="1"/>
    <row r="256" spans="1:10" ht="21.75" customHeight="1"/>
    <row r="257" spans="1:10" ht="15" customHeight="1"/>
    <row r="258" spans="1:10" ht="15.75" customHeight="1"/>
    <row r="259" spans="1:10">
      <c r="A259" s="271" t="s">
        <v>0</v>
      </c>
      <c r="B259" s="271"/>
      <c r="C259" s="271"/>
      <c r="D259" s="271"/>
      <c r="E259" s="271"/>
      <c r="F259" s="271"/>
      <c r="G259" s="271"/>
      <c r="H259" s="271"/>
      <c r="I259" s="271"/>
      <c r="J259" s="271"/>
    </row>
    <row r="260" spans="1:10" ht="15" customHeight="1">
      <c r="A260" s="272" t="s">
        <v>689</v>
      </c>
      <c r="B260" s="272"/>
      <c r="C260" s="272"/>
      <c r="D260" s="272"/>
      <c r="E260" s="272"/>
      <c r="F260" s="272"/>
      <c r="G260" s="272"/>
      <c r="H260" s="272"/>
      <c r="I260" s="272"/>
      <c r="J260" s="272"/>
    </row>
    <row r="261" spans="1:10" ht="15.75" customHeight="1">
      <c r="A261" s="272" t="s">
        <v>667</v>
      </c>
      <c r="B261" s="272"/>
      <c r="C261" s="272"/>
      <c r="D261" s="272"/>
      <c r="E261" s="272"/>
      <c r="F261" s="272"/>
      <c r="G261" s="272"/>
      <c r="H261" s="272"/>
      <c r="I261" s="272"/>
      <c r="J261" s="272"/>
    </row>
    <row r="262" spans="1:10">
      <c r="A262" s="9"/>
      <c r="B262" s="10"/>
      <c r="C262" s="9"/>
      <c r="D262" s="10"/>
      <c r="E262" s="10"/>
      <c r="F262" s="10"/>
      <c r="G262" s="10"/>
      <c r="H262" s="10"/>
      <c r="I262" s="10"/>
      <c r="J262" s="10"/>
    </row>
    <row r="263" spans="1:10" ht="12.75" customHeight="1">
      <c r="A263" s="12" t="s">
        <v>4</v>
      </c>
      <c r="B263" s="273" t="s">
        <v>5</v>
      </c>
      <c r="C263" s="274"/>
      <c r="D263" s="132"/>
      <c r="E263" s="275" t="s">
        <v>6</v>
      </c>
      <c r="F263" s="277" t="s">
        <v>7</v>
      </c>
      <c r="G263" s="278" t="s">
        <v>8</v>
      </c>
      <c r="H263" s="279"/>
      <c r="I263" s="280"/>
      <c r="J263" s="277" t="s">
        <v>9</v>
      </c>
    </row>
    <row r="264" spans="1:10">
      <c r="A264" s="157"/>
      <c r="B264" s="13" t="s">
        <v>10</v>
      </c>
      <c r="C264" s="13" t="s">
        <v>11</v>
      </c>
      <c r="D264" s="13" t="s">
        <v>12</v>
      </c>
      <c r="E264" s="276"/>
      <c r="F264" s="276"/>
      <c r="G264" s="278" t="s">
        <v>13</v>
      </c>
      <c r="H264" s="280"/>
      <c r="I264" s="135" t="s">
        <v>14</v>
      </c>
      <c r="J264" s="276"/>
    </row>
    <row r="265" spans="1:10" ht="32.25" customHeight="1">
      <c r="A265" s="264">
        <v>1</v>
      </c>
      <c r="B265" s="265" t="s">
        <v>729</v>
      </c>
      <c r="C265" s="266" t="s">
        <v>188</v>
      </c>
      <c r="D265" s="356" t="s">
        <v>188</v>
      </c>
      <c r="E265" s="352" t="s">
        <v>691</v>
      </c>
      <c r="F265" s="258" t="s">
        <v>730</v>
      </c>
      <c r="G265" s="285">
        <v>1</v>
      </c>
      <c r="H265" s="267" t="s">
        <v>264</v>
      </c>
      <c r="I265" s="270">
        <v>1600000</v>
      </c>
      <c r="J265" s="139"/>
    </row>
    <row r="266" spans="1:10" ht="31.5" customHeight="1">
      <c r="A266" s="264"/>
      <c r="B266" s="265"/>
      <c r="C266" s="267"/>
      <c r="D266" s="356"/>
      <c r="E266" s="352"/>
      <c r="F266" s="258" t="s">
        <v>731</v>
      </c>
      <c r="G266" s="285"/>
      <c r="H266" s="267"/>
      <c r="I266" s="270"/>
      <c r="J266" s="139"/>
    </row>
    <row r="267" spans="1:10" ht="19.5" customHeight="1">
      <c r="A267" s="146"/>
      <c r="B267" s="119"/>
      <c r="C267" s="21"/>
      <c r="D267" s="52"/>
      <c r="E267" s="168"/>
      <c r="F267" s="26"/>
      <c r="G267" s="140"/>
      <c r="H267" s="21"/>
      <c r="I267" s="144"/>
      <c r="J267" s="139"/>
    </row>
    <row r="268" spans="1:10" ht="18.75" customHeight="1">
      <c r="A268" s="264"/>
      <c r="B268" s="265"/>
      <c r="C268" s="267"/>
      <c r="D268" s="356"/>
      <c r="E268" s="352"/>
      <c r="F268" s="26"/>
      <c r="G268" s="285"/>
      <c r="H268" s="267"/>
      <c r="I268" s="270"/>
      <c r="J268" s="29"/>
    </row>
    <row r="269" spans="1:10" ht="12.75" customHeight="1">
      <c r="A269" s="264"/>
      <c r="B269" s="265"/>
      <c r="C269" s="267"/>
      <c r="D269" s="356"/>
      <c r="E269" s="352"/>
      <c r="F269" s="26"/>
      <c r="G269" s="285"/>
      <c r="H269" s="267"/>
      <c r="I269" s="270"/>
      <c r="J269" s="29"/>
    </row>
    <row r="270" spans="1:10" ht="18.75" customHeight="1">
      <c r="A270" s="21"/>
      <c r="B270" s="29"/>
      <c r="C270" s="29"/>
      <c r="D270" s="52"/>
      <c r="E270" s="169"/>
      <c r="F270" s="21"/>
      <c r="G270" s="30"/>
      <c r="H270" s="29"/>
      <c r="I270" s="148"/>
      <c r="J270" s="139"/>
    </row>
    <row r="271" spans="1:10" ht="21.75" customHeight="1">
      <c r="A271" s="264"/>
      <c r="B271" s="265"/>
      <c r="C271" s="267"/>
      <c r="D271" s="267"/>
      <c r="E271" s="352"/>
      <c r="F271" s="26"/>
      <c r="G271" s="285"/>
      <c r="H271" s="267"/>
      <c r="I271" s="270"/>
      <c r="J271" s="139"/>
    </row>
    <row r="272" spans="1:10" ht="26.25" customHeight="1">
      <c r="A272" s="264"/>
      <c r="B272" s="265"/>
      <c r="C272" s="267"/>
      <c r="D272" s="267"/>
      <c r="E272" s="352"/>
      <c r="F272" s="26"/>
      <c r="G272" s="285"/>
      <c r="H272" s="267"/>
      <c r="I272" s="270"/>
      <c r="J272" s="139"/>
    </row>
    <row r="273" spans="1:10" ht="30.75" customHeight="1">
      <c r="A273" s="146"/>
      <c r="B273" s="119"/>
      <c r="C273" s="21"/>
      <c r="D273" s="52"/>
      <c r="E273" s="168"/>
      <c r="F273" s="26"/>
      <c r="G273" s="140"/>
      <c r="H273" s="21"/>
      <c r="I273" s="144"/>
      <c r="J273" s="139"/>
    </row>
    <row r="274" spans="1:10" ht="22.5" customHeight="1">
      <c r="A274" s="264"/>
      <c r="B274" s="265"/>
      <c r="C274" s="267"/>
      <c r="D274" s="267"/>
      <c r="E274" s="352"/>
      <c r="F274" s="26"/>
      <c r="G274" s="285"/>
      <c r="H274" s="267"/>
      <c r="I274" s="270"/>
      <c r="J274" s="29"/>
    </row>
    <row r="275" spans="1:10">
      <c r="A275" s="264"/>
      <c r="B275" s="265"/>
      <c r="C275" s="267"/>
      <c r="D275" s="267"/>
      <c r="E275" s="352"/>
      <c r="F275" s="26"/>
      <c r="G275" s="285"/>
      <c r="H275" s="267"/>
      <c r="I275" s="270"/>
      <c r="J275" s="29"/>
    </row>
    <row r="276" spans="1:10" ht="33" customHeight="1">
      <c r="A276" s="264"/>
      <c r="B276" s="29"/>
      <c r="C276" s="29"/>
      <c r="D276" s="29"/>
      <c r="E276" s="352"/>
      <c r="F276" s="26"/>
      <c r="G276" s="285"/>
      <c r="H276" s="267"/>
      <c r="I276" s="270"/>
      <c r="J276" s="29"/>
    </row>
    <row r="277" spans="1:10" ht="27.75" customHeight="1">
      <c r="A277" s="264"/>
      <c r="B277" s="29"/>
      <c r="C277" s="29"/>
      <c r="D277" s="29"/>
      <c r="E277" s="268"/>
      <c r="F277" s="138"/>
      <c r="G277" s="269"/>
      <c r="H277" s="267"/>
      <c r="I277" s="270"/>
      <c r="J277" s="29"/>
    </row>
    <row r="278" spans="1:10" ht="27.75" customHeight="1">
      <c r="A278" s="21"/>
      <c r="B278" s="29"/>
      <c r="C278" s="21"/>
      <c r="D278" s="29"/>
      <c r="E278" s="137"/>
      <c r="F278" s="21"/>
      <c r="G278" s="29"/>
      <c r="H278" s="29"/>
      <c r="I278" s="148"/>
      <c r="J278" s="29"/>
    </row>
    <row r="279" spans="1:10" ht="38.25" customHeight="1">
      <c r="A279" s="21"/>
      <c r="B279" s="29"/>
      <c r="C279" s="21"/>
      <c r="D279" s="29"/>
      <c r="E279" s="40"/>
      <c r="F279" s="29"/>
      <c r="G279" s="29"/>
      <c r="H279" s="29"/>
      <c r="I279" s="29"/>
      <c r="J279" s="29"/>
    </row>
    <row r="280" spans="1:10" ht="22.5" customHeight="1">
      <c r="A280" s="21"/>
      <c r="B280" s="29"/>
      <c r="C280" s="21"/>
      <c r="D280" s="29"/>
      <c r="E280" s="40"/>
      <c r="F280" s="21"/>
      <c r="G280" s="21"/>
      <c r="H280" s="29"/>
      <c r="I280" s="41"/>
      <c r="J280" s="29"/>
    </row>
    <row r="281" spans="1:10" ht="18.75" customHeight="1">
      <c r="A281" s="21"/>
      <c r="B281" s="29"/>
      <c r="C281" s="21"/>
      <c r="D281" s="29"/>
      <c r="E281" s="29"/>
      <c r="F281" s="29"/>
      <c r="G281" s="29"/>
      <c r="H281" s="29"/>
      <c r="I281" s="29"/>
      <c r="J281" s="29"/>
    </row>
    <row r="282" spans="1:10" ht="20.25" customHeight="1">
      <c r="A282" s="32"/>
      <c r="B282" s="33"/>
      <c r="C282" s="32"/>
      <c r="D282" s="33"/>
      <c r="E282" s="33"/>
      <c r="F282" s="33"/>
      <c r="G282" s="33"/>
      <c r="H282" s="33"/>
      <c r="I282" s="56">
        <f>SUM(I265:I275)</f>
        <v>1600000</v>
      </c>
      <c r="J282" s="33"/>
    </row>
    <row r="283" spans="1:10" ht="27.75" hidden="1" customHeight="1">
      <c r="A283" s="1"/>
      <c r="B283" s="4"/>
      <c r="C283" s="1"/>
      <c r="D283" s="4"/>
      <c r="E283" s="4"/>
      <c r="F283" s="4"/>
      <c r="G283" s="4"/>
      <c r="H283" s="4"/>
      <c r="I283" s="4"/>
      <c r="J283" s="4"/>
    </row>
    <row r="284" spans="1:10" ht="33.75" customHeight="1">
      <c r="A284" s="1"/>
      <c r="B284" s="4"/>
      <c r="C284" s="1"/>
      <c r="D284" s="4"/>
      <c r="E284" s="4"/>
      <c r="F284" s="4"/>
      <c r="G284" s="4"/>
      <c r="H284" s="4"/>
      <c r="I284" s="4"/>
      <c r="J284" s="4"/>
    </row>
    <row r="285" spans="1:10" ht="12.75" customHeight="1">
      <c r="A285" s="1"/>
      <c r="B285" s="4"/>
      <c r="C285" s="1"/>
      <c r="D285" s="4"/>
      <c r="F285" s="8" t="s">
        <v>23</v>
      </c>
      <c r="J285" s="4"/>
    </row>
    <row r="286" spans="1:10" ht="33" customHeight="1">
      <c r="A286" s="1"/>
      <c r="B286" s="4"/>
      <c r="C286" s="1"/>
      <c r="D286" s="4"/>
      <c r="J286" s="4"/>
    </row>
    <row r="287" spans="1:10" ht="11.25" customHeight="1">
      <c r="A287" s="1"/>
      <c r="B287" s="4"/>
      <c r="C287" s="1"/>
      <c r="D287" s="4"/>
      <c r="J287" s="4"/>
    </row>
    <row r="288" spans="1:10" ht="15.75" hidden="1" customHeight="1">
      <c r="A288" s="1"/>
      <c r="B288" s="4"/>
      <c r="C288" s="1"/>
      <c r="D288" s="4"/>
      <c r="J288" s="4"/>
    </row>
    <row r="289" spans="1:7" ht="15.75" hidden="1" customHeight="1">
      <c r="A289" s="1"/>
      <c r="B289" s="4"/>
      <c r="C289" s="1"/>
      <c r="D289" s="4"/>
    </row>
    <row r="290" spans="1:7" ht="17.25" customHeight="1">
      <c r="A290" s="1"/>
      <c r="B290" s="4"/>
      <c r="C290" s="1"/>
      <c r="D290" s="4"/>
    </row>
    <row r="291" spans="1:7" ht="17.25" customHeight="1">
      <c r="A291" s="1"/>
      <c r="B291" s="4"/>
      <c r="C291" s="1"/>
      <c r="D291" s="4"/>
      <c r="F291" s="38" t="s">
        <v>259</v>
      </c>
      <c r="G291" s="55"/>
    </row>
    <row r="292" spans="1:7" ht="17.25" customHeight="1">
      <c r="A292" s="1"/>
      <c r="B292" s="4"/>
      <c r="C292" s="1"/>
      <c r="D292" s="4"/>
      <c r="F292" s="36" t="s">
        <v>260</v>
      </c>
    </row>
    <row r="293" spans="1:7" ht="12.75" customHeight="1"/>
    <row r="295" spans="1:7" ht="12.75" customHeight="1"/>
    <row r="296" spans="1:7" ht="16.5" customHeight="1"/>
    <row r="297" spans="1:7" ht="19.5" customHeight="1"/>
    <row r="298" spans="1:7" ht="19.5" customHeight="1"/>
    <row r="299" spans="1:7" ht="31.5" customHeight="1"/>
    <row r="300" spans="1:7" ht="20.25" customHeight="1"/>
    <row r="301" spans="1:7" ht="19.5" customHeight="1"/>
    <row r="302" spans="1:7" ht="12.75" customHeight="1"/>
    <row r="303" spans="1:7" ht="26.25" customHeight="1"/>
    <row r="304" spans="1:7" ht="9" customHeight="1"/>
    <row r="305" spans="1:10" hidden="1"/>
    <row r="306" spans="1:10" ht="21.75" hidden="1" customHeight="1"/>
    <row r="307" spans="1:10" hidden="1"/>
    <row r="308" spans="1:10" hidden="1"/>
    <row r="309" spans="1:10" ht="24" customHeight="1"/>
    <row r="311" spans="1:10" ht="18.75" customHeight="1"/>
    <row r="312" spans="1:10" ht="15.75" customHeight="1"/>
    <row r="313" spans="1:10">
      <c r="A313" s="271" t="s">
        <v>732</v>
      </c>
      <c r="B313" s="271"/>
      <c r="C313" s="271"/>
      <c r="D313" s="271"/>
      <c r="E313" s="271"/>
      <c r="F313" s="271"/>
      <c r="G313" s="271"/>
      <c r="H313" s="271"/>
      <c r="I313" s="271"/>
      <c r="J313" s="271"/>
    </row>
    <row r="314" spans="1:10" ht="23.25" customHeight="1">
      <c r="A314" s="272" t="s">
        <v>717</v>
      </c>
      <c r="B314" s="272"/>
      <c r="C314" s="272"/>
      <c r="D314" s="272"/>
      <c r="E314" s="272"/>
      <c r="F314" s="272"/>
      <c r="G314" s="272"/>
      <c r="H314" s="272"/>
      <c r="I314" s="272"/>
      <c r="J314" s="272"/>
    </row>
    <row r="315" spans="1:10" ht="16.5" customHeight="1">
      <c r="A315" s="272" t="s">
        <v>667</v>
      </c>
      <c r="B315" s="272"/>
      <c r="C315" s="272"/>
      <c r="D315" s="272"/>
      <c r="E315" s="272"/>
      <c r="F315" s="272"/>
      <c r="G315" s="272"/>
      <c r="H315" s="272"/>
      <c r="I315" s="272"/>
      <c r="J315" s="272"/>
    </row>
    <row r="316" spans="1:10" ht="16.5" customHeight="1">
      <c r="A316" s="9"/>
      <c r="B316" s="10"/>
      <c r="C316" s="9"/>
      <c r="D316" s="10"/>
      <c r="E316" s="10"/>
      <c r="F316" s="10"/>
      <c r="G316" s="10"/>
      <c r="H316" s="10"/>
      <c r="I316" s="10"/>
      <c r="J316" s="10"/>
    </row>
    <row r="317" spans="1:10" ht="29.25" customHeight="1">
      <c r="A317" s="12" t="s">
        <v>4</v>
      </c>
      <c r="B317" s="273" t="s">
        <v>5</v>
      </c>
      <c r="C317" s="274"/>
      <c r="D317" s="132"/>
      <c r="E317" s="275" t="s">
        <v>6</v>
      </c>
      <c r="F317" s="277" t="s">
        <v>7</v>
      </c>
      <c r="G317" s="278" t="s">
        <v>8</v>
      </c>
      <c r="H317" s="279"/>
      <c r="I317" s="280"/>
      <c r="J317" s="277" t="s">
        <v>9</v>
      </c>
    </row>
    <row r="318" spans="1:10" ht="23.25" customHeight="1">
      <c r="A318" s="157"/>
      <c r="B318" s="13" t="s">
        <v>10</v>
      </c>
      <c r="C318" s="13" t="s">
        <v>11</v>
      </c>
      <c r="D318" s="13" t="s">
        <v>12</v>
      </c>
      <c r="E318" s="276"/>
      <c r="F318" s="276"/>
      <c r="G318" s="278" t="s">
        <v>13</v>
      </c>
      <c r="H318" s="280"/>
      <c r="I318" s="135" t="s">
        <v>14</v>
      </c>
      <c r="J318" s="276"/>
    </row>
    <row r="319" spans="1:10" ht="22.5" customHeight="1">
      <c r="A319" s="264">
        <v>1</v>
      </c>
      <c r="B319" s="265" t="s">
        <v>733</v>
      </c>
      <c r="C319" s="266" t="s">
        <v>188</v>
      </c>
      <c r="D319" s="356" t="s">
        <v>188</v>
      </c>
      <c r="E319" s="352" t="s">
        <v>691</v>
      </c>
      <c r="F319" s="258" t="s">
        <v>734</v>
      </c>
      <c r="G319" s="285">
        <v>1</v>
      </c>
      <c r="H319" s="267" t="s">
        <v>264</v>
      </c>
      <c r="I319" s="270">
        <v>5600000</v>
      </c>
      <c r="J319" s="139"/>
    </row>
    <row r="320" spans="1:10" ht="21" customHeight="1">
      <c r="A320" s="264"/>
      <c r="B320" s="265"/>
      <c r="C320" s="267"/>
      <c r="D320" s="356"/>
      <c r="E320" s="352"/>
      <c r="F320" s="258" t="s">
        <v>734</v>
      </c>
      <c r="G320" s="285"/>
      <c r="H320" s="267"/>
      <c r="I320" s="270"/>
      <c r="J320" s="139"/>
    </row>
    <row r="321" spans="1:10">
      <c r="A321" s="146"/>
      <c r="B321" s="119"/>
      <c r="C321" s="21"/>
      <c r="D321" s="52"/>
      <c r="E321" s="168"/>
      <c r="F321" s="26"/>
      <c r="G321" s="140"/>
      <c r="H321" s="21"/>
      <c r="I321" s="144"/>
      <c r="J321" s="139"/>
    </row>
    <row r="322" spans="1:10">
      <c r="A322" s="264"/>
      <c r="B322" s="265"/>
      <c r="C322" s="267"/>
      <c r="D322" s="356"/>
      <c r="E322" s="352"/>
      <c r="F322" s="26"/>
      <c r="G322" s="285"/>
      <c r="H322" s="267"/>
      <c r="I322" s="270"/>
      <c r="J322" s="29"/>
    </row>
    <row r="323" spans="1:10">
      <c r="A323" s="264"/>
      <c r="B323" s="265"/>
      <c r="C323" s="267"/>
      <c r="D323" s="356"/>
      <c r="E323" s="352"/>
      <c r="F323" s="26"/>
      <c r="G323" s="285"/>
      <c r="H323" s="267"/>
      <c r="I323" s="270"/>
      <c r="J323" s="29"/>
    </row>
    <row r="324" spans="1:10">
      <c r="A324" s="21"/>
      <c r="B324" s="29"/>
      <c r="C324" s="29"/>
      <c r="D324" s="52"/>
      <c r="E324" s="169"/>
      <c r="F324" s="21"/>
      <c r="G324" s="30"/>
      <c r="H324" s="29"/>
      <c r="I324" s="148"/>
      <c r="J324" s="139"/>
    </row>
    <row r="325" spans="1:10">
      <c r="A325" s="264"/>
      <c r="B325" s="265"/>
      <c r="C325" s="267"/>
      <c r="D325" s="267"/>
      <c r="E325" s="352"/>
      <c r="F325" s="26"/>
      <c r="G325" s="285"/>
      <c r="H325" s="267"/>
      <c r="I325" s="270"/>
      <c r="J325" s="139"/>
    </row>
    <row r="326" spans="1:10">
      <c r="A326" s="264"/>
      <c r="B326" s="265"/>
      <c r="C326" s="267"/>
      <c r="D326" s="267"/>
      <c r="E326" s="352"/>
      <c r="F326" s="26"/>
      <c r="G326" s="285"/>
      <c r="H326" s="267"/>
      <c r="I326" s="270"/>
      <c r="J326" s="139"/>
    </row>
    <row r="327" spans="1:10">
      <c r="A327" s="146"/>
      <c r="B327" s="119"/>
      <c r="C327" s="21"/>
      <c r="D327" s="52"/>
      <c r="E327" s="168"/>
      <c r="F327" s="26"/>
      <c r="G327" s="140"/>
      <c r="H327" s="21"/>
      <c r="I327" s="144"/>
      <c r="J327" s="139"/>
    </row>
    <row r="328" spans="1:10">
      <c r="A328" s="264"/>
      <c r="B328" s="265"/>
      <c r="C328" s="267"/>
      <c r="D328" s="267"/>
      <c r="E328" s="352"/>
      <c r="F328" s="26"/>
      <c r="G328" s="285"/>
      <c r="H328" s="267"/>
      <c r="I328" s="270"/>
      <c r="J328" s="29"/>
    </row>
    <row r="329" spans="1:10">
      <c r="A329" s="264"/>
      <c r="B329" s="265"/>
      <c r="C329" s="267"/>
      <c r="D329" s="267"/>
      <c r="E329" s="352"/>
      <c r="F329" s="26"/>
      <c r="G329" s="285"/>
      <c r="H329" s="267"/>
      <c r="I329" s="270"/>
      <c r="J329" s="29"/>
    </row>
    <row r="330" spans="1:10">
      <c r="A330" s="264"/>
      <c r="B330" s="29"/>
      <c r="C330" s="29"/>
      <c r="D330" s="29"/>
      <c r="E330" s="352"/>
      <c r="F330" s="26"/>
      <c r="G330" s="285"/>
      <c r="H330" s="267"/>
      <c r="I330" s="270"/>
      <c r="J330" s="29"/>
    </row>
    <row r="331" spans="1:10" ht="33" customHeight="1">
      <c r="A331" s="264"/>
      <c r="B331" s="29"/>
      <c r="C331" s="29"/>
      <c r="D331" s="29"/>
      <c r="E331" s="268"/>
      <c r="F331" s="138"/>
      <c r="G331" s="269"/>
      <c r="H331" s="267"/>
      <c r="I331" s="270"/>
      <c r="J331" s="29"/>
    </row>
    <row r="332" spans="1:10">
      <c r="A332" s="21"/>
      <c r="B332" s="29"/>
      <c r="C332" s="21"/>
      <c r="D332" s="29"/>
      <c r="E332" s="137"/>
      <c r="F332" s="21"/>
      <c r="G332" s="29"/>
      <c r="H332" s="29"/>
      <c r="I332" s="148"/>
      <c r="J332" s="29"/>
    </row>
    <row r="333" spans="1:10">
      <c r="A333" s="21"/>
      <c r="B333" s="29"/>
      <c r="C333" s="21"/>
      <c r="D333" s="29"/>
      <c r="E333" s="40"/>
      <c r="F333" s="29"/>
      <c r="G333" s="29"/>
      <c r="H333" s="29"/>
      <c r="I333" s="29"/>
      <c r="J333" s="29"/>
    </row>
    <row r="334" spans="1:10">
      <c r="A334" s="21"/>
      <c r="B334" s="29"/>
      <c r="C334" s="21"/>
      <c r="D334" s="29"/>
      <c r="E334" s="40"/>
      <c r="F334" s="21"/>
      <c r="G334" s="21"/>
      <c r="H334" s="29"/>
      <c r="I334" s="41"/>
      <c r="J334" s="29"/>
    </row>
    <row r="335" spans="1:10" ht="12.75" customHeight="1">
      <c r="A335" s="21"/>
      <c r="B335" s="29"/>
      <c r="C335" s="21"/>
      <c r="D335" s="29"/>
      <c r="E335" s="29"/>
      <c r="F335" s="29"/>
      <c r="G335" s="29"/>
      <c r="H335" s="29"/>
      <c r="I335" s="29"/>
      <c r="J335" s="29"/>
    </row>
    <row r="336" spans="1:10" ht="12.75" customHeight="1">
      <c r="A336" s="32"/>
      <c r="B336" s="33"/>
      <c r="C336" s="32"/>
      <c r="D336" s="33"/>
      <c r="E336" s="33"/>
      <c r="F336" s="33"/>
      <c r="G336" s="33"/>
      <c r="H336" s="33"/>
      <c r="I336" s="56">
        <f>SUM(I319:I329)</f>
        <v>5600000</v>
      </c>
      <c r="J336" s="33"/>
    </row>
    <row r="337" spans="1:10" ht="12.75" customHeight="1">
      <c r="A337" s="1"/>
      <c r="B337" s="4"/>
      <c r="C337" s="1"/>
      <c r="D337" s="4"/>
      <c r="E337" s="4"/>
      <c r="F337" s="4"/>
      <c r="G337" s="4"/>
      <c r="H337" s="4"/>
      <c r="I337" s="4"/>
      <c r="J337" s="4"/>
    </row>
    <row r="338" spans="1:10">
      <c r="A338" s="1"/>
      <c r="B338" s="4"/>
      <c r="C338" s="1"/>
      <c r="D338" s="4"/>
      <c r="E338" s="4"/>
      <c r="F338" s="4"/>
      <c r="G338" s="4"/>
      <c r="H338" s="4"/>
      <c r="I338" s="4"/>
      <c r="J338" s="4"/>
    </row>
    <row r="339" spans="1:10" ht="13.5" customHeight="1">
      <c r="A339" s="1"/>
      <c r="B339" s="4"/>
      <c r="C339" s="1"/>
      <c r="D339" s="4"/>
      <c r="F339" s="8" t="s">
        <v>23</v>
      </c>
      <c r="J339" s="4"/>
    </row>
    <row r="340" spans="1:10" ht="12.75" customHeight="1">
      <c r="A340" s="1"/>
      <c r="B340" s="4"/>
      <c r="C340" s="1"/>
      <c r="D340" s="4"/>
      <c r="J340" s="4"/>
    </row>
    <row r="341" spans="1:10" ht="12.75" customHeight="1">
      <c r="A341" s="1"/>
      <c r="B341" s="4"/>
      <c r="C341" s="1"/>
      <c r="D341" s="4"/>
      <c r="J341" s="4"/>
    </row>
    <row r="342" spans="1:10">
      <c r="A342" s="1"/>
      <c r="B342" s="4"/>
      <c r="C342" s="1"/>
      <c r="D342" s="4"/>
      <c r="J342" s="4"/>
    </row>
    <row r="343" spans="1:10" ht="21.75" customHeight="1">
      <c r="A343" s="1"/>
      <c r="B343" s="4"/>
      <c r="C343" s="1"/>
      <c r="D343" s="4"/>
    </row>
    <row r="344" spans="1:10" ht="33" customHeight="1">
      <c r="A344" s="1"/>
      <c r="B344" s="4"/>
      <c r="C344" s="1"/>
      <c r="D344" s="4"/>
    </row>
    <row r="345" spans="1:10" ht="13.5" customHeight="1">
      <c r="A345" s="1"/>
      <c r="B345" s="4"/>
      <c r="C345" s="1"/>
      <c r="D345" s="4"/>
      <c r="F345" s="38" t="s">
        <v>259</v>
      </c>
      <c r="G345" s="55"/>
    </row>
    <row r="346" spans="1:10">
      <c r="A346" s="1"/>
      <c r="B346" s="4"/>
      <c r="C346" s="1"/>
      <c r="D346" s="4"/>
      <c r="F346" s="36" t="s">
        <v>260</v>
      </c>
    </row>
    <row r="348" spans="1:10" ht="16.5" customHeight="1"/>
    <row r="351" spans="1:10" ht="19.5" customHeight="1">
      <c r="A351" s="271" t="s">
        <v>732</v>
      </c>
      <c r="B351" s="271"/>
      <c r="C351" s="271"/>
      <c r="D351" s="271"/>
      <c r="E351" s="271"/>
      <c r="F351" s="271"/>
      <c r="G351" s="271"/>
      <c r="H351" s="271"/>
      <c r="I351" s="271"/>
      <c r="J351" s="271"/>
    </row>
    <row r="352" spans="1:10">
      <c r="A352" s="272" t="s">
        <v>717</v>
      </c>
      <c r="B352" s="272"/>
      <c r="C352" s="272"/>
      <c r="D352" s="272"/>
      <c r="E352" s="272"/>
      <c r="F352" s="272"/>
      <c r="G352" s="272"/>
      <c r="H352" s="272"/>
      <c r="I352" s="272"/>
      <c r="J352" s="272"/>
    </row>
    <row r="353" spans="1:10" ht="16.5" customHeight="1">
      <c r="A353" s="272" t="s">
        <v>667</v>
      </c>
      <c r="B353" s="272"/>
      <c r="C353" s="272"/>
      <c r="D353" s="272"/>
      <c r="E353" s="272"/>
      <c r="F353" s="272"/>
      <c r="G353" s="272"/>
      <c r="H353" s="272"/>
      <c r="I353" s="272"/>
      <c r="J353" s="272"/>
    </row>
    <row r="354" spans="1:10">
      <c r="A354" s="9"/>
      <c r="B354" s="10"/>
      <c r="C354" s="9"/>
      <c r="D354" s="10"/>
      <c r="E354" s="10"/>
      <c r="F354" s="10"/>
      <c r="G354" s="10"/>
      <c r="H354" s="10"/>
      <c r="I354" s="10"/>
      <c r="J354" s="10"/>
    </row>
    <row r="355" spans="1:10">
      <c r="A355" s="12" t="s">
        <v>4</v>
      </c>
      <c r="B355" s="273" t="s">
        <v>5</v>
      </c>
      <c r="C355" s="274"/>
      <c r="D355" s="132"/>
      <c r="E355" s="275" t="s">
        <v>6</v>
      </c>
      <c r="F355" s="277" t="s">
        <v>7</v>
      </c>
      <c r="G355" s="278" t="s">
        <v>8</v>
      </c>
      <c r="H355" s="279"/>
      <c r="I355" s="280"/>
      <c r="J355" s="277" t="s">
        <v>9</v>
      </c>
    </row>
    <row r="356" spans="1:10" ht="16.5" customHeight="1">
      <c r="A356" s="157"/>
      <c r="B356" s="13" t="s">
        <v>10</v>
      </c>
      <c r="C356" s="13" t="s">
        <v>11</v>
      </c>
      <c r="D356" s="13" t="s">
        <v>12</v>
      </c>
      <c r="E356" s="276"/>
      <c r="F356" s="276"/>
      <c r="G356" s="278" t="s">
        <v>13</v>
      </c>
      <c r="H356" s="280"/>
      <c r="I356" s="135" t="s">
        <v>14</v>
      </c>
      <c r="J356" s="276"/>
    </row>
    <row r="357" spans="1:10" ht="15.75" customHeight="1">
      <c r="A357" s="264">
        <v>1</v>
      </c>
      <c r="B357" s="265" t="s">
        <v>735</v>
      </c>
      <c r="C357" s="266" t="s">
        <v>188</v>
      </c>
      <c r="D357" s="356" t="s">
        <v>188</v>
      </c>
      <c r="E357" s="352" t="s">
        <v>691</v>
      </c>
      <c r="F357" s="258" t="s">
        <v>736</v>
      </c>
      <c r="G357" s="285">
        <v>1</v>
      </c>
      <c r="H357" s="267" t="s">
        <v>264</v>
      </c>
      <c r="I357" s="270">
        <v>5600000</v>
      </c>
      <c r="J357" s="139"/>
    </row>
    <row r="358" spans="1:10" ht="22.5" customHeight="1">
      <c r="A358" s="264"/>
      <c r="B358" s="265"/>
      <c r="C358" s="267"/>
      <c r="D358" s="356"/>
      <c r="E358" s="352"/>
      <c r="F358" s="258" t="s">
        <v>736</v>
      </c>
      <c r="G358" s="285"/>
      <c r="H358" s="267"/>
      <c r="I358" s="270"/>
      <c r="J358" s="139"/>
    </row>
    <row r="359" spans="1:10" ht="27" customHeight="1">
      <c r="A359" s="146"/>
      <c r="B359" s="119"/>
      <c r="C359" s="21"/>
      <c r="D359" s="52"/>
      <c r="E359" s="168"/>
      <c r="F359" s="26"/>
      <c r="G359" s="140"/>
      <c r="H359" s="21"/>
      <c r="I359" s="144"/>
      <c r="J359" s="139"/>
    </row>
    <row r="360" spans="1:10" ht="14.25" customHeight="1">
      <c r="A360" s="264"/>
      <c r="B360" s="265"/>
      <c r="C360" s="267"/>
      <c r="D360" s="356"/>
      <c r="E360" s="352"/>
      <c r="F360" s="26"/>
      <c r="G360" s="285"/>
      <c r="H360" s="267"/>
      <c r="I360" s="270"/>
      <c r="J360" s="29"/>
    </row>
    <row r="361" spans="1:10" ht="20.25" customHeight="1">
      <c r="A361" s="264"/>
      <c r="B361" s="265"/>
      <c r="C361" s="267"/>
      <c r="D361" s="356"/>
      <c r="E361" s="352"/>
      <c r="F361" s="26"/>
      <c r="G361" s="285"/>
      <c r="H361" s="267"/>
      <c r="I361" s="270"/>
      <c r="J361" s="29"/>
    </row>
    <row r="362" spans="1:10" ht="16.5" customHeight="1">
      <c r="A362" s="21"/>
      <c r="B362" s="29"/>
      <c r="C362" s="29"/>
      <c r="D362" s="52"/>
      <c r="E362" s="169"/>
      <c r="F362" s="21"/>
      <c r="G362" s="30"/>
      <c r="H362" s="29"/>
      <c r="I362" s="148"/>
      <c r="J362" s="139"/>
    </row>
    <row r="363" spans="1:10" ht="19.5" customHeight="1">
      <c r="A363" s="264"/>
      <c r="B363" s="265"/>
      <c r="C363" s="267"/>
      <c r="D363" s="267"/>
      <c r="E363" s="352"/>
      <c r="F363" s="26"/>
      <c r="G363" s="285"/>
      <c r="H363" s="267"/>
      <c r="I363" s="270"/>
      <c r="J363" s="139"/>
    </row>
    <row r="364" spans="1:10" ht="4.5" customHeight="1">
      <c r="A364" s="264"/>
      <c r="B364" s="265"/>
      <c r="C364" s="267"/>
      <c r="D364" s="267"/>
      <c r="E364" s="352"/>
      <c r="F364" s="26"/>
      <c r="G364" s="285"/>
      <c r="H364" s="267"/>
      <c r="I364" s="270"/>
      <c r="J364" s="139"/>
    </row>
    <row r="365" spans="1:10" ht="16.5" customHeight="1">
      <c r="A365" s="146"/>
      <c r="B365" s="119"/>
      <c r="C365" s="21"/>
      <c r="D365" s="52"/>
      <c r="E365" s="168"/>
      <c r="F365" s="26"/>
      <c r="G365" s="140"/>
      <c r="H365" s="21"/>
      <c r="I365" s="144"/>
      <c r="J365" s="139"/>
    </row>
    <row r="366" spans="1:10" ht="23.25" customHeight="1">
      <c r="A366" s="264"/>
      <c r="B366" s="265"/>
      <c r="C366" s="267"/>
      <c r="D366" s="267"/>
      <c r="E366" s="352"/>
      <c r="F366" s="26"/>
      <c r="G366" s="285"/>
      <c r="H366" s="267"/>
      <c r="I366" s="270"/>
      <c r="J366" s="29"/>
    </row>
    <row r="367" spans="1:10" ht="16.5" customHeight="1">
      <c r="A367" s="264"/>
      <c r="B367" s="265"/>
      <c r="C367" s="267"/>
      <c r="D367" s="267"/>
      <c r="E367" s="352"/>
      <c r="F367" s="26"/>
      <c r="G367" s="285"/>
      <c r="H367" s="267"/>
      <c r="I367" s="270"/>
      <c r="J367" s="29"/>
    </row>
    <row r="368" spans="1:10" ht="16.5" customHeight="1">
      <c r="A368" s="264"/>
      <c r="B368" s="29"/>
      <c r="C368" s="29"/>
      <c r="D368" s="29"/>
      <c r="E368" s="352"/>
      <c r="F368" s="26"/>
      <c r="G368" s="285"/>
      <c r="H368" s="267"/>
      <c r="I368" s="270"/>
      <c r="J368" s="29"/>
    </row>
    <row r="369" spans="1:10" ht="17.25" customHeight="1">
      <c r="A369" s="264"/>
      <c r="B369" s="29"/>
      <c r="C369" s="29"/>
      <c r="D369" s="29"/>
      <c r="E369" s="268"/>
      <c r="F369" s="138"/>
      <c r="G369" s="269"/>
      <c r="H369" s="267"/>
      <c r="I369" s="270"/>
      <c r="J369" s="29"/>
    </row>
    <row r="370" spans="1:10" ht="15.75" customHeight="1">
      <c r="A370" s="21"/>
      <c r="B370" s="29"/>
      <c r="C370" s="21"/>
      <c r="D370" s="29"/>
      <c r="E370" s="137"/>
      <c r="F370" s="21"/>
      <c r="G370" s="29"/>
      <c r="H370" s="29"/>
      <c r="I370" s="148"/>
      <c r="J370" s="29"/>
    </row>
    <row r="371" spans="1:10">
      <c r="A371" s="21"/>
      <c r="B371" s="29"/>
      <c r="C371" s="21"/>
      <c r="D371" s="29"/>
      <c r="E371" s="40"/>
      <c r="F371" s="29"/>
      <c r="G371" s="29"/>
      <c r="H371" s="29"/>
      <c r="I371" s="29"/>
      <c r="J371" s="29"/>
    </row>
    <row r="372" spans="1:10" ht="19.5" customHeight="1">
      <c r="A372" s="21"/>
      <c r="B372" s="29"/>
      <c r="C372" s="21"/>
      <c r="D372" s="29"/>
      <c r="E372" s="40"/>
      <c r="F372" s="21"/>
      <c r="G372" s="21"/>
      <c r="H372" s="29"/>
      <c r="I372" s="41"/>
      <c r="J372" s="29"/>
    </row>
    <row r="373" spans="1:10" ht="19.5" customHeight="1">
      <c r="A373" s="21"/>
      <c r="B373" s="29"/>
      <c r="C373" s="21"/>
      <c r="D373" s="29"/>
      <c r="E373" s="29"/>
      <c r="F373" s="29"/>
      <c r="G373" s="29"/>
      <c r="H373" s="29"/>
      <c r="I373" s="29"/>
      <c r="J373" s="29"/>
    </row>
    <row r="374" spans="1:10">
      <c r="A374" s="32"/>
      <c r="B374" s="33"/>
      <c r="C374" s="32"/>
      <c r="D374" s="33"/>
      <c r="E374" s="33"/>
      <c r="F374" s="33"/>
      <c r="G374" s="33"/>
      <c r="H374" s="33"/>
      <c r="I374" s="56">
        <f>SUM(I357:I367)</f>
        <v>5600000</v>
      </c>
      <c r="J374" s="33"/>
    </row>
    <row r="375" spans="1:10" ht="15.75" customHeight="1">
      <c r="A375" s="1"/>
      <c r="B375" s="4"/>
      <c r="C375" s="1"/>
      <c r="D375" s="4"/>
      <c r="E375" s="4"/>
      <c r="F375" s="4"/>
      <c r="G375" s="4"/>
      <c r="H375" s="4"/>
      <c r="I375" s="4"/>
      <c r="J375" s="4"/>
    </row>
    <row r="376" spans="1:10" ht="19.5" hidden="1" customHeight="1">
      <c r="A376" s="1"/>
      <c r="B376" s="4"/>
      <c r="C376" s="1"/>
      <c r="D376" s="4"/>
      <c r="E376" s="4"/>
      <c r="F376" s="4"/>
      <c r="G376" s="4"/>
      <c r="H376" s="4"/>
      <c r="I376" s="4"/>
      <c r="J376" s="4"/>
    </row>
    <row r="377" spans="1:10">
      <c r="A377" s="1"/>
      <c r="B377" s="4"/>
      <c r="C377" s="1"/>
      <c r="D377" s="4"/>
      <c r="F377" s="8" t="s">
        <v>23</v>
      </c>
      <c r="J377" s="4"/>
    </row>
    <row r="378" spans="1:10" ht="19.5" customHeight="1">
      <c r="A378" s="1"/>
      <c r="B378" s="4"/>
      <c r="C378" s="1"/>
      <c r="D378" s="4"/>
      <c r="J378" s="4"/>
    </row>
    <row r="379" spans="1:10" ht="19.5" customHeight="1">
      <c r="A379" s="1"/>
      <c r="B379" s="4"/>
      <c r="C379" s="1"/>
      <c r="D379" s="4"/>
      <c r="J379" s="4"/>
    </row>
    <row r="380" spans="1:10" ht="9" customHeight="1">
      <c r="A380" s="1"/>
      <c r="B380" s="4"/>
      <c r="C380" s="1"/>
      <c r="D380" s="4"/>
      <c r="J380" s="4"/>
    </row>
    <row r="381" spans="1:10" ht="12" hidden="1" customHeight="1">
      <c r="A381" s="1"/>
      <c r="B381" s="4"/>
      <c r="C381" s="1"/>
      <c r="D381" s="4"/>
    </row>
    <row r="382" spans="1:10" ht="30.75" hidden="1" customHeight="1">
      <c r="A382" s="1"/>
      <c r="B382" s="4"/>
      <c r="C382" s="1"/>
      <c r="D382" s="4"/>
    </row>
    <row r="383" spans="1:10" ht="42" customHeight="1">
      <c r="A383" s="1"/>
      <c r="B383" s="4"/>
      <c r="C383" s="1"/>
      <c r="D383" s="4"/>
      <c r="F383" s="38" t="s">
        <v>259</v>
      </c>
      <c r="G383" s="55"/>
    </row>
    <row r="384" spans="1:10" ht="20.25" customHeight="1">
      <c r="A384" s="1"/>
      <c r="B384" s="4"/>
      <c r="C384" s="1"/>
      <c r="D384" s="4"/>
      <c r="F384" s="36" t="s">
        <v>260</v>
      </c>
    </row>
    <row r="385" spans="1:10" ht="12.75" customHeight="1"/>
    <row r="386" spans="1:10" ht="31.5" customHeight="1"/>
    <row r="387" spans="1:10" ht="12.75" customHeight="1"/>
    <row r="388" spans="1:10" ht="12.75" customHeight="1"/>
    <row r="389" spans="1:10" ht="25.5" customHeight="1">
      <c r="A389" s="271" t="s">
        <v>0</v>
      </c>
      <c r="B389" s="271"/>
      <c r="C389" s="271"/>
      <c r="D389" s="271"/>
      <c r="E389" s="271"/>
      <c r="F389" s="271"/>
      <c r="G389" s="271"/>
      <c r="H389" s="271"/>
      <c r="I389" s="271"/>
      <c r="J389" s="271"/>
    </row>
    <row r="390" spans="1:10" ht="12.75" customHeight="1">
      <c r="A390" s="272" t="s">
        <v>689</v>
      </c>
      <c r="B390" s="272"/>
      <c r="C390" s="272"/>
      <c r="D390" s="272"/>
      <c r="E390" s="272"/>
      <c r="F390" s="272"/>
      <c r="G390" s="272"/>
      <c r="H390" s="272"/>
      <c r="I390" s="272"/>
      <c r="J390" s="272"/>
    </row>
    <row r="391" spans="1:10">
      <c r="A391" s="272" t="s">
        <v>667</v>
      </c>
      <c r="B391" s="272"/>
      <c r="C391" s="272"/>
      <c r="D391" s="272"/>
      <c r="E391" s="272"/>
      <c r="F391" s="272"/>
      <c r="G391" s="272"/>
      <c r="H391" s="272"/>
      <c r="I391" s="272"/>
      <c r="J391" s="272"/>
    </row>
    <row r="392" spans="1:10" ht="12.75" customHeight="1">
      <c r="A392" s="9"/>
      <c r="B392" s="10"/>
      <c r="C392" s="9"/>
      <c r="D392" s="10"/>
      <c r="E392" s="10"/>
      <c r="F392" s="10"/>
      <c r="G392" s="10"/>
      <c r="H392" s="10"/>
      <c r="I392" s="10"/>
      <c r="J392" s="10"/>
    </row>
    <row r="393" spans="1:10" ht="26.25" customHeight="1">
      <c r="A393" s="12" t="s">
        <v>4</v>
      </c>
      <c r="B393" s="273" t="s">
        <v>5</v>
      </c>
      <c r="C393" s="274"/>
      <c r="D393" s="132"/>
      <c r="E393" s="275" t="s">
        <v>6</v>
      </c>
      <c r="F393" s="277" t="s">
        <v>7</v>
      </c>
      <c r="G393" s="278" t="s">
        <v>8</v>
      </c>
      <c r="H393" s="279"/>
      <c r="I393" s="280"/>
      <c r="J393" s="277" t="s">
        <v>9</v>
      </c>
    </row>
    <row r="394" spans="1:10" ht="12.75" customHeight="1">
      <c r="A394" s="157"/>
      <c r="B394" s="13" t="s">
        <v>10</v>
      </c>
      <c r="C394" s="13" t="s">
        <v>11</v>
      </c>
      <c r="D394" s="13" t="s">
        <v>12</v>
      </c>
      <c r="E394" s="276"/>
      <c r="F394" s="276"/>
      <c r="G394" s="278" t="s">
        <v>13</v>
      </c>
      <c r="H394" s="280"/>
      <c r="I394" s="135" t="s">
        <v>14</v>
      </c>
      <c r="J394" s="276"/>
    </row>
    <row r="395" spans="1:10" ht="12.75" customHeight="1">
      <c r="A395" s="264">
        <v>1</v>
      </c>
      <c r="B395" s="265" t="s">
        <v>737</v>
      </c>
      <c r="C395" s="266" t="s">
        <v>188</v>
      </c>
      <c r="D395" s="356" t="s">
        <v>188</v>
      </c>
      <c r="E395" s="352" t="s">
        <v>691</v>
      </c>
      <c r="F395" s="258" t="s">
        <v>721</v>
      </c>
      <c r="G395" s="285">
        <v>1</v>
      </c>
      <c r="H395" s="267" t="s">
        <v>264</v>
      </c>
      <c r="I395" s="270">
        <v>1700000</v>
      </c>
      <c r="J395" s="139"/>
    </row>
    <row r="396" spans="1:10" ht="26.25" customHeight="1">
      <c r="A396" s="264"/>
      <c r="B396" s="265"/>
      <c r="C396" s="267"/>
      <c r="D396" s="356"/>
      <c r="E396" s="352"/>
      <c r="F396" s="26">
        <v>44449</v>
      </c>
      <c r="G396" s="285"/>
      <c r="H396" s="267"/>
      <c r="I396" s="270"/>
      <c r="J396" s="139"/>
    </row>
    <row r="397" spans="1:10">
      <c r="A397" s="146"/>
      <c r="B397" s="119"/>
      <c r="C397" s="21"/>
      <c r="D397" s="52"/>
      <c r="E397" s="168"/>
      <c r="F397" s="26"/>
      <c r="G397" s="140"/>
      <c r="H397" s="21"/>
      <c r="I397" s="144"/>
      <c r="J397" s="139"/>
    </row>
    <row r="398" spans="1:10">
      <c r="A398" s="264"/>
      <c r="B398" s="265"/>
      <c r="C398" s="267"/>
      <c r="D398" s="356"/>
      <c r="E398" s="352"/>
      <c r="F398" s="26"/>
      <c r="G398" s="285"/>
      <c r="H398" s="267"/>
      <c r="I398" s="270"/>
      <c r="J398" s="29"/>
    </row>
    <row r="399" spans="1:10">
      <c r="A399" s="264"/>
      <c r="B399" s="265"/>
      <c r="C399" s="267"/>
      <c r="D399" s="356"/>
      <c r="E399" s="352"/>
      <c r="F399" s="26"/>
      <c r="G399" s="285"/>
      <c r="H399" s="267"/>
      <c r="I399" s="270"/>
      <c r="J399" s="29"/>
    </row>
    <row r="400" spans="1:10">
      <c r="A400" s="21"/>
      <c r="B400" s="29"/>
      <c r="C400" s="29"/>
      <c r="D400" s="52"/>
      <c r="E400" s="169"/>
      <c r="F400" s="21"/>
      <c r="G400" s="30"/>
      <c r="H400" s="29"/>
      <c r="I400" s="148"/>
      <c r="J400" s="139"/>
    </row>
    <row r="401" spans="1:10">
      <c r="A401" s="264"/>
      <c r="B401" s="265"/>
      <c r="C401" s="267"/>
      <c r="D401" s="267"/>
      <c r="E401" s="352"/>
      <c r="F401" s="26"/>
      <c r="G401" s="285"/>
      <c r="H401" s="267"/>
      <c r="I401" s="270"/>
      <c r="J401" s="139"/>
    </row>
    <row r="402" spans="1:10">
      <c r="A402" s="264"/>
      <c r="B402" s="265"/>
      <c r="C402" s="267"/>
      <c r="D402" s="267"/>
      <c r="E402" s="352"/>
      <c r="F402" s="26"/>
      <c r="G402" s="285"/>
      <c r="H402" s="267"/>
      <c r="I402" s="270"/>
      <c r="J402" s="139"/>
    </row>
    <row r="403" spans="1:10">
      <c r="A403" s="146"/>
      <c r="B403" s="119"/>
      <c r="C403" s="21"/>
      <c r="D403" s="52"/>
      <c r="E403" s="168"/>
      <c r="F403" s="26"/>
      <c r="G403" s="140"/>
      <c r="H403" s="21"/>
      <c r="I403" s="144"/>
      <c r="J403" s="139"/>
    </row>
    <row r="404" spans="1:10">
      <c r="A404" s="264"/>
      <c r="B404" s="265"/>
      <c r="C404" s="267"/>
      <c r="D404" s="267"/>
      <c r="E404" s="352"/>
      <c r="F404" s="26"/>
      <c r="G404" s="285"/>
      <c r="H404" s="267"/>
      <c r="I404" s="270"/>
      <c r="J404" s="29"/>
    </row>
    <row r="405" spans="1:10">
      <c r="A405" s="264"/>
      <c r="B405" s="265"/>
      <c r="C405" s="267"/>
      <c r="D405" s="267"/>
      <c r="E405" s="352"/>
      <c r="F405" s="26"/>
      <c r="G405" s="285"/>
      <c r="H405" s="267"/>
      <c r="I405" s="270"/>
      <c r="J405" s="29"/>
    </row>
    <row r="406" spans="1:10">
      <c r="A406" s="264"/>
      <c r="B406" s="29"/>
      <c r="C406" s="29"/>
      <c r="D406" s="29"/>
      <c r="E406" s="352"/>
      <c r="F406" s="26"/>
      <c r="G406" s="285"/>
      <c r="H406" s="267"/>
      <c r="I406" s="270"/>
      <c r="J406" s="29"/>
    </row>
    <row r="407" spans="1:10" ht="18" customHeight="1">
      <c r="A407" s="264"/>
      <c r="B407" s="29"/>
      <c r="C407" s="29"/>
      <c r="D407" s="29"/>
      <c r="E407" s="268"/>
      <c r="F407" s="138"/>
      <c r="G407" s="269"/>
      <c r="H407" s="267"/>
      <c r="I407" s="270"/>
      <c r="J407" s="29"/>
    </row>
    <row r="408" spans="1:10" ht="15.75" customHeight="1">
      <c r="A408" s="21"/>
      <c r="B408" s="29"/>
      <c r="C408" s="21"/>
      <c r="D408" s="29"/>
      <c r="E408" s="137"/>
      <c r="F408" s="21"/>
      <c r="G408" s="29"/>
      <c r="H408" s="29"/>
      <c r="I408" s="148"/>
      <c r="J408" s="29"/>
    </row>
    <row r="409" spans="1:10" ht="16.5" customHeight="1">
      <c r="A409" s="21"/>
      <c r="B409" s="29"/>
      <c r="C409" s="21"/>
      <c r="D409" s="29"/>
      <c r="E409" s="40"/>
      <c r="F409" s="29"/>
      <c r="G409" s="29"/>
      <c r="H409" s="29"/>
      <c r="I409" s="29"/>
      <c r="J409" s="29"/>
    </row>
    <row r="410" spans="1:10" ht="15.75" customHeight="1">
      <c r="A410" s="21"/>
      <c r="B410" s="29"/>
      <c r="C410" s="21"/>
      <c r="D410" s="29"/>
      <c r="E410" s="40"/>
      <c r="F410" s="21"/>
      <c r="G410" s="21"/>
      <c r="H410" s="29"/>
      <c r="I410" s="41"/>
      <c r="J410" s="29"/>
    </row>
    <row r="411" spans="1:10" ht="13.5" customHeight="1">
      <c r="A411" s="21"/>
      <c r="B411" s="29"/>
      <c r="C411" s="21"/>
      <c r="D411" s="29"/>
      <c r="E411" s="29"/>
      <c r="F411" s="29"/>
      <c r="G411" s="29"/>
      <c r="H411" s="29"/>
      <c r="I411" s="29"/>
      <c r="J411" s="29"/>
    </row>
    <row r="412" spans="1:10" ht="12.75" customHeight="1">
      <c r="A412" s="32"/>
      <c r="B412" s="33"/>
      <c r="C412" s="32"/>
      <c r="D412" s="33"/>
      <c r="E412" s="33"/>
      <c r="F412" s="33"/>
      <c r="G412" s="33"/>
      <c r="H412" s="33"/>
      <c r="I412" s="56">
        <f>SUM(I395:I405)</f>
        <v>1700000</v>
      </c>
      <c r="J412" s="33"/>
    </row>
    <row r="413" spans="1:10" ht="27.75" hidden="1" customHeight="1">
      <c r="A413" s="1"/>
      <c r="B413" s="4"/>
      <c r="C413" s="1"/>
      <c r="D413" s="4"/>
      <c r="E413" s="4"/>
      <c r="F413" s="4"/>
      <c r="G413" s="4"/>
      <c r="H413" s="4"/>
      <c r="I413" s="4"/>
      <c r="J413" s="4"/>
    </row>
    <row r="414" spans="1:10" ht="11.25" customHeight="1">
      <c r="A414" s="1"/>
      <c r="B414" s="4"/>
      <c r="C414" s="1"/>
      <c r="D414" s="4"/>
      <c r="E414" s="4"/>
      <c r="F414" s="4"/>
      <c r="G414" s="4"/>
      <c r="H414" s="4"/>
      <c r="I414" s="4"/>
      <c r="J414" s="4"/>
    </row>
    <row r="415" spans="1:10">
      <c r="A415" s="1"/>
      <c r="B415" s="4"/>
      <c r="C415" s="1"/>
      <c r="D415" s="4"/>
      <c r="F415" s="8" t="s">
        <v>23</v>
      </c>
      <c r="J415" s="4"/>
    </row>
    <row r="416" spans="1:10" ht="12.75" customHeight="1">
      <c r="A416" s="1"/>
      <c r="B416" s="4"/>
      <c r="C416" s="1"/>
      <c r="D416" s="4"/>
      <c r="J416" s="4"/>
    </row>
    <row r="417" spans="1:10" ht="24.75" customHeight="1">
      <c r="A417" s="1"/>
      <c r="B417" s="4"/>
      <c r="C417" s="1"/>
      <c r="D417" s="4"/>
      <c r="J417" s="4"/>
    </row>
    <row r="418" spans="1:10" ht="21.75" customHeight="1">
      <c r="A418" s="1"/>
      <c r="B418" s="4"/>
      <c r="C418" s="1"/>
      <c r="D418" s="4"/>
      <c r="J418" s="4"/>
    </row>
    <row r="419" spans="1:10" ht="29.25" customHeight="1">
      <c r="A419" s="1"/>
      <c r="B419" s="4"/>
      <c r="C419" s="1"/>
      <c r="D419" s="4"/>
    </row>
    <row r="420" spans="1:10" ht="20.25" customHeight="1">
      <c r="A420" s="1"/>
      <c r="B420" s="4"/>
      <c r="C420" s="1"/>
      <c r="D420" s="4"/>
    </row>
    <row r="421" spans="1:10" ht="12.75" customHeight="1">
      <c r="A421" s="1"/>
      <c r="B421" s="4"/>
      <c r="C421" s="1"/>
      <c r="D421" s="4"/>
      <c r="F421" s="38" t="s">
        <v>259</v>
      </c>
      <c r="G421" s="55"/>
    </row>
    <row r="422" spans="1:10" ht="12.75" customHeight="1">
      <c r="A422" s="1"/>
      <c r="B422" s="4"/>
      <c r="C422" s="1"/>
      <c r="D422" s="4"/>
      <c r="F422" s="36" t="s">
        <v>260</v>
      </c>
    </row>
    <row r="424" spans="1:10" ht="18" customHeight="1"/>
    <row r="425" spans="1:10" ht="18" customHeight="1"/>
    <row r="426" spans="1:10" ht="18" customHeight="1"/>
    <row r="427" spans="1:10" ht="22.5" customHeight="1">
      <c r="A427" s="271" t="s">
        <v>0</v>
      </c>
      <c r="B427" s="271"/>
      <c r="C427" s="271"/>
      <c r="D427" s="271"/>
      <c r="E427" s="271"/>
      <c r="F427" s="271"/>
      <c r="G427" s="271"/>
      <c r="H427" s="271"/>
      <c r="I427" s="271"/>
      <c r="J427" s="271"/>
    </row>
    <row r="428" spans="1:10">
      <c r="A428" s="272" t="s">
        <v>738</v>
      </c>
      <c r="B428" s="272"/>
      <c r="C428" s="272"/>
      <c r="D428" s="272"/>
      <c r="E428" s="272"/>
      <c r="F428" s="272"/>
      <c r="G428" s="272"/>
      <c r="H428" s="272"/>
      <c r="I428" s="272"/>
      <c r="J428" s="272"/>
    </row>
    <row r="429" spans="1:10" ht="13.5" customHeight="1">
      <c r="A429" s="272" t="s">
        <v>667</v>
      </c>
      <c r="B429" s="272"/>
      <c r="C429" s="272"/>
      <c r="D429" s="272"/>
      <c r="E429" s="272"/>
      <c r="F429" s="272"/>
      <c r="G429" s="272"/>
      <c r="H429" s="272"/>
      <c r="I429" s="272"/>
      <c r="J429" s="272"/>
    </row>
    <row r="430" spans="1:10" ht="9" customHeight="1">
      <c r="A430" s="9"/>
      <c r="B430" s="10"/>
      <c r="C430" s="9"/>
      <c r="D430" s="10"/>
      <c r="E430" s="10"/>
      <c r="F430" s="10"/>
      <c r="G430" s="10"/>
      <c r="H430" s="10"/>
      <c r="I430" s="10"/>
      <c r="J430" s="10"/>
    </row>
    <row r="431" spans="1:10" ht="21.75" customHeight="1">
      <c r="A431" s="12" t="s">
        <v>4</v>
      </c>
      <c r="B431" s="273" t="s">
        <v>5</v>
      </c>
      <c r="C431" s="274"/>
      <c r="D431" s="132"/>
      <c r="E431" s="275" t="s">
        <v>6</v>
      </c>
      <c r="F431" s="277" t="s">
        <v>7</v>
      </c>
      <c r="G431" s="278" t="s">
        <v>8</v>
      </c>
      <c r="H431" s="279"/>
      <c r="I431" s="280"/>
      <c r="J431" s="277" t="s">
        <v>9</v>
      </c>
    </row>
    <row r="432" spans="1:10" ht="21.75" customHeight="1">
      <c r="A432" s="157"/>
      <c r="B432" s="13" t="s">
        <v>10</v>
      </c>
      <c r="C432" s="13" t="s">
        <v>11</v>
      </c>
      <c r="D432" s="13" t="s">
        <v>12</v>
      </c>
      <c r="E432" s="276"/>
      <c r="F432" s="276"/>
      <c r="G432" s="278" t="s">
        <v>13</v>
      </c>
      <c r="H432" s="280"/>
      <c r="I432" s="135" t="s">
        <v>14</v>
      </c>
      <c r="J432" s="276"/>
    </row>
    <row r="433" spans="1:10" ht="21.75" customHeight="1">
      <c r="A433" s="264">
        <v>1</v>
      </c>
      <c r="B433" s="282" t="s">
        <v>739</v>
      </c>
      <c r="C433" s="266" t="s">
        <v>188</v>
      </c>
      <c r="D433" s="356" t="s">
        <v>188</v>
      </c>
      <c r="E433" s="352" t="s">
        <v>740</v>
      </c>
      <c r="F433" s="258" t="s">
        <v>741</v>
      </c>
      <c r="G433" s="285">
        <v>1</v>
      </c>
      <c r="H433" s="267" t="s">
        <v>264</v>
      </c>
      <c r="I433" s="270">
        <v>7770000</v>
      </c>
      <c r="J433" s="139"/>
    </row>
    <row r="434" spans="1:10" ht="27.75" customHeight="1">
      <c r="A434" s="264"/>
      <c r="B434" s="282"/>
      <c r="C434" s="267"/>
      <c r="D434" s="356"/>
      <c r="E434" s="352"/>
      <c r="F434" s="26">
        <v>44454</v>
      </c>
      <c r="G434" s="285"/>
      <c r="H434" s="267"/>
      <c r="I434" s="270"/>
      <c r="J434" s="139"/>
    </row>
    <row r="435" spans="1:10" ht="15" customHeight="1">
      <c r="A435" s="146"/>
      <c r="B435" s="119"/>
      <c r="C435" s="21"/>
      <c r="D435" s="52"/>
      <c r="E435" s="168"/>
      <c r="F435" s="26"/>
      <c r="G435" s="140"/>
      <c r="H435" s="21"/>
      <c r="I435" s="144"/>
      <c r="J435" s="139"/>
    </row>
    <row r="436" spans="1:10" ht="12.75" customHeight="1">
      <c r="A436" s="264"/>
      <c r="B436" s="265"/>
      <c r="C436" s="267"/>
      <c r="D436" s="356"/>
      <c r="E436" s="352"/>
      <c r="F436" s="26"/>
      <c r="G436" s="285"/>
      <c r="H436" s="267"/>
      <c r="I436" s="270"/>
      <c r="J436" s="29"/>
    </row>
    <row r="437" spans="1:10" ht="20.25" customHeight="1">
      <c r="A437" s="264"/>
      <c r="B437" s="265"/>
      <c r="C437" s="267"/>
      <c r="D437" s="356"/>
      <c r="E437" s="352"/>
      <c r="F437" s="26"/>
      <c r="G437" s="285"/>
      <c r="H437" s="267"/>
      <c r="I437" s="270"/>
      <c r="J437" s="29"/>
    </row>
    <row r="438" spans="1:10">
      <c r="A438" s="21"/>
      <c r="B438" s="29"/>
      <c r="C438" s="29"/>
      <c r="D438" s="52"/>
      <c r="E438" s="169"/>
      <c r="F438" s="21"/>
      <c r="G438" s="30"/>
      <c r="H438" s="29"/>
      <c r="I438" s="148"/>
      <c r="J438" s="139"/>
    </row>
    <row r="439" spans="1:10" ht="12.75" customHeight="1">
      <c r="A439" s="264"/>
      <c r="B439" s="265"/>
      <c r="C439" s="267"/>
      <c r="D439" s="267"/>
      <c r="E439" s="352"/>
      <c r="F439" s="26"/>
      <c r="G439" s="285"/>
      <c r="H439" s="267"/>
      <c r="I439" s="270"/>
      <c r="J439" s="139"/>
    </row>
    <row r="440" spans="1:10" ht="16.5" customHeight="1">
      <c r="A440" s="264"/>
      <c r="B440" s="265"/>
      <c r="C440" s="267"/>
      <c r="D440" s="267"/>
      <c r="E440" s="352"/>
      <c r="F440" s="26"/>
      <c r="G440" s="285"/>
      <c r="H440" s="267"/>
      <c r="I440" s="270"/>
      <c r="J440" s="139"/>
    </row>
    <row r="441" spans="1:10">
      <c r="A441" s="146"/>
      <c r="B441" s="119"/>
      <c r="C441" s="21"/>
      <c r="D441" s="52"/>
      <c r="E441" s="168"/>
      <c r="F441" s="26"/>
      <c r="G441" s="140"/>
      <c r="H441" s="21"/>
      <c r="I441" s="144"/>
      <c r="J441" s="139"/>
    </row>
    <row r="442" spans="1:10" ht="12.75" customHeight="1">
      <c r="A442" s="264"/>
      <c r="B442" s="265"/>
      <c r="C442" s="267"/>
      <c r="D442" s="267"/>
      <c r="E442" s="352"/>
      <c r="F442" s="26"/>
      <c r="G442" s="285"/>
      <c r="H442" s="267"/>
      <c r="I442" s="270"/>
      <c r="J442" s="29"/>
    </row>
    <row r="443" spans="1:10" ht="20.25" customHeight="1">
      <c r="A443" s="264"/>
      <c r="B443" s="265"/>
      <c r="C443" s="267"/>
      <c r="D443" s="267"/>
      <c r="E443" s="352"/>
      <c r="F443" s="26"/>
      <c r="G443" s="285"/>
      <c r="H443" s="267"/>
      <c r="I443" s="270"/>
      <c r="J443" s="29"/>
    </row>
    <row r="444" spans="1:10">
      <c r="A444" s="264"/>
      <c r="B444" s="29"/>
      <c r="C444" s="29"/>
      <c r="D444" s="29"/>
      <c r="E444" s="352"/>
      <c r="F444" s="26"/>
      <c r="G444" s="285"/>
      <c r="H444" s="267"/>
      <c r="I444" s="270"/>
      <c r="J444" s="29"/>
    </row>
    <row r="445" spans="1:10">
      <c r="A445" s="264"/>
      <c r="B445" s="29"/>
      <c r="C445" s="29"/>
      <c r="D445" s="29"/>
      <c r="E445" s="268"/>
      <c r="F445" s="138"/>
      <c r="G445" s="269"/>
      <c r="H445" s="267"/>
      <c r="I445" s="270"/>
      <c r="J445" s="29"/>
    </row>
    <row r="446" spans="1:10" ht="23.25" customHeight="1">
      <c r="A446" s="21"/>
      <c r="B446" s="29"/>
      <c r="C446" s="21"/>
      <c r="D446" s="29"/>
      <c r="E446" s="137"/>
      <c r="F446" s="21"/>
      <c r="G446" s="29"/>
      <c r="H446" s="29"/>
      <c r="I446" s="148"/>
      <c r="J446" s="29"/>
    </row>
    <row r="447" spans="1:10">
      <c r="A447" s="21"/>
      <c r="B447" s="29"/>
      <c r="C447" s="21"/>
      <c r="D447" s="29"/>
      <c r="E447" s="40"/>
      <c r="F447" s="29"/>
      <c r="G447" s="29"/>
      <c r="H447" s="29"/>
      <c r="I447" s="29"/>
      <c r="J447" s="29"/>
    </row>
    <row r="448" spans="1:10">
      <c r="A448" s="21"/>
      <c r="B448" s="29"/>
      <c r="C448" s="21"/>
      <c r="D448" s="29"/>
      <c r="E448" s="40"/>
      <c r="F448" s="21"/>
      <c r="G448" s="21"/>
      <c r="H448" s="29"/>
      <c r="I448" s="41"/>
      <c r="J448" s="29"/>
    </row>
    <row r="449" spans="1:10">
      <c r="A449" s="21"/>
      <c r="B449" s="29"/>
      <c r="C449" s="21"/>
      <c r="D449" s="29"/>
      <c r="E449" s="29"/>
      <c r="F449" s="29"/>
      <c r="G449" s="29"/>
      <c r="H449" s="29"/>
      <c r="I449" s="29"/>
      <c r="J449" s="29"/>
    </row>
    <row r="450" spans="1:10">
      <c r="A450" s="32"/>
      <c r="B450" s="33"/>
      <c r="C450" s="32"/>
      <c r="D450" s="33"/>
      <c r="E450" s="33"/>
      <c r="F450" s="33"/>
      <c r="G450" s="33"/>
      <c r="H450" s="33"/>
      <c r="I450" s="56">
        <f>SUM(I433:I443)</f>
        <v>7770000</v>
      </c>
      <c r="J450" s="33"/>
    </row>
    <row r="451" spans="1:10">
      <c r="A451" s="1"/>
      <c r="B451" s="4"/>
      <c r="C451" s="1"/>
      <c r="D451" s="4"/>
      <c r="E451" s="4"/>
      <c r="F451" s="4"/>
      <c r="G451" s="4"/>
      <c r="H451" s="4"/>
      <c r="I451" s="4"/>
      <c r="J451" s="4"/>
    </row>
    <row r="452" spans="1:10">
      <c r="A452" s="1"/>
      <c r="B452" s="4"/>
      <c r="C452" s="1"/>
      <c r="D452" s="4"/>
      <c r="E452" s="4"/>
      <c r="F452" s="4"/>
      <c r="G452" s="4"/>
      <c r="H452" s="4"/>
      <c r="I452" s="4"/>
      <c r="J452" s="4"/>
    </row>
    <row r="453" spans="1:10">
      <c r="A453" s="1"/>
      <c r="B453" s="4"/>
      <c r="C453" s="1"/>
      <c r="D453" s="4"/>
      <c r="F453" s="8" t="s">
        <v>23</v>
      </c>
      <c r="J453" s="4"/>
    </row>
    <row r="454" spans="1:10" ht="24" customHeight="1">
      <c r="A454" s="1"/>
      <c r="B454" s="4"/>
      <c r="C454" s="1"/>
      <c r="D454" s="4"/>
      <c r="J454" s="4"/>
    </row>
    <row r="455" spans="1:10" ht="16.5" customHeight="1">
      <c r="A455" s="1"/>
      <c r="B455" s="4"/>
      <c r="C455" s="1"/>
      <c r="D455" s="4"/>
      <c r="J455" s="4"/>
    </row>
    <row r="456" spans="1:10" ht="15" hidden="1" customHeight="1">
      <c r="A456" s="1"/>
      <c r="B456" s="4"/>
      <c r="C456" s="1"/>
      <c r="D456" s="4"/>
      <c r="J456" s="4"/>
    </row>
    <row r="457" spans="1:10" ht="16.5" customHeight="1">
      <c r="A457" s="1"/>
      <c r="B457" s="4"/>
      <c r="C457" s="1"/>
      <c r="D457" s="4"/>
    </row>
    <row r="458" spans="1:10">
      <c r="A458" s="1"/>
      <c r="B458" s="4"/>
      <c r="C458" s="1"/>
      <c r="D458" s="4"/>
    </row>
    <row r="459" spans="1:10" ht="16.5">
      <c r="A459" s="1"/>
      <c r="B459" s="4"/>
      <c r="C459" s="1"/>
      <c r="D459" s="4"/>
      <c r="F459" s="38" t="s">
        <v>259</v>
      </c>
      <c r="G459" s="55"/>
    </row>
    <row r="460" spans="1:10" ht="19.5" customHeight="1">
      <c r="A460" s="1"/>
      <c r="B460" s="4"/>
      <c r="C460" s="1"/>
      <c r="D460" s="4"/>
      <c r="F460" s="36" t="s">
        <v>260</v>
      </c>
    </row>
    <row r="461" spans="1:10" ht="27" customHeight="1"/>
    <row r="462" spans="1:10" ht="36" customHeight="1"/>
    <row r="466" spans="1:10">
      <c r="A466" s="271" t="s">
        <v>0</v>
      </c>
      <c r="B466" s="271"/>
      <c r="C466" s="271"/>
      <c r="D466" s="271"/>
      <c r="E466" s="271"/>
      <c r="F466" s="271"/>
      <c r="G466" s="271"/>
      <c r="H466" s="271"/>
      <c r="I466" s="271"/>
      <c r="J466" s="271"/>
    </row>
    <row r="467" spans="1:10" ht="12.75" customHeight="1">
      <c r="A467" s="272" t="s">
        <v>742</v>
      </c>
      <c r="B467" s="272"/>
      <c r="C467" s="272"/>
      <c r="D467" s="272"/>
      <c r="E467" s="272"/>
      <c r="F467" s="272"/>
      <c r="G467" s="272"/>
      <c r="H467" s="272"/>
      <c r="I467" s="272"/>
      <c r="J467" s="272"/>
    </row>
    <row r="468" spans="1:10" ht="12.75" customHeight="1">
      <c r="A468" s="272" t="s">
        <v>667</v>
      </c>
      <c r="B468" s="272"/>
      <c r="C468" s="272"/>
      <c r="D468" s="272"/>
      <c r="E468" s="272"/>
      <c r="F468" s="272"/>
      <c r="G468" s="272"/>
      <c r="H468" s="272"/>
      <c r="I468" s="272"/>
      <c r="J468" s="272"/>
    </row>
    <row r="469" spans="1:10" ht="12.75" customHeight="1">
      <c r="A469" s="9"/>
      <c r="B469" s="10"/>
      <c r="C469" s="9"/>
      <c r="D469" s="10"/>
      <c r="E469" s="10"/>
      <c r="F469" s="10"/>
      <c r="G469" s="10"/>
      <c r="H469" s="10"/>
      <c r="I469" s="10"/>
      <c r="J469" s="10"/>
    </row>
    <row r="470" spans="1:10">
      <c r="A470" s="12" t="s">
        <v>4</v>
      </c>
      <c r="B470" s="273" t="s">
        <v>5</v>
      </c>
      <c r="C470" s="274"/>
      <c r="D470" s="132"/>
      <c r="E470" s="275" t="s">
        <v>6</v>
      </c>
      <c r="F470" s="277" t="s">
        <v>7</v>
      </c>
      <c r="G470" s="278" t="s">
        <v>8</v>
      </c>
      <c r="H470" s="279"/>
      <c r="I470" s="280"/>
      <c r="J470" s="277" t="s">
        <v>9</v>
      </c>
    </row>
    <row r="471" spans="1:10" ht="13.5" customHeight="1">
      <c r="A471" s="157"/>
      <c r="B471" s="13" t="s">
        <v>10</v>
      </c>
      <c r="C471" s="13" t="s">
        <v>11</v>
      </c>
      <c r="D471" s="13" t="s">
        <v>12</v>
      </c>
      <c r="E471" s="276"/>
      <c r="F471" s="276"/>
      <c r="G471" s="278" t="s">
        <v>13</v>
      </c>
      <c r="H471" s="280"/>
      <c r="I471" s="135" t="s">
        <v>14</v>
      </c>
      <c r="J471" s="276"/>
    </row>
    <row r="472" spans="1:10" ht="33.75" customHeight="1">
      <c r="A472" s="264">
        <v>1</v>
      </c>
      <c r="B472" s="282" t="s">
        <v>743</v>
      </c>
      <c r="C472" s="266" t="s">
        <v>188</v>
      </c>
      <c r="D472" s="356" t="s">
        <v>188</v>
      </c>
      <c r="E472" s="352" t="s">
        <v>744</v>
      </c>
      <c r="F472" s="258" t="s">
        <v>741</v>
      </c>
      <c r="G472" s="285">
        <v>1</v>
      </c>
      <c r="H472" s="267" t="s">
        <v>264</v>
      </c>
      <c r="I472" s="270">
        <v>250000</v>
      </c>
      <c r="J472" s="139"/>
    </row>
    <row r="473" spans="1:10" ht="30.75" customHeight="1">
      <c r="A473" s="264"/>
      <c r="B473" s="282"/>
      <c r="C473" s="267"/>
      <c r="D473" s="356"/>
      <c r="E473" s="352"/>
      <c r="F473" s="26">
        <v>44454</v>
      </c>
      <c r="G473" s="285"/>
      <c r="H473" s="267"/>
      <c r="I473" s="270"/>
      <c r="J473" s="139"/>
    </row>
    <row r="474" spans="1:10" ht="12.75" customHeight="1">
      <c r="A474" s="146"/>
      <c r="B474" s="119"/>
      <c r="C474" s="21"/>
      <c r="D474" s="52"/>
      <c r="E474" s="168"/>
      <c r="F474" s="26"/>
      <c r="G474" s="140"/>
      <c r="H474" s="21"/>
      <c r="I474" s="144"/>
      <c r="J474" s="139"/>
    </row>
    <row r="475" spans="1:10" ht="33.75" customHeight="1">
      <c r="A475" s="264">
        <v>2</v>
      </c>
      <c r="B475" s="282" t="s">
        <v>745</v>
      </c>
      <c r="C475" s="266" t="s">
        <v>188</v>
      </c>
      <c r="D475" s="356" t="s">
        <v>188</v>
      </c>
      <c r="E475" s="352" t="s">
        <v>744</v>
      </c>
      <c r="F475" s="258" t="s">
        <v>741</v>
      </c>
      <c r="G475" s="285">
        <v>1</v>
      </c>
      <c r="H475" s="267" t="s">
        <v>264</v>
      </c>
      <c r="I475" s="270">
        <v>250000</v>
      </c>
      <c r="J475" s="139"/>
    </row>
    <row r="476" spans="1:10" ht="30.75" customHeight="1">
      <c r="A476" s="264"/>
      <c r="B476" s="282"/>
      <c r="C476" s="267"/>
      <c r="D476" s="356"/>
      <c r="E476" s="352"/>
      <c r="F476" s="26">
        <v>44454</v>
      </c>
      <c r="G476" s="285"/>
      <c r="H476" s="267"/>
      <c r="I476" s="270"/>
      <c r="J476" s="139"/>
    </row>
    <row r="477" spans="1:10" ht="30.75" customHeight="1">
      <c r="A477" s="146"/>
      <c r="B477" s="162"/>
      <c r="C477" s="21"/>
      <c r="D477" s="52"/>
      <c r="E477" s="168"/>
      <c r="F477" s="26"/>
      <c r="G477" s="140"/>
      <c r="H477" s="21"/>
      <c r="I477" s="144"/>
      <c r="J477" s="139"/>
    </row>
    <row r="478" spans="1:10">
      <c r="A478" s="264">
        <v>3</v>
      </c>
      <c r="B478" s="282" t="s">
        <v>746</v>
      </c>
      <c r="C478" s="266" t="s">
        <v>188</v>
      </c>
      <c r="D478" s="356" t="s">
        <v>188</v>
      </c>
      <c r="E478" s="352" t="s">
        <v>744</v>
      </c>
      <c r="F478" s="258" t="s">
        <v>741</v>
      </c>
      <c r="G478" s="285">
        <v>1</v>
      </c>
      <c r="H478" s="267" t="s">
        <v>264</v>
      </c>
      <c r="I478" s="270">
        <v>250000</v>
      </c>
      <c r="J478" s="139"/>
    </row>
    <row r="479" spans="1:10" ht="33.75" customHeight="1">
      <c r="A479" s="264"/>
      <c r="B479" s="282"/>
      <c r="C479" s="267"/>
      <c r="D479" s="356"/>
      <c r="E479" s="352"/>
      <c r="F479" s="26">
        <v>44454</v>
      </c>
      <c r="G479" s="285"/>
      <c r="H479" s="267"/>
      <c r="I479" s="270"/>
      <c r="J479" s="139"/>
    </row>
    <row r="480" spans="1:10" ht="30.75" customHeight="1">
      <c r="A480" s="170"/>
      <c r="B480" s="29"/>
      <c r="C480" s="29"/>
      <c r="D480" s="42"/>
      <c r="E480" s="171"/>
      <c r="F480" s="26"/>
      <c r="G480" s="172"/>
      <c r="H480" s="29"/>
      <c r="I480" s="166"/>
      <c r="J480" s="29"/>
    </row>
    <row r="481" spans="1:10" ht="33.75" customHeight="1">
      <c r="A481" s="264">
        <v>4</v>
      </c>
      <c r="B481" s="282" t="s">
        <v>747</v>
      </c>
      <c r="C481" s="266" t="s">
        <v>188</v>
      </c>
      <c r="D481" s="356" t="s">
        <v>188</v>
      </c>
      <c r="E481" s="352" t="s">
        <v>744</v>
      </c>
      <c r="F481" s="258" t="s">
        <v>741</v>
      </c>
      <c r="G481" s="285">
        <v>1</v>
      </c>
      <c r="H481" s="267" t="s">
        <v>264</v>
      </c>
      <c r="I481" s="270">
        <v>250000</v>
      </c>
      <c r="J481" s="139"/>
    </row>
    <row r="482" spans="1:10" ht="30.75" customHeight="1">
      <c r="A482" s="264"/>
      <c r="B482" s="282"/>
      <c r="C482" s="267"/>
      <c r="D482" s="356"/>
      <c r="E482" s="352"/>
      <c r="F482" s="26">
        <v>44454</v>
      </c>
      <c r="G482" s="285"/>
      <c r="H482" s="267"/>
      <c r="I482" s="270"/>
      <c r="J482" s="139"/>
    </row>
    <row r="483" spans="1:10" ht="39" customHeight="1">
      <c r="A483" s="170"/>
      <c r="B483" s="29"/>
      <c r="C483" s="29"/>
      <c r="D483" s="42"/>
      <c r="E483" s="171"/>
      <c r="F483" s="26"/>
      <c r="G483" s="172"/>
      <c r="H483" s="29"/>
      <c r="I483" s="166"/>
      <c r="J483" s="139"/>
    </row>
    <row r="484" spans="1:10" ht="33.75" customHeight="1">
      <c r="A484" s="264">
        <v>5</v>
      </c>
      <c r="B484" s="282" t="s">
        <v>748</v>
      </c>
      <c r="C484" s="266" t="s">
        <v>188</v>
      </c>
      <c r="D484" s="356" t="s">
        <v>188</v>
      </c>
      <c r="E484" s="352" t="s">
        <v>744</v>
      </c>
      <c r="F484" s="258" t="s">
        <v>741</v>
      </c>
      <c r="G484" s="285">
        <v>1</v>
      </c>
      <c r="H484" s="267" t="s">
        <v>264</v>
      </c>
      <c r="I484" s="270">
        <v>250000</v>
      </c>
      <c r="J484" s="139"/>
    </row>
    <row r="485" spans="1:10" ht="30.75" customHeight="1">
      <c r="A485" s="264"/>
      <c r="B485" s="282"/>
      <c r="C485" s="267"/>
      <c r="D485" s="356"/>
      <c r="E485" s="352"/>
      <c r="F485" s="26">
        <v>44454</v>
      </c>
      <c r="G485" s="285"/>
      <c r="H485" s="267"/>
      <c r="I485" s="270"/>
      <c r="J485" s="139"/>
    </row>
    <row r="486" spans="1:10">
      <c r="A486" s="21"/>
      <c r="B486" s="29"/>
      <c r="C486" s="29"/>
      <c r="D486" s="52"/>
      <c r="E486" s="169"/>
      <c r="F486" s="26"/>
      <c r="G486" s="30"/>
      <c r="H486" s="29"/>
      <c r="I486" s="148"/>
      <c r="J486" s="139"/>
    </row>
    <row r="487" spans="1:10" ht="33.75" customHeight="1">
      <c r="A487" s="264">
        <v>6</v>
      </c>
      <c r="B487" s="282" t="s">
        <v>749</v>
      </c>
      <c r="C487" s="266" t="s">
        <v>188</v>
      </c>
      <c r="D487" s="356" t="s">
        <v>188</v>
      </c>
      <c r="E487" s="352" t="s">
        <v>744</v>
      </c>
      <c r="F487" s="258" t="s">
        <v>741</v>
      </c>
      <c r="G487" s="285">
        <v>1</v>
      </c>
      <c r="H487" s="267" t="s">
        <v>264</v>
      </c>
      <c r="I487" s="270">
        <v>250000</v>
      </c>
      <c r="J487" s="139"/>
    </row>
    <row r="488" spans="1:10" ht="30.75" customHeight="1">
      <c r="A488" s="264"/>
      <c r="B488" s="282"/>
      <c r="C488" s="267"/>
      <c r="D488" s="356"/>
      <c r="E488" s="352"/>
      <c r="F488" s="26">
        <v>44454</v>
      </c>
      <c r="G488" s="285"/>
      <c r="H488" s="267"/>
      <c r="I488" s="270"/>
      <c r="J488" s="139"/>
    </row>
    <row r="489" spans="1:10" ht="12" customHeight="1">
      <c r="A489" s="170"/>
      <c r="B489" s="29"/>
      <c r="C489" s="29"/>
      <c r="D489" s="29"/>
      <c r="E489" s="171"/>
      <c r="F489" s="26"/>
      <c r="G489" s="172"/>
      <c r="H489" s="29"/>
      <c r="I489" s="166"/>
      <c r="J489" s="139"/>
    </row>
    <row r="490" spans="1:10" hidden="1">
      <c r="A490" s="146"/>
      <c r="B490" s="29"/>
      <c r="C490" s="29"/>
      <c r="D490" s="29"/>
      <c r="E490" s="142"/>
      <c r="F490" s="138"/>
      <c r="G490" s="139"/>
      <c r="H490" s="21"/>
      <c r="I490" s="144"/>
      <c r="J490" s="29"/>
    </row>
    <row r="491" spans="1:10" ht="12.75" hidden="1" customHeight="1">
      <c r="A491" s="21"/>
      <c r="B491" s="29"/>
      <c r="C491" s="21"/>
      <c r="D491" s="29"/>
      <c r="E491" s="137"/>
      <c r="F491" s="21"/>
      <c r="G491" s="29"/>
      <c r="H491" s="29"/>
      <c r="I491" s="148"/>
      <c r="J491" s="29"/>
    </row>
    <row r="492" spans="1:10" hidden="1">
      <c r="A492" s="21"/>
      <c r="B492" s="29"/>
      <c r="C492" s="21"/>
      <c r="D492" s="29"/>
      <c r="E492" s="40"/>
      <c r="F492" s="29"/>
      <c r="G492" s="29"/>
      <c r="H492" s="29"/>
      <c r="I492" s="29"/>
      <c r="J492" s="29"/>
    </row>
    <row r="493" spans="1:10" ht="21" customHeight="1">
      <c r="A493" s="21"/>
      <c r="B493" s="29"/>
      <c r="C493" s="21"/>
      <c r="D493" s="29"/>
      <c r="E493" s="40"/>
      <c r="F493" s="21"/>
      <c r="G493" s="21"/>
      <c r="H493" s="29"/>
      <c r="I493" s="41"/>
      <c r="J493" s="29"/>
    </row>
    <row r="494" spans="1:10" ht="21" customHeight="1">
      <c r="A494" s="21"/>
      <c r="B494" s="29"/>
      <c r="C494" s="21"/>
      <c r="D494" s="29"/>
      <c r="E494" s="29"/>
      <c r="F494" s="29"/>
      <c r="G494" s="29"/>
      <c r="H494" s="29"/>
      <c r="I494" s="29"/>
      <c r="J494" s="29"/>
    </row>
    <row r="495" spans="1:10" ht="21" customHeight="1">
      <c r="A495" s="32"/>
      <c r="B495" s="33"/>
      <c r="C495" s="32"/>
      <c r="D495" s="33"/>
      <c r="E495" s="33"/>
      <c r="F495" s="33"/>
      <c r="G495" s="33"/>
      <c r="H495" s="33"/>
      <c r="I495" s="56">
        <f>SUM(I472:I489)</f>
        <v>1500000</v>
      </c>
      <c r="J495" s="33"/>
    </row>
    <row r="496" spans="1:10">
      <c r="A496" s="1"/>
      <c r="B496" s="4"/>
      <c r="C496" s="1"/>
      <c r="D496" s="4"/>
      <c r="E496" s="4"/>
      <c r="F496" s="4"/>
      <c r="G496" s="4"/>
      <c r="H496" s="4"/>
      <c r="I496" s="4"/>
      <c r="J496" s="4"/>
    </row>
    <row r="497" spans="1:10">
      <c r="A497" s="1"/>
      <c r="B497" s="4"/>
      <c r="C497" s="1"/>
      <c r="D497" s="4"/>
      <c r="E497" s="4"/>
      <c r="F497" s="4"/>
      <c r="G497" s="4"/>
      <c r="H497" s="4"/>
      <c r="I497" s="4"/>
      <c r="J497" s="4"/>
    </row>
    <row r="498" spans="1:10" ht="18.75" customHeight="1">
      <c r="A498" s="1"/>
      <c r="B498" s="4"/>
      <c r="C498" s="1"/>
      <c r="D498" s="4"/>
      <c r="F498" s="8" t="s">
        <v>23</v>
      </c>
      <c r="J498" s="4"/>
    </row>
    <row r="499" spans="1:10" ht="21.75" customHeight="1">
      <c r="A499" s="1"/>
      <c r="B499" s="4"/>
      <c r="C499" s="1"/>
      <c r="D499" s="4"/>
      <c r="J499" s="4"/>
    </row>
    <row r="500" spans="1:10" ht="27.75" customHeight="1">
      <c r="A500" s="1"/>
      <c r="B500" s="4"/>
      <c r="C500" s="1"/>
      <c r="D500" s="4"/>
      <c r="J500" s="4"/>
    </row>
    <row r="501" spans="1:10" ht="27.75" hidden="1" customHeight="1">
      <c r="A501" s="1"/>
      <c r="B501" s="4"/>
      <c r="C501" s="1"/>
      <c r="D501" s="4"/>
      <c r="J501" s="4"/>
    </row>
    <row r="502" spans="1:10" ht="15.75" hidden="1" customHeight="1">
      <c r="A502" s="1"/>
      <c r="B502" s="4"/>
      <c r="C502" s="1"/>
      <c r="D502" s="4"/>
    </row>
    <row r="503" spans="1:10" ht="26.25" customHeight="1">
      <c r="A503" s="1"/>
      <c r="B503" s="4"/>
      <c r="C503" s="1"/>
      <c r="D503" s="4"/>
    </row>
    <row r="504" spans="1:10" ht="9.75" customHeight="1">
      <c r="A504" s="1"/>
      <c r="B504" s="4"/>
      <c r="C504" s="1"/>
      <c r="D504" s="4"/>
      <c r="F504" s="38" t="s">
        <v>259</v>
      </c>
      <c r="G504" s="55"/>
    </row>
    <row r="505" spans="1:10" ht="20.25" customHeight="1">
      <c r="A505" s="1"/>
      <c r="B505" s="4"/>
      <c r="C505" s="1"/>
      <c r="D505" s="4"/>
      <c r="F505" s="36" t="s">
        <v>260</v>
      </c>
    </row>
    <row r="506" spans="1:10" ht="17.25" customHeight="1"/>
    <row r="507" spans="1:10" ht="17.25" customHeight="1"/>
    <row r="508" spans="1:10" ht="17.25" customHeight="1"/>
    <row r="509" spans="1:10" ht="17.25" customHeight="1">
      <c r="A509" s="271" t="s">
        <v>0</v>
      </c>
      <c r="B509" s="271"/>
      <c r="C509" s="271"/>
      <c r="D509" s="271"/>
      <c r="E509" s="271"/>
      <c r="F509" s="271"/>
      <c r="G509" s="271"/>
      <c r="H509" s="271"/>
      <c r="I509" s="271"/>
      <c r="J509" s="271"/>
    </row>
    <row r="510" spans="1:10">
      <c r="A510" s="272" t="s">
        <v>742</v>
      </c>
      <c r="B510" s="272"/>
      <c r="C510" s="272"/>
      <c r="D510" s="272"/>
      <c r="E510" s="272"/>
      <c r="F510" s="272"/>
      <c r="G510" s="272"/>
      <c r="H510" s="272"/>
      <c r="I510" s="272"/>
      <c r="J510" s="272"/>
    </row>
    <row r="511" spans="1:10" ht="13.5" customHeight="1">
      <c r="A511" s="272" t="s">
        <v>667</v>
      </c>
      <c r="B511" s="272"/>
      <c r="C511" s="272"/>
      <c r="D511" s="272"/>
      <c r="E511" s="272"/>
      <c r="F511" s="272"/>
      <c r="G511" s="272"/>
      <c r="H511" s="272"/>
      <c r="I511" s="272"/>
      <c r="J511" s="272"/>
    </row>
    <row r="512" spans="1:10" ht="21.75" customHeight="1">
      <c r="A512" s="9"/>
      <c r="B512" s="10"/>
      <c r="C512" s="9"/>
      <c r="D512" s="10"/>
      <c r="E512" s="10"/>
      <c r="F512" s="10"/>
      <c r="G512" s="10"/>
      <c r="H512" s="10"/>
      <c r="I512" s="10"/>
      <c r="J512" s="10"/>
    </row>
    <row r="513" spans="1:10" ht="12.75" customHeight="1">
      <c r="A513" s="12" t="s">
        <v>4</v>
      </c>
      <c r="B513" s="273" t="s">
        <v>5</v>
      </c>
      <c r="C513" s="274"/>
      <c r="D513" s="132"/>
      <c r="E513" s="275" t="s">
        <v>6</v>
      </c>
      <c r="F513" s="277" t="s">
        <v>7</v>
      </c>
      <c r="G513" s="278" t="s">
        <v>8</v>
      </c>
      <c r="H513" s="279"/>
      <c r="I513" s="280"/>
      <c r="J513" s="277" t="s">
        <v>9</v>
      </c>
    </row>
    <row r="514" spans="1:10" ht="12.75" customHeight="1">
      <c r="A514" s="157"/>
      <c r="B514" s="13" t="s">
        <v>10</v>
      </c>
      <c r="C514" s="13" t="s">
        <v>11</v>
      </c>
      <c r="D514" s="13" t="s">
        <v>12</v>
      </c>
      <c r="E514" s="276"/>
      <c r="F514" s="276"/>
      <c r="G514" s="278" t="s">
        <v>13</v>
      </c>
      <c r="H514" s="280"/>
      <c r="I514" s="135" t="s">
        <v>14</v>
      </c>
      <c r="J514" s="276"/>
    </row>
    <row r="515" spans="1:10" ht="24.75" customHeight="1">
      <c r="A515" s="264">
        <v>1</v>
      </c>
      <c r="B515" s="282" t="s">
        <v>750</v>
      </c>
      <c r="C515" s="266" t="s">
        <v>188</v>
      </c>
      <c r="D515" s="356" t="s">
        <v>188</v>
      </c>
      <c r="E515" s="352" t="s">
        <v>751</v>
      </c>
      <c r="F515" s="258" t="s">
        <v>741</v>
      </c>
      <c r="G515" s="285">
        <v>1</v>
      </c>
      <c r="H515" s="267" t="s">
        <v>264</v>
      </c>
      <c r="I515" s="270">
        <v>250000</v>
      </c>
      <c r="J515" s="139"/>
    </row>
    <row r="516" spans="1:10" ht="22.5" customHeight="1">
      <c r="A516" s="264"/>
      <c r="B516" s="282"/>
      <c r="C516" s="267"/>
      <c r="D516" s="356"/>
      <c r="E516" s="352"/>
      <c r="F516" s="26">
        <v>44454</v>
      </c>
      <c r="G516" s="285"/>
      <c r="H516" s="267"/>
      <c r="I516" s="270"/>
      <c r="J516" s="139"/>
    </row>
    <row r="517" spans="1:10" ht="13.5" customHeight="1">
      <c r="A517" s="146"/>
      <c r="B517" s="119"/>
      <c r="C517" s="21"/>
      <c r="D517" s="52"/>
      <c r="E517" s="168"/>
      <c r="F517" s="26"/>
      <c r="G517" s="140"/>
      <c r="H517" s="21"/>
      <c r="I517" s="144"/>
      <c r="J517" s="139"/>
    </row>
    <row r="518" spans="1:10" ht="12.75" customHeight="1">
      <c r="A518" s="264">
        <v>2</v>
      </c>
      <c r="B518" s="282" t="s">
        <v>752</v>
      </c>
      <c r="C518" s="266" t="s">
        <v>188</v>
      </c>
      <c r="D518" s="356" t="s">
        <v>188</v>
      </c>
      <c r="E518" s="352" t="s">
        <v>751</v>
      </c>
      <c r="F518" s="258" t="s">
        <v>741</v>
      </c>
      <c r="G518" s="285">
        <v>1</v>
      </c>
      <c r="H518" s="267" t="s">
        <v>264</v>
      </c>
      <c r="I518" s="270">
        <v>250000</v>
      </c>
      <c r="J518" s="139"/>
    </row>
    <row r="519" spans="1:10" ht="36.75" customHeight="1">
      <c r="A519" s="264"/>
      <c r="B519" s="282"/>
      <c r="C519" s="267"/>
      <c r="D519" s="356"/>
      <c r="E519" s="352"/>
      <c r="F519" s="26">
        <v>44454</v>
      </c>
      <c r="G519" s="285"/>
      <c r="H519" s="267"/>
      <c r="I519" s="270"/>
      <c r="J519" s="139"/>
    </row>
    <row r="520" spans="1:10" ht="12.75" customHeight="1">
      <c r="A520" s="146"/>
      <c r="B520" s="162"/>
      <c r="C520" s="21"/>
      <c r="D520" s="52"/>
      <c r="E520" s="168"/>
      <c r="F520" s="26"/>
      <c r="G520" s="140"/>
      <c r="H520" s="21"/>
      <c r="I520" s="144"/>
      <c r="J520" s="139"/>
    </row>
    <row r="521" spans="1:10">
      <c r="A521" s="264">
        <v>3</v>
      </c>
      <c r="B521" s="282" t="s">
        <v>753</v>
      </c>
      <c r="C521" s="266" t="s">
        <v>188</v>
      </c>
      <c r="D521" s="356" t="s">
        <v>188</v>
      </c>
      <c r="E521" s="352" t="s">
        <v>754</v>
      </c>
      <c r="F521" s="258" t="s">
        <v>741</v>
      </c>
      <c r="G521" s="285">
        <v>1</v>
      </c>
      <c r="H521" s="267" t="s">
        <v>264</v>
      </c>
      <c r="I521" s="270">
        <v>250000</v>
      </c>
      <c r="J521" s="139"/>
    </row>
    <row r="522" spans="1:10" ht="45" customHeight="1">
      <c r="A522" s="264"/>
      <c r="B522" s="282"/>
      <c r="C522" s="267"/>
      <c r="D522" s="356"/>
      <c r="E522" s="352"/>
      <c r="F522" s="26">
        <v>44454</v>
      </c>
      <c r="G522" s="285"/>
      <c r="H522" s="267"/>
      <c r="I522" s="270"/>
      <c r="J522" s="139"/>
    </row>
    <row r="523" spans="1:10" ht="12.75" customHeight="1">
      <c r="A523" s="170"/>
      <c r="B523" s="29"/>
      <c r="C523" s="29"/>
      <c r="D523" s="42"/>
      <c r="E523" s="171"/>
      <c r="F523" s="26"/>
      <c r="G523" s="172"/>
      <c r="H523" s="29"/>
      <c r="I523" s="166"/>
      <c r="J523" s="29"/>
    </row>
    <row r="524" spans="1:10">
      <c r="A524" s="264">
        <v>4</v>
      </c>
      <c r="B524" s="282" t="s">
        <v>755</v>
      </c>
      <c r="C524" s="266" t="s">
        <v>188</v>
      </c>
      <c r="D524" s="356" t="s">
        <v>188</v>
      </c>
      <c r="E524" s="352" t="s">
        <v>751</v>
      </c>
      <c r="F524" s="258" t="s">
        <v>741</v>
      </c>
      <c r="G524" s="285">
        <v>1</v>
      </c>
      <c r="H524" s="267" t="s">
        <v>264</v>
      </c>
      <c r="I524" s="270">
        <v>250000</v>
      </c>
      <c r="J524" s="139"/>
    </row>
    <row r="525" spans="1:10" ht="41.25" customHeight="1">
      <c r="A525" s="264"/>
      <c r="B525" s="282"/>
      <c r="C525" s="267"/>
      <c r="D525" s="356"/>
      <c r="E525" s="352"/>
      <c r="F525" s="26">
        <v>44454</v>
      </c>
      <c r="G525" s="285"/>
      <c r="H525" s="267"/>
      <c r="I525" s="270"/>
      <c r="J525" s="139"/>
    </row>
    <row r="526" spans="1:10" ht="28.5" customHeight="1">
      <c r="A526" s="170"/>
      <c r="B526" s="29"/>
      <c r="C526" s="29"/>
      <c r="D526" s="42"/>
      <c r="E526" s="171"/>
      <c r="F526" s="26"/>
      <c r="G526" s="172"/>
      <c r="H526" s="29"/>
      <c r="I526" s="166"/>
      <c r="J526" s="139"/>
    </row>
    <row r="527" spans="1:10" ht="37.5" customHeight="1">
      <c r="A527" s="170"/>
      <c r="B527" s="29"/>
      <c r="C527" s="29"/>
      <c r="D527" s="29"/>
      <c r="E527" s="171"/>
      <c r="F527" s="26"/>
      <c r="G527" s="172"/>
      <c r="H527" s="29"/>
      <c r="I527" s="166"/>
      <c r="J527" s="139"/>
    </row>
    <row r="528" spans="1:10">
      <c r="A528" s="146"/>
      <c r="B528" s="29"/>
      <c r="C528" s="29"/>
      <c r="D528" s="29"/>
      <c r="E528" s="142"/>
      <c r="F528" s="138"/>
      <c r="G528" s="139"/>
      <c r="H528" s="21"/>
      <c r="I528" s="144"/>
      <c r="J528" s="29"/>
    </row>
    <row r="529" spans="1:10">
      <c r="A529" s="21"/>
      <c r="B529" s="29"/>
      <c r="C529" s="21"/>
      <c r="D529" s="29"/>
      <c r="E529" s="137"/>
      <c r="F529" s="21"/>
      <c r="G529" s="29"/>
      <c r="H529" s="29"/>
      <c r="I529" s="148"/>
      <c r="J529" s="29"/>
    </row>
    <row r="530" spans="1:10">
      <c r="A530" s="21"/>
      <c r="B530" s="29"/>
      <c r="C530" s="21"/>
      <c r="D530" s="29"/>
      <c r="E530" s="40"/>
      <c r="F530" s="29"/>
      <c r="G530" s="29"/>
      <c r="H530" s="29"/>
      <c r="I530" s="29"/>
      <c r="J530" s="29"/>
    </row>
    <row r="531" spans="1:10">
      <c r="A531" s="21"/>
      <c r="B531" s="29"/>
      <c r="C531" s="21"/>
      <c r="D531" s="29"/>
      <c r="E531" s="40"/>
      <c r="F531" s="21"/>
      <c r="G531" s="21"/>
      <c r="H531" s="29"/>
      <c r="I531" s="41"/>
      <c r="J531" s="29"/>
    </row>
    <row r="532" spans="1:10">
      <c r="A532" s="21"/>
      <c r="B532" s="29"/>
      <c r="C532" s="21"/>
      <c r="D532" s="29"/>
      <c r="E532" s="29"/>
      <c r="F532" s="29"/>
      <c r="G532" s="29"/>
      <c r="H532" s="29"/>
      <c r="I532" s="29"/>
      <c r="J532" s="29"/>
    </row>
    <row r="533" spans="1:10">
      <c r="A533" s="32"/>
      <c r="B533" s="33"/>
      <c r="C533" s="32"/>
      <c r="D533" s="33"/>
      <c r="E533" s="33"/>
      <c r="F533" s="33"/>
      <c r="G533" s="33"/>
      <c r="H533" s="33"/>
      <c r="I533" s="56">
        <f>SUM(I515:I527)</f>
        <v>1000000</v>
      </c>
      <c r="J533" s="33"/>
    </row>
    <row r="534" spans="1:10">
      <c r="A534" s="1"/>
      <c r="B534" s="4"/>
      <c r="C534" s="1"/>
      <c r="D534" s="4"/>
      <c r="E534" s="4"/>
      <c r="F534" s="4"/>
      <c r="G534" s="4"/>
      <c r="H534" s="4"/>
      <c r="I534" s="4"/>
      <c r="J534" s="4"/>
    </row>
    <row r="535" spans="1:10">
      <c r="A535" s="1"/>
      <c r="B535" s="4"/>
      <c r="C535" s="1"/>
      <c r="D535" s="4"/>
      <c r="E535" s="4"/>
      <c r="F535" s="4"/>
      <c r="G535" s="4"/>
      <c r="H535" s="4"/>
      <c r="I535" s="4"/>
      <c r="J535" s="4"/>
    </row>
    <row r="536" spans="1:10">
      <c r="A536" s="1"/>
      <c r="B536" s="4"/>
      <c r="C536" s="1"/>
      <c r="D536" s="4"/>
      <c r="F536" s="8" t="s">
        <v>23</v>
      </c>
      <c r="J536" s="4"/>
    </row>
    <row r="537" spans="1:10">
      <c r="A537" s="1"/>
      <c r="B537" s="4"/>
      <c r="C537" s="1"/>
      <c r="D537" s="4"/>
      <c r="J537" s="4"/>
    </row>
    <row r="538" spans="1:10">
      <c r="A538" s="1"/>
      <c r="B538" s="4"/>
      <c r="C538" s="1"/>
      <c r="D538" s="4"/>
      <c r="J538" s="4"/>
    </row>
    <row r="539" spans="1:10">
      <c r="A539" s="1"/>
      <c r="B539" s="4"/>
      <c r="C539" s="1"/>
      <c r="D539" s="4"/>
      <c r="J539" s="4"/>
    </row>
    <row r="540" spans="1:10">
      <c r="A540" s="1"/>
      <c r="B540" s="4"/>
      <c r="C540" s="1"/>
      <c r="D540" s="4"/>
    </row>
    <row r="541" spans="1:10">
      <c r="A541" s="1"/>
      <c r="B541" s="4"/>
      <c r="C541" s="1"/>
      <c r="D541" s="4"/>
    </row>
    <row r="542" spans="1:10" ht="16.5">
      <c r="A542" s="1"/>
      <c r="B542" s="4"/>
      <c r="C542" s="1"/>
      <c r="D542" s="4"/>
      <c r="F542" s="38" t="s">
        <v>259</v>
      </c>
      <c r="G542" s="55"/>
    </row>
    <row r="543" spans="1:10">
      <c r="A543" s="1"/>
      <c r="B543" s="4"/>
      <c r="C543" s="1"/>
      <c r="D543" s="4"/>
      <c r="F543" s="36" t="s">
        <v>260</v>
      </c>
    </row>
    <row r="548" spans="1:10" ht="18.75" customHeight="1"/>
    <row r="550" spans="1:10" ht="44.25" customHeight="1">
      <c r="A550" s="271" t="s">
        <v>0</v>
      </c>
      <c r="B550" s="271"/>
      <c r="C550" s="271"/>
      <c r="D550" s="271"/>
      <c r="E550" s="271"/>
      <c r="F550" s="271"/>
      <c r="G550" s="271"/>
      <c r="H550" s="271"/>
      <c r="I550" s="271"/>
      <c r="J550" s="271"/>
    </row>
    <row r="551" spans="1:10">
      <c r="A551" s="272" t="s">
        <v>756</v>
      </c>
      <c r="B551" s="272"/>
      <c r="C551" s="272"/>
      <c r="D551" s="272"/>
      <c r="E551" s="272"/>
      <c r="F551" s="272"/>
      <c r="G551" s="272"/>
      <c r="H551" s="272"/>
      <c r="I551" s="272"/>
      <c r="J551" s="272"/>
    </row>
    <row r="552" spans="1:10">
      <c r="A552" s="272" t="s">
        <v>667</v>
      </c>
      <c r="B552" s="272"/>
      <c r="C552" s="272"/>
      <c r="D552" s="272"/>
      <c r="E552" s="272"/>
      <c r="F552" s="272"/>
      <c r="G552" s="272"/>
      <c r="H552" s="272"/>
      <c r="I552" s="272"/>
      <c r="J552" s="272"/>
    </row>
    <row r="553" spans="1:10" ht="33" customHeight="1">
      <c r="A553" s="9"/>
      <c r="B553" s="10"/>
      <c r="C553" s="9"/>
      <c r="D553" s="10"/>
      <c r="E553" s="10"/>
      <c r="F553" s="10"/>
      <c r="G553" s="10"/>
      <c r="H553" s="10"/>
      <c r="I553" s="10"/>
      <c r="J553" s="10"/>
    </row>
    <row r="554" spans="1:10" ht="18" customHeight="1">
      <c r="A554" s="12" t="s">
        <v>4</v>
      </c>
      <c r="B554" s="273" t="s">
        <v>5</v>
      </c>
      <c r="C554" s="274"/>
      <c r="D554" s="132"/>
      <c r="E554" s="275" t="s">
        <v>6</v>
      </c>
      <c r="F554" s="277" t="s">
        <v>7</v>
      </c>
      <c r="G554" s="278" t="s">
        <v>8</v>
      </c>
      <c r="H554" s="279"/>
      <c r="I554" s="280"/>
      <c r="J554" s="277" t="s">
        <v>9</v>
      </c>
    </row>
    <row r="555" spans="1:10" ht="18" customHeight="1">
      <c r="A555" s="157"/>
      <c r="B555" s="13" t="s">
        <v>10</v>
      </c>
      <c r="C555" s="13" t="s">
        <v>11</v>
      </c>
      <c r="D555" s="13" t="s">
        <v>12</v>
      </c>
      <c r="E555" s="276"/>
      <c r="F555" s="276"/>
      <c r="G555" s="278" t="s">
        <v>13</v>
      </c>
      <c r="H555" s="280"/>
      <c r="I555" s="135" t="s">
        <v>14</v>
      </c>
      <c r="J555" s="276"/>
    </row>
    <row r="556" spans="1:10" ht="18" customHeight="1">
      <c r="A556" s="264">
        <v>1</v>
      </c>
      <c r="B556" s="282" t="s">
        <v>757</v>
      </c>
      <c r="C556" s="266" t="s">
        <v>188</v>
      </c>
      <c r="D556" s="356" t="s">
        <v>188</v>
      </c>
      <c r="E556" s="352" t="s">
        <v>758</v>
      </c>
      <c r="F556" s="258" t="s">
        <v>759</v>
      </c>
      <c r="G556" s="285">
        <v>1</v>
      </c>
      <c r="H556" s="267" t="s">
        <v>264</v>
      </c>
      <c r="I556" s="270">
        <v>15680000</v>
      </c>
      <c r="J556" s="139"/>
    </row>
    <row r="557" spans="1:10" ht="27" customHeight="1">
      <c r="A557" s="264"/>
      <c r="B557" s="282"/>
      <c r="C557" s="267"/>
      <c r="D557" s="356"/>
      <c r="E557" s="352"/>
      <c r="F557" s="26">
        <v>44466</v>
      </c>
      <c r="G557" s="285"/>
      <c r="H557" s="267"/>
      <c r="I557" s="270"/>
      <c r="J557" s="139"/>
    </row>
    <row r="558" spans="1:10" ht="12.75" customHeight="1">
      <c r="A558" s="146"/>
      <c r="B558" s="119"/>
      <c r="C558" s="21"/>
      <c r="D558" s="52"/>
      <c r="E558" s="168"/>
      <c r="F558" s="26"/>
      <c r="G558" s="140"/>
      <c r="H558" s="21"/>
      <c r="I558" s="144"/>
      <c r="J558" s="139"/>
    </row>
    <row r="559" spans="1:10">
      <c r="A559" s="264"/>
      <c r="B559" s="282"/>
      <c r="C559" s="267"/>
      <c r="D559" s="356"/>
      <c r="E559" s="352"/>
      <c r="F559" s="26"/>
      <c r="G559" s="285"/>
      <c r="H559" s="267"/>
      <c r="I559" s="270"/>
      <c r="J559" s="139"/>
    </row>
    <row r="560" spans="1:10" ht="13.5" customHeight="1">
      <c r="A560" s="264"/>
      <c r="B560" s="282"/>
      <c r="C560" s="267"/>
      <c r="D560" s="356"/>
      <c r="E560" s="352"/>
      <c r="F560" s="26"/>
      <c r="G560" s="285"/>
      <c r="H560" s="267"/>
      <c r="I560" s="270"/>
      <c r="J560" s="139"/>
    </row>
    <row r="561" spans="1:10" ht="20.25" customHeight="1">
      <c r="A561" s="146"/>
      <c r="B561" s="162"/>
      <c r="C561" s="21"/>
      <c r="D561" s="52"/>
      <c r="E561" s="168"/>
      <c r="F561" s="26"/>
      <c r="G561" s="140"/>
      <c r="H561" s="21"/>
      <c r="I561" s="144"/>
      <c r="J561" s="139"/>
    </row>
    <row r="562" spans="1:10" ht="21" customHeight="1">
      <c r="A562" s="264"/>
      <c r="B562" s="282"/>
      <c r="C562" s="267"/>
      <c r="D562" s="356"/>
      <c r="E562" s="352"/>
      <c r="F562" s="26"/>
      <c r="G562" s="285"/>
      <c r="H562" s="267"/>
      <c r="I562" s="270"/>
      <c r="J562" s="139"/>
    </row>
    <row r="563" spans="1:10" ht="12.75" customHeight="1">
      <c r="A563" s="264"/>
      <c r="B563" s="282"/>
      <c r="C563" s="267"/>
      <c r="D563" s="356"/>
      <c r="E563" s="352"/>
      <c r="F563" s="26"/>
      <c r="G563" s="285"/>
      <c r="H563" s="267"/>
      <c r="I563" s="270"/>
      <c r="J563" s="139"/>
    </row>
    <row r="564" spans="1:10" ht="24.75" customHeight="1">
      <c r="A564" s="170"/>
      <c r="B564" s="29"/>
      <c r="C564" s="29"/>
      <c r="D564" s="42"/>
      <c r="E564" s="171"/>
      <c r="F564" s="26"/>
      <c r="G564" s="172"/>
      <c r="H564" s="29"/>
      <c r="I564" s="166"/>
      <c r="J564" s="29"/>
    </row>
    <row r="565" spans="1:10" ht="18" customHeight="1">
      <c r="A565" s="264"/>
      <c r="B565" s="282"/>
      <c r="C565" s="267"/>
      <c r="D565" s="356"/>
      <c r="E565" s="352"/>
      <c r="F565" s="26"/>
      <c r="G565" s="285"/>
      <c r="H565" s="267"/>
      <c r="I565" s="270"/>
      <c r="J565" s="139"/>
    </row>
    <row r="566" spans="1:10">
      <c r="A566" s="264"/>
      <c r="B566" s="282"/>
      <c r="C566" s="267"/>
      <c r="D566" s="356"/>
      <c r="E566" s="352"/>
      <c r="F566" s="26"/>
      <c r="G566" s="285"/>
      <c r="H566" s="267"/>
      <c r="I566" s="270"/>
      <c r="J566" s="139"/>
    </row>
    <row r="567" spans="1:10" ht="22.5" customHeight="1">
      <c r="A567" s="170"/>
      <c r="B567" s="29"/>
      <c r="C567" s="29"/>
      <c r="D567" s="42"/>
      <c r="E567" s="171"/>
      <c r="F567" s="26"/>
      <c r="G567" s="172"/>
      <c r="H567" s="29"/>
      <c r="I567" s="166"/>
      <c r="J567" s="139"/>
    </row>
    <row r="568" spans="1:10" ht="18" customHeight="1">
      <c r="A568" s="170"/>
      <c r="B568" s="29"/>
      <c r="C568" s="29"/>
      <c r="D568" s="29"/>
      <c r="E568" s="171"/>
      <c r="F568" s="26"/>
      <c r="G568" s="172"/>
      <c r="H568" s="29"/>
      <c r="I568" s="166"/>
      <c r="J568" s="139"/>
    </row>
    <row r="569" spans="1:10" ht="18.75" customHeight="1">
      <c r="A569" s="146"/>
      <c r="B569" s="29"/>
      <c r="C569" s="29"/>
      <c r="D569" s="29"/>
      <c r="E569" s="142"/>
      <c r="F569" s="138"/>
      <c r="G569" s="139"/>
      <c r="H569" s="21"/>
      <c r="I569" s="144"/>
      <c r="J569" s="29"/>
    </row>
    <row r="570" spans="1:10" ht="12.75" customHeight="1">
      <c r="A570" s="21"/>
      <c r="B570" s="29"/>
      <c r="C570" s="21"/>
      <c r="D570" s="29"/>
      <c r="E570" s="137"/>
      <c r="F570" s="21"/>
      <c r="G570" s="29"/>
      <c r="H570" s="29"/>
      <c r="I570" s="148"/>
      <c r="J570" s="29"/>
    </row>
    <row r="571" spans="1:10" ht="21" customHeight="1">
      <c r="A571" s="21"/>
      <c r="B571" s="29"/>
      <c r="C571" s="21"/>
      <c r="D571" s="29"/>
      <c r="E571" s="40"/>
      <c r="F571" s="29"/>
      <c r="G571" s="29"/>
      <c r="H571" s="29"/>
      <c r="I571" s="29"/>
      <c r="J571" s="29"/>
    </row>
    <row r="572" spans="1:10" ht="12.75" customHeight="1">
      <c r="A572" s="21"/>
      <c r="B572" s="29"/>
      <c r="C572" s="21"/>
      <c r="D572" s="29"/>
      <c r="E572" s="40"/>
      <c r="F572" s="21"/>
      <c r="G572" s="21"/>
      <c r="H572" s="29"/>
      <c r="I572" s="41"/>
      <c r="J572" s="29"/>
    </row>
    <row r="573" spans="1:10">
      <c r="A573" s="21"/>
      <c r="B573" s="29"/>
      <c r="C573" s="21"/>
      <c r="D573" s="29"/>
      <c r="E573" s="29"/>
      <c r="F573" s="29"/>
      <c r="G573" s="29"/>
      <c r="H573" s="29"/>
      <c r="I573" s="29"/>
      <c r="J573" s="29"/>
    </row>
    <row r="574" spans="1:10" ht="13.5" customHeight="1">
      <c r="A574" s="32"/>
      <c r="B574" s="33"/>
      <c r="C574" s="32"/>
      <c r="D574" s="33"/>
      <c r="E574" s="33"/>
      <c r="F574" s="33"/>
      <c r="G574" s="33"/>
      <c r="H574" s="33"/>
      <c r="I574" s="56">
        <f>SUM(I556:I568)</f>
        <v>15680000</v>
      </c>
      <c r="J574" s="33"/>
    </row>
    <row r="575" spans="1:10" ht="27" customHeight="1">
      <c r="A575" s="1"/>
      <c r="B575" s="4"/>
      <c r="C575" s="1"/>
      <c r="D575" s="4"/>
      <c r="E575" s="4"/>
      <c r="F575" s="4"/>
      <c r="G575" s="4"/>
      <c r="H575" s="4"/>
      <c r="I575" s="4"/>
      <c r="J575" s="4"/>
    </row>
    <row r="576" spans="1:10" ht="33.75" customHeight="1">
      <c r="A576" s="1"/>
      <c r="B576" s="4"/>
      <c r="C576" s="1"/>
      <c r="D576" s="4"/>
      <c r="E576" s="4"/>
      <c r="F576" s="4"/>
      <c r="G576" s="4"/>
      <c r="H576" s="4"/>
      <c r="I576" s="4"/>
      <c r="J576" s="4"/>
    </row>
    <row r="577" spans="1:10" ht="23.25" customHeight="1">
      <c r="A577" s="1"/>
      <c r="B577" s="4"/>
      <c r="C577" s="1"/>
      <c r="D577" s="4"/>
      <c r="F577" s="8" t="s">
        <v>23</v>
      </c>
      <c r="J577" s="4"/>
    </row>
    <row r="578" spans="1:10" ht="33.75" customHeight="1">
      <c r="A578" s="1"/>
      <c r="B578" s="4"/>
      <c r="C578" s="1"/>
      <c r="D578" s="4"/>
      <c r="J578" s="4"/>
    </row>
    <row r="579" spans="1:10" ht="12.75" customHeight="1">
      <c r="A579" s="1"/>
      <c r="B579" s="4"/>
      <c r="C579" s="1"/>
      <c r="D579" s="4"/>
      <c r="J579" s="4"/>
    </row>
    <row r="580" spans="1:10" ht="21" customHeight="1">
      <c r="A580" s="1"/>
      <c r="B580" s="4"/>
      <c r="C580" s="1"/>
      <c r="D580" s="4"/>
      <c r="J580" s="4"/>
    </row>
    <row r="581" spans="1:10" ht="24" customHeight="1">
      <c r="A581" s="1"/>
      <c r="B581" s="4"/>
      <c r="C581" s="1"/>
      <c r="D581" s="4"/>
    </row>
    <row r="582" spans="1:10" ht="12.75" customHeight="1">
      <c r="A582" s="1"/>
      <c r="B582" s="4"/>
      <c r="C582" s="1"/>
      <c r="D582" s="4"/>
    </row>
    <row r="583" spans="1:10" ht="16.5">
      <c r="A583" s="1"/>
      <c r="B583" s="4"/>
      <c r="C583" s="1"/>
      <c r="D583" s="4"/>
      <c r="F583" s="38" t="s">
        <v>259</v>
      </c>
      <c r="G583" s="55"/>
    </row>
    <row r="584" spans="1:10">
      <c r="A584" s="1"/>
      <c r="B584" s="4"/>
      <c r="C584" s="1"/>
      <c r="D584" s="4"/>
      <c r="F584" s="36" t="s">
        <v>260</v>
      </c>
    </row>
    <row r="594" spans="1:21" ht="36.75" customHeight="1">
      <c r="A594" s="271" t="s">
        <v>0</v>
      </c>
      <c r="B594" s="271"/>
      <c r="C594" s="271"/>
      <c r="D594" s="271"/>
      <c r="E594" s="271"/>
      <c r="F594" s="271"/>
      <c r="G594" s="271"/>
      <c r="H594" s="271"/>
      <c r="I594" s="271"/>
      <c r="J594" s="271"/>
    </row>
    <row r="595" spans="1:21">
      <c r="A595" s="272" t="s">
        <v>760</v>
      </c>
      <c r="B595" s="272"/>
      <c r="C595" s="272"/>
      <c r="D595" s="272"/>
      <c r="E595" s="272"/>
      <c r="F595" s="272"/>
      <c r="G595" s="272"/>
      <c r="H595" s="272"/>
      <c r="I595" s="272"/>
      <c r="J595" s="272"/>
    </row>
    <row r="596" spans="1:21" ht="24.75" customHeight="1">
      <c r="A596" s="272" t="s">
        <v>667</v>
      </c>
      <c r="B596" s="272"/>
      <c r="C596" s="272"/>
      <c r="D596" s="272"/>
      <c r="E596" s="272"/>
      <c r="F596" s="272"/>
      <c r="G596" s="272"/>
      <c r="H596" s="272"/>
      <c r="I596" s="272"/>
      <c r="J596" s="272"/>
      <c r="L596" s="271" t="s">
        <v>0</v>
      </c>
      <c r="M596" s="271"/>
      <c r="N596" s="271"/>
      <c r="O596" s="271"/>
      <c r="P596" s="271"/>
      <c r="Q596" s="271"/>
      <c r="R596" s="271"/>
      <c r="S596" s="271"/>
      <c r="T596" s="271"/>
      <c r="U596" s="271"/>
    </row>
    <row r="597" spans="1:21" ht="20.25" customHeight="1">
      <c r="A597" s="9"/>
      <c r="B597" s="10"/>
      <c r="C597" s="9"/>
      <c r="D597" s="10"/>
      <c r="E597" s="10"/>
      <c r="F597" s="10"/>
      <c r="G597" s="10"/>
      <c r="H597" s="10"/>
      <c r="I597" s="10"/>
      <c r="J597" s="10"/>
      <c r="L597" s="272" t="s">
        <v>696</v>
      </c>
      <c r="M597" s="272"/>
      <c r="N597" s="272"/>
      <c r="O597" s="272"/>
      <c r="P597" s="272"/>
      <c r="Q597" s="272"/>
      <c r="R597" s="272"/>
      <c r="S597" s="272"/>
      <c r="T597" s="272"/>
      <c r="U597" s="272"/>
    </row>
    <row r="598" spans="1:21">
      <c r="A598" s="12" t="s">
        <v>4</v>
      </c>
      <c r="B598" s="273" t="s">
        <v>5</v>
      </c>
      <c r="C598" s="274"/>
      <c r="D598" s="132"/>
      <c r="E598" s="275" t="s">
        <v>6</v>
      </c>
      <c r="F598" s="277" t="s">
        <v>7</v>
      </c>
      <c r="G598" s="278" t="s">
        <v>8</v>
      </c>
      <c r="H598" s="279"/>
      <c r="I598" s="280"/>
      <c r="J598" s="277" t="s">
        <v>9</v>
      </c>
      <c r="L598" s="272" t="s">
        <v>667</v>
      </c>
      <c r="M598" s="272"/>
      <c r="N598" s="272"/>
      <c r="O598" s="272"/>
      <c r="P598" s="272"/>
      <c r="Q598" s="272"/>
      <c r="R598" s="272"/>
      <c r="S598" s="272"/>
      <c r="T598" s="272"/>
      <c r="U598" s="272"/>
    </row>
    <row r="599" spans="1:21">
      <c r="A599" s="157"/>
      <c r="B599" s="13" t="s">
        <v>10</v>
      </c>
      <c r="C599" s="13" t="s">
        <v>11</v>
      </c>
      <c r="D599" s="13" t="s">
        <v>12</v>
      </c>
      <c r="E599" s="276"/>
      <c r="F599" s="276"/>
      <c r="G599" s="278" t="s">
        <v>13</v>
      </c>
      <c r="H599" s="280"/>
      <c r="I599" s="135" t="s">
        <v>14</v>
      </c>
      <c r="J599" s="276"/>
      <c r="L599" s="9"/>
      <c r="M599" s="10"/>
      <c r="N599" s="9"/>
      <c r="O599" s="10"/>
      <c r="P599" s="10"/>
      <c r="Q599" s="10"/>
      <c r="R599" s="10"/>
      <c r="S599" s="10"/>
      <c r="T599" s="10"/>
      <c r="U599" s="10"/>
    </row>
    <row r="600" spans="1:21" ht="23.25" customHeight="1">
      <c r="A600" s="264">
        <v>1</v>
      </c>
      <c r="B600" s="282" t="s">
        <v>761</v>
      </c>
      <c r="C600" s="266" t="s">
        <v>188</v>
      </c>
      <c r="D600" s="356" t="s">
        <v>188</v>
      </c>
      <c r="E600" s="352" t="s">
        <v>758</v>
      </c>
      <c r="F600" s="258" t="s">
        <v>762</v>
      </c>
      <c r="G600" s="285">
        <v>1</v>
      </c>
      <c r="H600" s="267" t="s">
        <v>264</v>
      </c>
      <c r="I600" s="270">
        <v>5500000</v>
      </c>
      <c r="J600" s="139"/>
      <c r="L600" s="12" t="s">
        <v>4</v>
      </c>
      <c r="M600" s="273" t="s">
        <v>5</v>
      </c>
      <c r="N600" s="274"/>
      <c r="O600" s="132"/>
      <c r="P600" s="275" t="s">
        <v>6</v>
      </c>
      <c r="Q600" s="277" t="s">
        <v>7</v>
      </c>
      <c r="R600" s="278" t="s">
        <v>8</v>
      </c>
      <c r="S600" s="279"/>
      <c r="T600" s="280"/>
      <c r="U600" s="277" t="s">
        <v>9</v>
      </c>
    </row>
    <row r="601" spans="1:21" ht="15.75" customHeight="1">
      <c r="A601" s="264"/>
      <c r="B601" s="282"/>
      <c r="C601" s="267"/>
      <c r="D601" s="356"/>
      <c r="E601" s="352"/>
      <c r="F601" s="26">
        <v>44468</v>
      </c>
      <c r="G601" s="285"/>
      <c r="H601" s="267"/>
      <c r="I601" s="270"/>
      <c r="J601" s="139"/>
      <c r="L601" s="157"/>
      <c r="M601" s="13" t="s">
        <v>10</v>
      </c>
      <c r="N601" s="13" t="s">
        <v>11</v>
      </c>
      <c r="O601" s="13" t="s">
        <v>12</v>
      </c>
      <c r="P601" s="276"/>
      <c r="Q601" s="276"/>
      <c r="R601" s="278" t="s">
        <v>13</v>
      </c>
      <c r="S601" s="280"/>
      <c r="T601" s="135" t="s">
        <v>14</v>
      </c>
      <c r="U601" s="276"/>
    </row>
    <row r="602" spans="1:21" ht="21.75" customHeight="1">
      <c r="A602" s="146"/>
      <c r="B602" s="119"/>
      <c r="C602" s="21"/>
      <c r="D602" s="52"/>
      <c r="E602" s="168"/>
      <c r="F602" s="26"/>
      <c r="G602" s="140"/>
      <c r="H602" s="21"/>
      <c r="I602" s="144"/>
      <c r="J602" s="139"/>
      <c r="L602" s="264">
        <v>1</v>
      </c>
      <c r="M602" s="265" t="s">
        <v>157</v>
      </c>
      <c r="N602" s="266" t="s">
        <v>158</v>
      </c>
      <c r="O602" s="356" t="s">
        <v>38</v>
      </c>
      <c r="P602" s="352" t="s">
        <v>682</v>
      </c>
      <c r="Q602" s="258" t="s">
        <v>697</v>
      </c>
      <c r="R602" s="285">
        <v>1</v>
      </c>
      <c r="S602" s="267" t="s">
        <v>264</v>
      </c>
      <c r="T602" s="270">
        <v>150000</v>
      </c>
      <c r="U602" s="140"/>
    </row>
    <row r="603" spans="1:21" ht="22.5" customHeight="1">
      <c r="A603" s="264"/>
      <c r="B603" s="282"/>
      <c r="C603" s="267"/>
      <c r="D603" s="356"/>
      <c r="E603" s="352"/>
      <c r="F603" s="26"/>
      <c r="G603" s="285"/>
      <c r="H603" s="267"/>
      <c r="I603" s="270"/>
      <c r="J603" s="139"/>
      <c r="L603" s="264"/>
      <c r="M603" s="265"/>
      <c r="N603" s="267"/>
      <c r="O603" s="356"/>
      <c r="P603" s="352"/>
      <c r="Q603" s="258" t="s">
        <v>697</v>
      </c>
      <c r="R603" s="285"/>
      <c r="S603" s="267"/>
      <c r="T603" s="270"/>
      <c r="U603" s="140"/>
    </row>
    <row r="604" spans="1:21" ht="33.75" customHeight="1">
      <c r="A604" s="264"/>
      <c r="B604" s="282"/>
      <c r="C604" s="267"/>
      <c r="D604" s="356"/>
      <c r="E604" s="352"/>
      <c r="F604" s="26"/>
      <c r="G604" s="285"/>
      <c r="H604" s="267"/>
      <c r="I604" s="270"/>
      <c r="J604" s="139"/>
      <c r="L604" s="146"/>
      <c r="M604" s="119"/>
      <c r="N604" s="21"/>
      <c r="O604" s="52"/>
      <c r="P604" s="168"/>
      <c r="Q604" s="26"/>
      <c r="R604" s="140"/>
      <c r="S604" s="21"/>
      <c r="T604" s="144"/>
      <c r="U604" s="140"/>
    </row>
    <row r="605" spans="1:21" ht="13.5" customHeight="1">
      <c r="A605" s="146"/>
      <c r="B605" s="162"/>
      <c r="C605" s="21"/>
      <c r="D605" s="52"/>
      <c r="E605" s="168"/>
      <c r="F605" s="26"/>
      <c r="G605" s="140"/>
      <c r="H605" s="21"/>
      <c r="I605" s="144"/>
      <c r="J605" s="139"/>
      <c r="L605" s="264">
        <v>2</v>
      </c>
      <c r="M605" s="265" t="s">
        <v>161</v>
      </c>
      <c r="N605" s="267" t="s">
        <v>162</v>
      </c>
      <c r="O605" s="356" t="s">
        <v>38</v>
      </c>
      <c r="P605" s="352" t="s">
        <v>682</v>
      </c>
      <c r="Q605" s="258" t="s">
        <v>697</v>
      </c>
      <c r="R605" s="285">
        <v>1</v>
      </c>
      <c r="S605" s="267" t="s">
        <v>264</v>
      </c>
      <c r="T605" s="270">
        <v>150000</v>
      </c>
      <c r="U605" s="29"/>
    </row>
    <row r="606" spans="1:21" ht="40.5" customHeight="1">
      <c r="A606" s="264"/>
      <c r="B606" s="282"/>
      <c r="C606" s="267"/>
      <c r="D606" s="356"/>
      <c r="E606" s="352"/>
      <c r="F606" s="26"/>
      <c r="G606" s="285"/>
      <c r="H606" s="267"/>
      <c r="I606" s="270"/>
      <c r="J606" s="139"/>
      <c r="L606" s="264"/>
      <c r="M606" s="265"/>
      <c r="N606" s="267"/>
      <c r="O606" s="356"/>
      <c r="P606" s="352"/>
      <c r="Q606" s="258" t="s">
        <v>697</v>
      </c>
      <c r="R606" s="285"/>
      <c r="S606" s="267"/>
      <c r="T606" s="270"/>
      <c r="U606" s="29"/>
    </row>
    <row r="607" spans="1:21" ht="39.75" customHeight="1">
      <c r="A607" s="264"/>
      <c r="B607" s="282"/>
      <c r="C607" s="267"/>
      <c r="D607" s="356"/>
      <c r="E607" s="352"/>
      <c r="F607" s="26"/>
      <c r="G607" s="285"/>
      <c r="H607" s="267"/>
      <c r="I607" s="270"/>
      <c r="J607" s="139"/>
      <c r="L607" s="21"/>
      <c r="M607" s="29"/>
      <c r="N607" s="29"/>
      <c r="O607" s="52"/>
      <c r="P607" s="169"/>
      <c r="Q607" s="21"/>
      <c r="R607" s="30"/>
      <c r="S607" s="29"/>
      <c r="T607" s="148"/>
      <c r="U607" s="140"/>
    </row>
    <row r="608" spans="1:21" ht="12.75" customHeight="1">
      <c r="A608" s="170"/>
      <c r="B608" s="29"/>
      <c r="C608" s="29"/>
      <c r="D608" s="42"/>
      <c r="E608" s="171"/>
      <c r="F608" s="26"/>
      <c r="G608" s="172"/>
      <c r="H608" s="29"/>
      <c r="I608" s="166"/>
      <c r="J608" s="29"/>
      <c r="L608" s="264"/>
      <c r="M608" s="265"/>
      <c r="N608" s="267"/>
      <c r="O608" s="267"/>
      <c r="P608" s="352"/>
      <c r="Q608" s="26"/>
      <c r="R608" s="285"/>
      <c r="S608" s="267"/>
      <c r="T608" s="270"/>
      <c r="U608" s="140"/>
    </row>
    <row r="609" spans="1:21">
      <c r="A609" s="264"/>
      <c r="B609" s="282"/>
      <c r="C609" s="267"/>
      <c r="D609" s="356"/>
      <c r="E609" s="352"/>
      <c r="F609" s="26"/>
      <c r="G609" s="285"/>
      <c r="H609" s="267"/>
      <c r="I609" s="270"/>
      <c r="J609" s="139"/>
      <c r="L609" s="264"/>
      <c r="M609" s="265"/>
      <c r="N609" s="267"/>
      <c r="O609" s="267"/>
      <c r="P609" s="352"/>
      <c r="Q609" s="26"/>
      <c r="R609" s="285"/>
      <c r="S609" s="267"/>
      <c r="T609" s="270"/>
      <c r="U609" s="140"/>
    </row>
    <row r="610" spans="1:21">
      <c r="A610" s="264"/>
      <c r="B610" s="282"/>
      <c r="C610" s="267"/>
      <c r="D610" s="356"/>
      <c r="E610" s="352"/>
      <c r="F610" s="26"/>
      <c r="G610" s="285"/>
      <c r="H610" s="267"/>
      <c r="I610" s="270"/>
      <c r="J610" s="139"/>
      <c r="L610" s="146"/>
      <c r="M610" s="119"/>
      <c r="N610" s="21"/>
      <c r="O610" s="52"/>
      <c r="P610" s="168"/>
      <c r="Q610" s="26"/>
      <c r="R610" s="140"/>
      <c r="S610" s="21"/>
      <c r="T610" s="144"/>
      <c r="U610" s="140"/>
    </row>
    <row r="611" spans="1:21">
      <c r="A611" s="170"/>
      <c r="B611" s="29"/>
      <c r="C611" s="29"/>
      <c r="D611" s="42"/>
      <c r="E611" s="171"/>
      <c r="F611" s="26"/>
      <c r="G611" s="172"/>
      <c r="H611" s="29"/>
      <c r="I611" s="166"/>
      <c r="J611" s="139"/>
      <c r="L611" s="264"/>
      <c r="M611" s="265"/>
      <c r="N611" s="267"/>
      <c r="O611" s="267"/>
      <c r="P611" s="352"/>
      <c r="Q611" s="26"/>
      <c r="R611" s="285"/>
      <c r="S611" s="267"/>
      <c r="T611" s="270"/>
      <c r="U611" s="29"/>
    </row>
    <row r="612" spans="1:21">
      <c r="A612" s="170"/>
      <c r="B612" s="29"/>
      <c r="C612" s="29"/>
      <c r="D612" s="29"/>
      <c r="E612" s="171"/>
      <c r="F612" s="26"/>
      <c r="G612" s="172"/>
      <c r="H612" s="29"/>
      <c r="I612" s="166"/>
      <c r="J612" s="139"/>
      <c r="L612" s="264"/>
      <c r="M612" s="265"/>
      <c r="N612" s="267"/>
      <c r="O612" s="267"/>
      <c r="P612" s="352"/>
      <c r="Q612" s="26"/>
      <c r="R612" s="285"/>
      <c r="S612" s="267"/>
      <c r="T612" s="270"/>
      <c r="U612" s="29"/>
    </row>
    <row r="613" spans="1:21">
      <c r="A613" s="146"/>
      <c r="B613" s="29"/>
      <c r="C613" s="29"/>
      <c r="D613" s="29"/>
      <c r="E613" s="142"/>
      <c r="F613" s="138"/>
      <c r="G613" s="139"/>
      <c r="H613" s="21"/>
      <c r="I613" s="144"/>
      <c r="J613" s="29"/>
      <c r="L613" s="264"/>
      <c r="M613" s="29"/>
      <c r="N613" s="29"/>
      <c r="O613" s="29"/>
      <c r="P613" s="352"/>
      <c r="Q613" s="26"/>
      <c r="R613" s="285"/>
      <c r="S613" s="267"/>
      <c r="T613" s="270"/>
      <c r="U613" s="29"/>
    </row>
    <row r="614" spans="1:21">
      <c r="A614" s="21"/>
      <c r="B614" s="29"/>
      <c r="C614" s="21"/>
      <c r="D614" s="29"/>
      <c r="E614" s="137"/>
      <c r="F614" s="21"/>
      <c r="G614" s="29"/>
      <c r="H614" s="29"/>
      <c r="I614" s="148"/>
      <c r="J614" s="29"/>
      <c r="L614" s="264"/>
      <c r="M614" s="29"/>
      <c r="N614" s="29"/>
      <c r="O614" s="29"/>
      <c r="P614" s="268"/>
      <c r="Q614" s="138"/>
      <c r="R614" s="269"/>
      <c r="S614" s="267"/>
      <c r="T614" s="270"/>
      <c r="U614" s="29"/>
    </row>
    <row r="615" spans="1:21">
      <c r="A615" s="21"/>
      <c r="B615" s="29"/>
      <c r="C615" s="21"/>
      <c r="D615" s="29"/>
      <c r="E615" s="40"/>
      <c r="F615" s="29"/>
      <c r="G615" s="29"/>
      <c r="H615" s="29"/>
      <c r="I615" s="29"/>
      <c r="J615" s="29"/>
      <c r="L615" s="21"/>
      <c r="M615" s="29"/>
      <c r="N615" s="21"/>
      <c r="O615" s="29"/>
      <c r="P615" s="137"/>
      <c r="Q615" s="21"/>
      <c r="R615" s="29"/>
      <c r="S615" s="29"/>
      <c r="T615" s="148"/>
      <c r="U615" s="29"/>
    </row>
    <row r="616" spans="1:21">
      <c r="A616" s="21"/>
      <c r="B616" s="29"/>
      <c r="C616" s="21"/>
      <c r="D616" s="29"/>
      <c r="E616" s="40"/>
      <c r="F616" s="21"/>
      <c r="G616" s="21"/>
      <c r="H616" s="29"/>
      <c r="I616" s="41"/>
      <c r="J616" s="29"/>
      <c r="L616" s="21"/>
      <c r="M616" s="29"/>
      <c r="N616" s="21"/>
      <c r="O616" s="29"/>
      <c r="P616" s="40"/>
      <c r="Q616" s="29"/>
      <c r="R616" s="29"/>
      <c r="S616" s="29"/>
      <c r="T616" s="29"/>
      <c r="U616" s="29"/>
    </row>
    <row r="617" spans="1:21">
      <c r="A617" s="21"/>
      <c r="B617" s="29"/>
      <c r="C617" s="21"/>
      <c r="D617" s="29"/>
      <c r="E617" s="29"/>
      <c r="F617" s="29"/>
      <c r="G617" s="29"/>
      <c r="H617" s="29"/>
      <c r="I617" s="29"/>
      <c r="J617" s="29"/>
      <c r="L617" s="21"/>
      <c r="M617" s="29"/>
      <c r="N617" s="21"/>
      <c r="O617" s="29"/>
      <c r="P617" s="40"/>
      <c r="Q617" s="21"/>
      <c r="R617" s="21"/>
      <c r="S617" s="29"/>
      <c r="T617" s="41"/>
      <c r="U617" s="29"/>
    </row>
    <row r="618" spans="1:21">
      <c r="A618" s="32"/>
      <c r="B618" s="33"/>
      <c r="C618" s="32"/>
      <c r="D618" s="33"/>
      <c r="E618" s="33"/>
      <c r="F618" s="33"/>
      <c r="G618" s="33"/>
      <c r="H618" s="33"/>
      <c r="I618" s="56">
        <f>SUM(I600:I612)</f>
        <v>5500000</v>
      </c>
      <c r="J618" s="33"/>
      <c r="L618" s="21"/>
      <c r="M618" s="29"/>
      <c r="N618" s="21"/>
      <c r="O618" s="29"/>
      <c r="P618" s="29"/>
      <c r="Q618" s="29"/>
      <c r="R618" s="29"/>
      <c r="S618" s="29"/>
      <c r="T618" s="29"/>
      <c r="U618" s="29"/>
    </row>
    <row r="619" spans="1:21" ht="19.5" customHeight="1">
      <c r="A619" s="1"/>
      <c r="B619" s="4"/>
      <c r="C619" s="1"/>
      <c r="D619" s="4"/>
      <c r="E619" s="4"/>
      <c r="F619" s="4"/>
      <c r="G619" s="4"/>
      <c r="H619" s="4"/>
      <c r="I619" s="4"/>
      <c r="J619" s="4"/>
      <c r="L619" s="32"/>
      <c r="M619" s="33"/>
      <c r="N619" s="32"/>
      <c r="O619" s="33"/>
      <c r="P619" s="33"/>
      <c r="Q619" s="33"/>
      <c r="R619" s="33"/>
      <c r="S619" s="33"/>
      <c r="T619" s="56">
        <f>SUM(T602:T612)</f>
        <v>300000</v>
      </c>
      <c r="U619" s="33"/>
    </row>
    <row r="620" spans="1:21" ht="47.25" hidden="1" customHeight="1">
      <c r="A620" s="1"/>
      <c r="B620" s="4"/>
      <c r="C620" s="1"/>
      <c r="D620" s="4"/>
      <c r="E620" s="4"/>
      <c r="F620" s="4"/>
      <c r="G620" s="4"/>
      <c r="H620" s="4"/>
      <c r="I620" s="4"/>
      <c r="J620" s="4"/>
      <c r="L620" s="1"/>
      <c r="M620" s="4"/>
      <c r="N620" s="1"/>
      <c r="O620" s="4"/>
      <c r="P620" s="4"/>
      <c r="Q620" s="4"/>
      <c r="R620" s="4"/>
      <c r="S620" s="4"/>
      <c r="T620" s="4"/>
      <c r="U620" s="4"/>
    </row>
    <row r="621" spans="1:21" ht="19.5" customHeight="1">
      <c r="A621" s="1"/>
      <c r="B621" s="4"/>
      <c r="C621" s="1"/>
      <c r="D621" s="4"/>
      <c r="F621" s="8" t="s">
        <v>23</v>
      </c>
      <c r="J621" s="4"/>
      <c r="L621" s="1"/>
      <c r="M621" s="4"/>
      <c r="N621" s="1"/>
      <c r="O621" s="4"/>
      <c r="P621" s="4"/>
      <c r="Q621" s="4"/>
      <c r="R621" s="4"/>
      <c r="S621" s="4"/>
      <c r="T621" s="4"/>
      <c r="U621" s="4"/>
    </row>
    <row r="622" spans="1:21" ht="19.5" customHeight="1">
      <c r="A622" s="1"/>
      <c r="B622" s="4"/>
      <c r="C622" s="1"/>
      <c r="D622" s="4"/>
      <c r="J622" s="4"/>
      <c r="L622" s="1"/>
      <c r="M622" s="4"/>
      <c r="N622" s="1"/>
      <c r="O622" s="4"/>
      <c r="Q622" s="8" t="s">
        <v>23</v>
      </c>
      <c r="U622" s="4"/>
    </row>
    <row r="623" spans="1:21">
      <c r="A623" s="1"/>
      <c r="B623" s="4"/>
      <c r="C623" s="1"/>
      <c r="D623" s="4"/>
      <c r="J623" s="4"/>
      <c r="L623" s="1"/>
      <c r="M623" s="4"/>
      <c r="N623" s="1"/>
      <c r="O623" s="4"/>
      <c r="U623" s="4"/>
    </row>
    <row r="624" spans="1:21" ht="10.5" customHeight="1">
      <c r="A624" s="1"/>
      <c r="B624" s="4"/>
      <c r="C624" s="1"/>
      <c r="D624" s="4"/>
      <c r="J624" s="4"/>
      <c r="L624" s="1"/>
      <c r="M624" s="4"/>
      <c r="N624" s="1"/>
      <c r="O624" s="4"/>
      <c r="U624" s="4"/>
    </row>
    <row r="625" spans="1:21" ht="23.25" hidden="1" customHeight="1">
      <c r="A625" s="1"/>
      <c r="B625" s="4"/>
      <c r="C625" s="1"/>
      <c r="D625" s="4"/>
      <c r="L625" s="1"/>
      <c r="M625" s="4"/>
      <c r="N625" s="1"/>
      <c r="O625" s="4"/>
      <c r="U625" s="4"/>
    </row>
    <row r="626" spans="1:21" s="128" customFormat="1" ht="17.25" customHeight="1">
      <c r="A626" s="1"/>
      <c r="B626" s="4"/>
      <c r="C626" s="1"/>
      <c r="D626" s="4"/>
      <c r="E626" s="8"/>
      <c r="F626" s="8"/>
      <c r="G626" s="8"/>
      <c r="H626" s="8"/>
      <c r="I626" s="8"/>
      <c r="J626" s="8"/>
      <c r="K626" s="8"/>
      <c r="L626" s="1"/>
      <c r="M626" s="4"/>
      <c r="N626" s="1"/>
      <c r="O626" s="4"/>
      <c r="P626" s="8"/>
      <c r="Q626" s="8"/>
      <c r="R626" s="8"/>
      <c r="S626" s="8"/>
      <c r="T626" s="8"/>
      <c r="U626" s="8"/>
    </row>
    <row r="627" spans="1:21" s="128" customFormat="1" ht="24.75" customHeight="1">
      <c r="A627" s="1"/>
      <c r="B627" s="4"/>
      <c r="C627" s="1"/>
      <c r="D627" s="4"/>
      <c r="E627" s="8"/>
      <c r="F627" s="38" t="s">
        <v>259</v>
      </c>
      <c r="G627" s="55"/>
      <c r="H627" s="8"/>
      <c r="I627" s="8"/>
      <c r="J627" s="8"/>
      <c r="K627" s="8"/>
      <c r="L627" s="1"/>
      <c r="M627" s="4"/>
      <c r="N627" s="1"/>
      <c r="O627" s="4"/>
      <c r="P627" s="8"/>
      <c r="Q627" s="8"/>
      <c r="R627" s="8"/>
      <c r="S627" s="8"/>
      <c r="T627" s="8"/>
      <c r="U627" s="8"/>
    </row>
    <row r="628" spans="1:21" s="128" customFormat="1" ht="24.75" customHeight="1">
      <c r="A628" s="1"/>
      <c r="B628" s="4"/>
      <c r="C628" s="1"/>
      <c r="D628" s="4"/>
      <c r="E628" s="8"/>
      <c r="F628" s="36" t="s">
        <v>260</v>
      </c>
      <c r="G628" s="8"/>
      <c r="H628" s="8"/>
      <c r="I628" s="8"/>
      <c r="J628" s="8"/>
      <c r="L628" s="1"/>
      <c r="M628" s="4"/>
      <c r="N628" s="1"/>
      <c r="O628" s="4"/>
      <c r="P628" s="8"/>
      <c r="Q628" s="38" t="s">
        <v>259</v>
      </c>
      <c r="R628" s="55"/>
      <c r="S628" s="8"/>
      <c r="T628" s="8"/>
      <c r="U628" s="8"/>
    </row>
    <row r="629" spans="1:21">
      <c r="K629" s="128"/>
      <c r="L629" s="1"/>
      <c r="M629" s="4"/>
      <c r="N629" s="1"/>
      <c r="O629" s="4"/>
      <c r="Q629" s="36" t="s">
        <v>260</v>
      </c>
    </row>
    <row r="630" spans="1:21" ht="27" customHeight="1">
      <c r="K630" s="128"/>
    </row>
    <row r="631" spans="1:21" ht="27" customHeight="1">
      <c r="A631" s="271" t="s">
        <v>0</v>
      </c>
      <c r="B631" s="271"/>
      <c r="C631" s="271"/>
      <c r="D631" s="271"/>
      <c r="E631" s="271"/>
      <c r="F631" s="271"/>
      <c r="G631" s="271"/>
      <c r="H631" s="271"/>
      <c r="I631" s="271"/>
      <c r="J631" s="271"/>
    </row>
    <row r="632" spans="1:21">
      <c r="A632" s="272" t="s">
        <v>763</v>
      </c>
      <c r="B632" s="272"/>
      <c r="C632" s="272"/>
      <c r="D632" s="272"/>
      <c r="E632" s="272"/>
      <c r="F632" s="272"/>
      <c r="G632" s="272"/>
      <c r="H632" s="272"/>
      <c r="I632" s="272"/>
      <c r="J632" s="272"/>
    </row>
    <row r="633" spans="1:21" s="128" customFormat="1" ht="21" customHeight="1">
      <c r="A633" s="272" t="s">
        <v>667</v>
      </c>
      <c r="B633" s="272"/>
      <c r="C633" s="272"/>
      <c r="D633" s="272"/>
      <c r="E633" s="272"/>
      <c r="F633" s="272"/>
      <c r="G633" s="272"/>
      <c r="H633" s="272"/>
      <c r="I633" s="272"/>
      <c r="J633" s="272"/>
    </row>
    <row r="634" spans="1:21" s="128" customFormat="1" ht="21" customHeight="1">
      <c r="A634" s="9"/>
      <c r="B634" s="10"/>
      <c r="C634" s="9"/>
      <c r="D634" s="10"/>
      <c r="E634" s="10"/>
      <c r="F634" s="10"/>
      <c r="G634" s="10"/>
      <c r="H634" s="10"/>
      <c r="I634" s="10"/>
      <c r="J634" s="10"/>
    </row>
    <row r="635" spans="1:21">
      <c r="A635" s="12" t="s">
        <v>4</v>
      </c>
      <c r="B635" s="273" t="s">
        <v>5</v>
      </c>
      <c r="C635" s="274"/>
      <c r="D635" s="132"/>
      <c r="E635" s="275" t="s">
        <v>6</v>
      </c>
      <c r="F635" s="277" t="s">
        <v>7</v>
      </c>
      <c r="G635" s="278" t="s">
        <v>8</v>
      </c>
      <c r="H635" s="279"/>
      <c r="I635" s="280"/>
      <c r="J635" s="277" t="s">
        <v>9</v>
      </c>
    </row>
    <row r="636" spans="1:21" s="128" customFormat="1" ht="25.5" customHeight="1">
      <c r="A636" s="157"/>
      <c r="B636" s="13" t="s">
        <v>10</v>
      </c>
      <c r="C636" s="13" t="s">
        <v>11</v>
      </c>
      <c r="D636" s="13" t="s">
        <v>12</v>
      </c>
      <c r="E636" s="276"/>
      <c r="F636" s="276"/>
      <c r="G636" s="278" t="s">
        <v>13</v>
      </c>
      <c r="H636" s="280"/>
      <c r="I636" s="135" t="s">
        <v>14</v>
      </c>
      <c r="J636" s="276"/>
    </row>
    <row r="637" spans="1:21" s="128" customFormat="1" ht="19.5" customHeight="1">
      <c r="A637" s="264">
        <v>1</v>
      </c>
      <c r="B637" s="265" t="s">
        <v>112</v>
      </c>
      <c r="C637" s="266" t="s">
        <v>73</v>
      </c>
      <c r="D637" s="356" t="s">
        <v>111</v>
      </c>
      <c r="E637" s="352" t="s">
        <v>682</v>
      </c>
      <c r="F637" s="258" t="s">
        <v>764</v>
      </c>
      <c r="G637" s="285">
        <v>1</v>
      </c>
      <c r="H637" s="267" t="s">
        <v>264</v>
      </c>
      <c r="I637" s="270">
        <v>150000</v>
      </c>
      <c r="J637" s="140"/>
    </row>
    <row r="638" spans="1:21" ht="30" customHeight="1">
      <c r="A638" s="264"/>
      <c r="B638" s="265"/>
      <c r="C638" s="267"/>
      <c r="D638" s="356"/>
      <c r="E638" s="352"/>
      <c r="F638" s="258" t="s">
        <v>764</v>
      </c>
      <c r="G638" s="285"/>
      <c r="H638" s="267"/>
      <c r="I638" s="270"/>
      <c r="J638" s="140"/>
    </row>
    <row r="639" spans="1:21" ht="24" customHeight="1">
      <c r="A639" s="146"/>
      <c r="B639" s="119"/>
      <c r="C639" s="21"/>
      <c r="D639" s="52"/>
      <c r="E639" s="168"/>
      <c r="F639" s="26"/>
      <c r="G639" s="140"/>
      <c r="H639" s="21"/>
      <c r="I639" s="144"/>
      <c r="J639" s="140"/>
    </row>
    <row r="640" spans="1:21" ht="12.75" customHeight="1">
      <c r="A640" s="264">
        <v>2</v>
      </c>
      <c r="B640" s="265" t="s">
        <v>161</v>
      </c>
      <c r="C640" s="267" t="s">
        <v>162</v>
      </c>
      <c r="D640" s="356" t="s">
        <v>38</v>
      </c>
      <c r="E640" s="352" t="s">
        <v>682</v>
      </c>
      <c r="F640" s="258" t="s">
        <v>764</v>
      </c>
      <c r="G640" s="285">
        <v>1</v>
      </c>
      <c r="H640" s="267" t="s">
        <v>264</v>
      </c>
      <c r="I640" s="270">
        <v>150000</v>
      </c>
      <c r="J640" s="29"/>
    </row>
    <row r="641" spans="1:10" ht="48.75" customHeight="1">
      <c r="A641" s="264"/>
      <c r="B641" s="265"/>
      <c r="C641" s="267"/>
      <c r="D641" s="356"/>
      <c r="E641" s="352"/>
      <c r="F641" s="258" t="s">
        <v>764</v>
      </c>
      <c r="G641" s="285"/>
      <c r="H641" s="267"/>
      <c r="I641" s="270"/>
      <c r="J641" s="29"/>
    </row>
    <row r="642" spans="1:10" s="128" customFormat="1" ht="25.5" customHeight="1">
      <c r="A642" s="21"/>
      <c r="B642" s="29"/>
      <c r="C642" s="29"/>
      <c r="D642" s="52"/>
      <c r="E642" s="169"/>
      <c r="F642" s="21"/>
      <c r="G642" s="30"/>
      <c r="H642" s="29"/>
      <c r="I642" s="148"/>
      <c r="J642" s="140"/>
    </row>
    <row r="643" spans="1:10" s="128" customFormat="1" ht="19.5" customHeight="1">
      <c r="A643" s="264"/>
      <c r="B643" s="265"/>
      <c r="C643" s="267"/>
      <c r="D643" s="267"/>
      <c r="E643" s="352"/>
      <c r="F643" s="26"/>
      <c r="G643" s="285"/>
      <c r="H643" s="267"/>
      <c r="I643" s="270"/>
      <c r="J643" s="140"/>
    </row>
    <row r="644" spans="1:10">
      <c r="A644" s="264"/>
      <c r="B644" s="265"/>
      <c r="C644" s="267"/>
      <c r="D644" s="267"/>
      <c r="E644" s="352"/>
      <c r="F644" s="26"/>
      <c r="G644" s="285"/>
      <c r="H644" s="267"/>
      <c r="I644" s="270"/>
      <c r="J644" s="140"/>
    </row>
    <row r="645" spans="1:10" ht="24" customHeight="1">
      <c r="A645" s="146"/>
      <c r="B645" s="119"/>
      <c r="C645" s="21"/>
      <c r="D645" s="52"/>
      <c r="E645" s="168"/>
      <c r="F645" s="26"/>
      <c r="G645" s="140"/>
      <c r="H645" s="21"/>
      <c r="I645" s="144"/>
      <c r="J645" s="140"/>
    </row>
    <row r="646" spans="1:10">
      <c r="A646" s="264"/>
      <c r="B646" s="265"/>
      <c r="C646" s="267"/>
      <c r="D646" s="267"/>
      <c r="E646" s="352"/>
      <c r="F646" s="26"/>
      <c r="G646" s="285"/>
      <c r="H646" s="267"/>
      <c r="I646" s="270"/>
      <c r="J646" s="29"/>
    </row>
    <row r="647" spans="1:10">
      <c r="A647" s="264"/>
      <c r="B647" s="265"/>
      <c r="C647" s="267"/>
      <c r="D647" s="267"/>
      <c r="E647" s="352"/>
      <c r="F647" s="26"/>
      <c r="G647" s="285"/>
      <c r="H647" s="267"/>
      <c r="I647" s="270"/>
      <c r="J647" s="29"/>
    </row>
    <row r="648" spans="1:10">
      <c r="A648" s="264"/>
      <c r="B648" s="29"/>
      <c r="C648" s="29"/>
      <c r="D648" s="29"/>
      <c r="E648" s="352"/>
      <c r="F648" s="26"/>
      <c r="G648" s="285"/>
      <c r="H648" s="267"/>
      <c r="I648" s="270"/>
      <c r="J648" s="29"/>
    </row>
    <row r="649" spans="1:10">
      <c r="A649" s="264"/>
      <c r="B649" s="29"/>
      <c r="C649" s="29"/>
      <c r="D649" s="29"/>
      <c r="E649" s="268"/>
      <c r="F649" s="138"/>
      <c r="G649" s="269"/>
      <c r="H649" s="267"/>
      <c r="I649" s="270"/>
      <c r="J649" s="29"/>
    </row>
    <row r="650" spans="1:10">
      <c r="A650" s="21"/>
      <c r="B650" s="29"/>
      <c r="C650" s="21"/>
      <c r="D650" s="29"/>
      <c r="E650" s="137"/>
      <c r="F650" s="21"/>
      <c r="G650" s="29"/>
      <c r="H650" s="29"/>
      <c r="I650" s="148"/>
      <c r="J650" s="29"/>
    </row>
    <row r="651" spans="1:10">
      <c r="A651" s="21"/>
      <c r="B651" s="29"/>
      <c r="C651" s="21"/>
      <c r="D651" s="29"/>
      <c r="E651" s="40"/>
      <c r="F651" s="29"/>
      <c r="G651" s="29"/>
      <c r="H651" s="29"/>
      <c r="I651" s="29"/>
      <c r="J651" s="29"/>
    </row>
    <row r="652" spans="1:10" s="128" customFormat="1" ht="15.75" customHeight="1">
      <c r="A652" s="21"/>
      <c r="B652" s="29"/>
      <c r="C652" s="21"/>
      <c r="D652" s="29"/>
      <c r="E652" s="40"/>
      <c r="F652" s="21"/>
      <c r="G652" s="21"/>
      <c r="H652" s="29"/>
      <c r="I652" s="41"/>
      <c r="J652" s="29"/>
    </row>
    <row r="653" spans="1:10" s="128" customFormat="1" ht="15.75" customHeight="1">
      <c r="A653" s="21"/>
      <c r="B653" s="29"/>
      <c r="C653" s="21"/>
      <c r="D653" s="29"/>
      <c r="E653" s="29"/>
      <c r="F653" s="29"/>
      <c r="G653" s="29"/>
      <c r="H653" s="29"/>
      <c r="I653" s="29"/>
      <c r="J653" s="29"/>
    </row>
    <row r="654" spans="1:10" s="128" customFormat="1" ht="15.75" customHeight="1">
      <c r="A654" s="32"/>
      <c r="B654" s="33"/>
      <c r="C654" s="32"/>
      <c r="D654" s="33"/>
      <c r="E654" s="33"/>
      <c r="F654" s="33"/>
      <c r="G654" s="33"/>
      <c r="H654" s="33"/>
      <c r="I654" s="56">
        <f>SUM(I637:I647)</f>
        <v>300000</v>
      </c>
      <c r="J654" s="33"/>
    </row>
    <row r="655" spans="1:10">
      <c r="A655" s="1"/>
      <c r="B655" s="4"/>
      <c r="C655" s="1"/>
      <c r="D655" s="4"/>
      <c r="E655" s="4"/>
      <c r="F655" s="4"/>
      <c r="G655" s="4"/>
      <c r="H655" s="4"/>
      <c r="I655" s="4"/>
      <c r="J655" s="4"/>
    </row>
    <row r="656" spans="1:10" s="128" customFormat="1" ht="13.5" customHeight="1">
      <c r="A656" s="1"/>
      <c r="B656" s="4"/>
      <c r="C656" s="1"/>
      <c r="D656" s="4"/>
      <c r="E656" s="4"/>
      <c r="F656" s="4"/>
      <c r="G656" s="4"/>
      <c r="H656" s="4"/>
      <c r="I656" s="4"/>
      <c r="J656" s="4"/>
    </row>
    <row r="657" spans="1:10" s="128" customFormat="1" ht="12.75" customHeight="1">
      <c r="A657" s="1"/>
      <c r="B657" s="4"/>
      <c r="C657" s="1"/>
      <c r="D657" s="4"/>
      <c r="E657" s="8"/>
      <c r="F657" s="8" t="s">
        <v>23</v>
      </c>
      <c r="G657" s="8"/>
      <c r="H657" s="8"/>
      <c r="I657" s="8"/>
      <c r="J657" s="4"/>
    </row>
    <row r="658" spans="1:10">
      <c r="A658" s="1"/>
      <c r="B658" s="4"/>
      <c r="C658" s="1"/>
      <c r="D658" s="4"/>
      <c r="J658" s="4"/>
    </row>
    <row r="659" spans="1:10" s="128" customFormat="1" ht="12.75" customHeight="1">
      <c r="A659" s="1"/>
      <c r="B659" s="4"/>
      <c r="C659" s="1"/>
      <c r="D659" s="4"/>
      <c r="E659" s="8"/>
      <c r="F659" s="8"/>
      <c r="G659" s="8"/>
      <c r="H659" s="8"/>
      <c r="I659" s="8"/>
      <c r="J659" s="4"/>
    </row>
    <row r="660" spans="1:10">
      <c r="A660" s="1"/>
      <c r="B660" s="4"/>
      <c r="C660" s="1"/>
      <c r="D660" s="4"/>
      <c r="J660" s="4"/>
    </row>
    <row r="661" spans="1:10">
      <c r="A661" s="1"/>
      <c r="B661" s="4"/>
      <c r="C661" s="1"/>
      <c r="D661" s="4"/>
    </row>
    <row r="662" spans="1:10" s="128" customFormat="1" ht="12.75" customHeight="1">
      <c r="A662" s="1"/>
      <c r="B662" s="4"/>
      <c r="C662" s="1"/>
      <c r="D662" s="4"/>
      <c r="E662" s="8"/>
      <c r="F662" s="8"/>
      <c r="G662" s="8"/>
      <c r="H662" s="8"/>
      <c r="I662" s="8"/>
      <c r="J662" s="8"/>
    </row>
    <row r="663" spans="1:10" ht="16.5">
      <c r="A663" s="1"/>
      <c r="B663" s="4"/>
      <c r="C663" s="1"/>
      <c r="D663" s="4"/>
      <c r="F663" s="38" t="s">
        <v>259</v>
      </c>
      <c r="G663" s="55"/>
    </row>
    <row r="664" spans="1:10" ht="12.75" customHeight="1">
      <c r="A664" s="1"/>
      <c r="B664" s="4"/>
      <c r="C664" s="1"/>
      <c r="D664" s="4"/>
      <c r="F664" s="36" t="s">
        <v>260</v>
      </c>
    </row>
    <row r="665" spans="1:10" ht="12.75" customHeight="1"/>
    <row r="666" spans="1:10" ht="12.75" customHeight="1"/>
    <row r="668" spans="1:10" ht="13.5" customHeight="1"/>
    <row r="669" spans="1:10" ht="12.75" customHeight="1">
      <c r="A669" s="271" t="s">
        <v>0</v>
      </c>
      <c r="B669" s="271"/>
      <c r="C669" s="271"/>
      <c r="D669" s="271"/>
      <c r="E669" s="271"/>
      <c r="F669" s="271"/>
      <c r="G669" s="271"/>
      <c r="H669" s="271"/>
      <c r="I669" s="271"/>
      <c r="J669" s="271"/>
    </row>
    <row r="670" spans="1:10" ht="18.75" customHeight="1">
      <c r="A670" s="272" t="s">
        <v>763</v>
      </c>
      <c r="B670" s="272"/>
      <c r="C670" s="272"/>
      <c r="D670" s="272"/>
      <c r="E670" s="272"/>
      <c r="F670" s="272"/>
      <c r="G670" s="272"/>
      <c r="H670" s="272"/>
      <c r="I670" s="272"/>
      <c r="J670" s="272"/>
    </row>
    <row r="671" spans="1:10" ht="14.25" customHeight="1">
      <c r="A671" s="272" t="s">
        <v>667</v>
      </c>
      <c r="B671" s="272"/>
      <c r="C671" s="272"/>
      <c r="D671" s="272"/>
      <c r="E671" s="272"/>
      <c r="F671" s="272"/>
      <c r="G671" s="272"/>
      <c r="H671" s="272"/>
      <c r="I671" s="272"/>
      <c r="J671" s="272"/>
    </row>
    <row r="672" spans="1:10" ht="22.5" customHeight="1">
      <c r="A672" s="9"/>
      <c r="B672" s="10"/>
      <c r="C672" s="9"/>
      <c r="D672" s="10"/>
      <c r="E672" s="10"/>
      <c r="F672" s="10"/>
      <c r="G672" s="10"/>
      <c r="H672" s="10"/>
      <c r="I672" s="10"/>
      <c r="J672" s="10"/>
    </row>
    <row r="673" spans="1:10" ht="36" customHeight="1">
      <c r="A673" s="12" t="s">
        <v>4</v>
      </c>
      <c r="B673" s="273" t="s">
        <v>5</v>
      </c>
      <c r="C673" s="274"/>
      <c r="D673" s="132"/>
      <c r="E673" s="275" t="s">
        <v>6</v>
      </c>
      <c r="F673" s="277" t="s">
        <v>7</v>
      </c>
      <c r="G673" s="278" t="s">
        <v>8</v>
      </c>
      <c r="H673" s="279"/>
      <c r="I673" s="280"/>
      <c r="J673" s="277" t="s">
        <v>9</v>
      </c>
    </row>
    <row r="674" spans="1:10">
      <c r="A674" s="157"/>
      <c r="B674" s="13" t="s">
        <v>10</v>
      </c>
      <c r="C674" s="13" t="s">
        <v>11</v>
      </c>
      <c r="D674" s="13" t="s">
        <v>12</v>
      </c>
      <c r="E674" s="276"/>
      <c r="F674" s="276"/>
      <c r="G674" s="278" t="s">
        <v>13</v>
      </c>
      <c r="H674" s="280"/>
      <c r="I674" s="135" t="s">
        <v>14</v>
      </c>
      <c r="J674" s="276"/>
    </row>
    <row r="675" spans="1:10" ht="12.75" customHeight="1">
      <c r="A675" s="264">
        <v>1</v>
      </c>
      <c r="B675" s="265" t="s">
        <v>112</v>
      </c>
      <c r="C675" s="266" t="s">
        <v>73</v>
      </c>
      <c r="D675" s="356" t="s">
        <v>111</v>
      </c>
      <c r="E675" s="352" t="s">
        <v>682</v>
      </c>
      <c r="F675" s="258" t="s">
        <v>765</v>
      </c>
      <c r="G675" s="285">
        <v>1</v>
      </c>
      <c r="H675" s="267" t="s">
        <v>264</v>
      </c>
      <c r="I675" s="270">
        <v>150000</v>
      </c>
      <c r="J675" s="140"/>
    </row>
    <row r="676" spans="1:10" ht="45" customHeight="1">
      <c r="A676" s="264"/>
      <c r="B676" s="265"/>
      <c r="C676" s="267"/>
      <c r="D676" s="356"/>
      <c r="E676" s="352"/>
      <c r="F676" s="258" t="s">
        <v>765</v>
      </c>
      <c r="G676" s="285"/>
      <c r="H676" s="267"/>
      <c r="I676" s="270"/>
      <c r="J676" s="140"/>
    </row>
    <row r="677" spans="1:10">
      <c r="A677" s="146"/>
      <c r="B677" s="119"/>
      <c r="C677" s="21"/>
      <c r="D677" s="52"/>
      <c r="E677" s="168"/>
      <c r="F677" s="26"/>
      <c r="G677" s="140"/>
      <c r="H677" s="21"/>
      <c r="I677" s="144"/>
      <c r="J677" s="140"/>
    </row>
    <row r="678" spans="1:10" ht="34.5" customHeight="1">
      <c r="A678" s="264">
        <v>2</v>
      </c>
      <c r="B678" s="265" t="s">
        <v>161</v>
      </c>
      <c r="C678" s="267" t="s">
        <v>162</v>
      </c>
      <c r="D678" s="356" t="s">
        <v>38</v>
      </c>
      <c r="E678" s="352" t="s">
        <v>682</v>
      </c>
      <c r="F678" s="258" t="s">
        <v>765</v>
      </c>
      <c r="G678" s="285">
        <v>1</v>
      </c>
      <c r="H678" s="267" t="s">
        <v>264</v>
      </c>
      <c r="I678" s="270">
        <v>150000</v>
      </c>
      <c r="J678" s="29"/>
    </row>
    <row r="679" spans="1:10" ht="39" customHeight="1">
      <c r="A679" s="264"/>
      <c r="B679" s="265"/>
      <c r="C679" s="267"/>
      <c r="D679" s="356"/>
      <c r="E679" s="352"/>
      <c r="F679" s="258" t="s">
        <v>765</v>
      </c>
      <c r="G679" s="285"/>
      <c r="H679" s="267"/>
      <c r="I679" s="270"/>
      <c r="J679" s="29"/>
    </row>
    <row r="680" spans="1:10">
      <c r="A680" s="21"/>
      <c r="B680" s="29"/>
      <c r="C680" s="29"/>
      <c r="D680" s="52"/>
      <c r="E680" s="169"/>
      <c r="F680" s="21"/>
      <c r="G680" s="30"/>
      <c r="H680" s="29"/>
      <c r="I680" s="148"/>
      <c r="J680" s="140"/>
    </row>
    <row r="681" spans="1:10">
      <c r="A681" s="264"/>
      <c r="B681" s="265"/>
      <c r="C681" s="267"/>
      <c r="D681" s="267"/>
      <c r="E681" s="352"/>
      <c r="F681" s="26"/>
      <c r="G681" s="285"/>
      <c r="H681" s="267"/>
      <c r="I681" s="270"/>
      <c r="J681" s="140"/>
    </row>
    <row r="682" spans="1:10" ht="27" customHeight="1">
      <c r="A682" s="264"/>
      <c r="B682" s="265"/>
      <c r="C682" s="267"/>
      <c r="D682" s="267"/>
      <c r="E682" s="352"/>
      <c r="F682" s="26"/>
      <c r="G682" s="285"/>
      <c r="H682" s="267"/>
      <c r="I682" s="270"/>
      <c r="J682" s="140"/>
    </row>
    <row r="683" spans="1:10" ht="36.75" customHeight="1">
      <c r="A683" s="146"/>
      <c r="B683" s="119"/>
      <c r="C683" s="21"/>
      <c r="D683" s="52"/>
      <c r="E683" s="168"/>
      <c r="F683" s="26"/>
      <c r="G683" s="140"/>
      <c r="H683" s="21"/>
      <c r="I683" s="144"/>
      <c r="J683" s="140"/>
    </row>
    <row r="684" spans="1:10" ht="12.75" customHeight="1">
      <c r="A684" s="264"/>
      <c r="B684" s="265"/>
      <c r="C684" s="267"/>
      <c r="D684" s="267"/>
      <c r="E684" s="352"/>
      <c r="F684" s="26"/>
      <c r="G684" s="285"/>
      <c r="H684" s="267"/>
      <c r="I684" s="270"/>
      <c r="J684" s="29"/>
    </row>
    <row r="685" spans="1:10">
      <c r="A685" s="264"/>
      <c r="B685" s="265"/>
      <c r="C685" s="267"/>
      <c r="D685" s="267"/>
      <c r="E685" s="352"/>
      <c r="F685" s="26"/>
      <c r="G685" s="285"/>
      <c r="H685" s="267"/>
      <c r="I685" s="270"/>
      <c r="J685" s="29"/>
    </row>
    <row r="686" spans="1:10">
      <c r="A686" s="264"/>
      <c r="B686" s="29"/>
      <c r="C686" s="29"/>
      <c r="D686" s="29"/>
      <c r="E686" s="352"/>
      <c r="F686" s="26"/>
      <c r="G686" s="285"/>
      <c r="H686" s="267"/>
      <c r="I686" s="270"/>
      <c r="J686" s="29"/>
    </row>
    <row r="687" spans="1:10">
      <c r="A687" s="264"/>
      <c r="B687" s="29"/>
      <c r="C687" s="29"/>
      <c r="D687" s="29"/>
      <c r="E687" s="268"/>
      <c r="F687" s="138"/>
      <c r="G687" s="269"/>
      <c r="H687" s="267"/>
      <c r="I687" s="270"/>
      <c r="J687" s="29"/>
    </row>
    <row r="688" spans="1:10">
      <c r="A688" s="21"/>
      <c r="B688" s="29"/>
      <c r="C688" s="21"/>
      <c r="D688" s="29"/>
      <c r="E688" s="137"/>
      <c r="F688" s="21"/>
      <c r="G688" s="29"/>
      <c r="H688" s="29"/>
      <c r="I688" s="148"/>
      <c r="J688" s="29"/>
    </row>
    <row r="689" spans="1:10">
      <c r="A689" s="21"/>
      <c r="B689" s="29"/>
      <c r="C689" s="21"/>
      <c r="D689" s="29"/>
      <c r="E689" s="40"/>
      <c r="F689" s="29"/>
      <c r="G689" s="29"/>
      <c r="H689" s="29"/>
      <c r="I689" s="29"/>
      <c r="J689" s="29"/>
    </row>
    <row r="690" spans="1:10" ht="25.5" customHeight="1">
      <c r="A690" s="21"/>
      <c r="B690" s="29"/>
      <c r="C690" s="21"/>
      <c r="D690" s="29"/>
      <c r="E690" s="40"/>
      <c r="F690" s="21"/>
      <c r="G690" s="21"/>
      <c r="H690" s="29"/>
      <c r="I690" s="41"/>
      <c r="J690" s="29"/>
    </row>
    <row r="691" spans="1:10" ht="21.75" customHeight="1">
      <c r="A691" s="21"/>
      <c r="B691" s="29"/>
      <c r="C691" s="21"/>
      <c r="D691" s="29"/>
      <c r="E691" s="29"/>
      <c r="F691" s="29"/>
      <c r="G691" s="29"/>
      <c r="H691" s="29"/>
      <c r="I691" s="29"/>
      <c r="J691" s="29"/>
    </row>
    <row r="692" spans="1:10" ht="22.5" customHeight="1">
      <c r="A692" s="32"/>
      <c r="B692" s="33"/>
      <c r="C692" s="32"/>
      <c r="D692" s="33"/>
      <c r="E692" s="33"/>
      <c r="F692" s="33"/>
      <c r="G692" s="33"/>
      <c r="H692" s="33"/>
      <c r="I692" s="56">
        <f>SUM(I675:I685)</f>
        <v>300000</v>
      </c>
      <c r="J692" s="33"/>
    </row>
    <row r="693" spans="1:10" ht="23.25" customHeight="1">
      <c r="A693" s="1"/>
      <c r="B693" s="4"/>
      <c r="C693" s="1"/>
      <c r="D693" s="4"/>
      <c r="E693" s="4"/>
      <c r="F693" s="4"/>
      <c r="G693" s="4"/>
      <c r="H693" s="4"/>
      <c r="I693" s="4"/>
      <c r="J693" s="4"/>
    </row>
    <row r="694" spans="1:10">
      <c r="A694" s="1"/>
      <c r="B694" s="4"/>
      <c r="C694" s="1"/>
      <c r="D694" s="4"/>
      <c r="E694" s="4"/>
      <c r="F694" s="4"/>
      <c r="G694" s="4"/>
      <c r="H694" s="4"/>
      <c r="I694" s="4"/>
      <c r="J694" s="4"/>
    </row>
    <row r="695" spans="1:10">
      <c r="A695" s="1"/>
      <c r="B695" s="4"/>
      <c r="C695" s="1"/>
      <c r="D695" s="4"/>
      <c r="F695" s="8" t="s">
        <v>23</v>
      </c>
      <c r="J695" s="4"/>
    </row>
    <row r="696" spans="1:10">
      <c r="A696" s="1"/>
      <c r="B696" s="4"/>
      <c r="C696" s="1"/>
      <c r="D696" s="4"/>
      <c r="J696" s="4"/>
    </row>
    <row r="697" spans="1:10" ht="9.75" customHeight="1">
      <c r="A697" s="1"/>
      <c r="B697" s="4"/>
      <c r="C697" s="1"/>
      <c r="D697" s="4"/>
      <c r="J697" s="4"/>
    </row>
    <row r="698" spans="1:10" ht="24" hidden="1" customHeight="1">
      <c r="A698" s="1"/>
      <c r="B698" s="4"/>
      <c r="C698" s="1"/>
      <c r="D698" s="4"/>
      <c r="J698" s="4"/>
    </row>
    <row r="699" spans="1:10" ht="21" customHeight="1">
      <c r="A699" s="1"/>
      <c r="B699" s="4"/>
      <c r="C699" s="1"/>
      <c r="D699" s="4"/>
    </row>
    <row r="700" spans="1:10" ht="12.75" customHeight="1">
      <c r="A700" s="1"/>
      <c r="B700" s="4"/>
      <c r="C700" s="1"/>
      <c r="D700" s="4"/>
    </row>
    <row r="701" spans="1:10" ht="22.5" customHeight="1">
      <c r="A701" s="1"/>
      <c r="B701" s="4"/>
      <c r="C701" s="1"/>
      <c r="D701" s="4"/>
      <c r="F701" s="38" t="s">
        <v>259</v>
      </c>
      <c r="G701" s="55"/>
    </row>
    <row r="702" spans="1:10" ht="24" customHeight="1">
      <c r="A702" s="1"/>
      <c r="B702" s="4"/>
      <c r="C702" s="1"/>
      <c r="D702" s="4"/>
      <c r="F702" s="36" t="s">
        <v>260</v>
      </c>
    </row>
    <row r="703" spans="1:10">
      <c r="A703" s="8"/>
      <c r="C703" s="8"/>
    </row>
    <row r="704" spans="1:10" ht="21" customHeight="1">
      <c r="A704" s="8"/>
      <c r="C704" s="8"/>
    </row>
    <row r="705" spans="1:10" ht="19.5" customHeight="1">
      <c r="A705" s="271" t="s">
        <v>732</v>
      </c>
      <c r="B705" s="271"/>
      <c r="C705" s="271"/>
      <c r="D705" s="271"/>
      <c r="E705" s="271"/>
      <c r="F705" s="271"/>
      <c r="G705" s="271"/>
      <c r="H705" s="271"/>
      <c r="I705" s="271"/>
      <c r="J705" s="271"/>
    </row>
    <row r="706" spans="1:10" ht="12.75" customHeight="1">
      <c r="A706" s="272" t="s">
        <v>717</v>
      </c>
      <c r="B706" s="272"/>
      <c r="C706" s="272"/>
      <c r="D706" s="272"/>
      <c r="E706" s="272"/>
      <c r="F706" s="272"/>
      <c r="G706" s="272"/>
      <c r="H706" s="272"/>
      <c r="I706" s="272"/>
      <c r="J706" s="272"/>
    </row>
    <row r="707" spans="1:10" ht="12.75" customHeight="1">
      <c r="A707" s="272" t="s">
        <v>667</v>
      </c>
      <c r="B707" s="272"/>
      <c r="C707" s="272"/>
      <c r="D707" s="272"/>
      <c r="E707" s="272"/>
      <c r="F707" s="272"/>
      <c r="G707" s="272"/>
      <c r="H707" s="272"/>
      <c r="I707" s="272"/>
      <c r="J707" s="272"/>
    </row>
    <row r="708" spans="1:10">
      <c r="A708" s="9"/>
      <c r="B708" s="10"/>
      <c r="C708" s="9"/>
      <c r="D708" s="10"/>
      <c r="E708" s="10"/>
      <c r="F708" s="10"/>
      <c r="G708" s="10"/>
      <c r="H708" s="10"/>
      <c r="I708" s="10"/>
      <c r="J708" s="10"/>
    </row>
    <row r="709" spans="1:10" ht="13.5" customHeight="1">
      <c r="A709" s="12" t="s">
        <v>4</v>
      </c>
      <c r="B709" s="273" t="s">
        <v>5</v>
      </c>
      <c r="C709" s="274"/>
      <c r="D709" s="132"/>
      <c r="E709" s="275" t="s">
        <v>6</v>
      </c>
      <c r="F709" s="277" t="s">
        <v>7</v>
      </c>
      <c r="G709" s="278" t="s">
        <v>8</v>
      </c>
      <c r="H709" s="279"/>
      <c r="I709" s="280"/>
      <c r="J709" s="277" t="s">
        <v>9</v>
      </c>
    </row>
    <row r="710" spans="1:10">
      <c r="A710" s="157"/>
      <c r="B710" s="13" t="s">
        <v>10</v>
      </c>
      <c r="C710" s="13" t="s">
        <v>11</v>
      </c>
      <c r="D710" s="13" t="s">
        <v>12</v>
      </c>
      <c r="E710" s="276"/>
      <c r="F710" s="276"/>
      <c r="G710" s="278" t="s">
        <v>13</v>
      </c>
      <c r="H710" s="280"/>
      <c r="I710" s="135" t="s">
        <v>14</v>
      </c>
      <c r="J710" s="276"/>
    </row>
    <row r="711" spans="1:10" ht="28.5" customHeight="1">
      <c r="A711" s="264">
        <v>1</v>
      </c>
      <c r="B711" s="265" t="s">
        <v>766</v>
      </c>
      <c r="C711" s="266" t="s">
        <v>188</v>
      </c>
      <c r="D711" s="356" t="s">
        <v>188</v>
      </c>
      <c r="E711" s="352" t="s">
        <v>691</v>
      </c>
      <c r="F711" s="258" t="s">
        <v>767</v>
      </c>
      <c r="G711" s="285">
        <v>1</v>
      </c>
      <c r="H711" s="267" t="s">
        <v>264</v>
      </c>
      <c r="I711" s="270">
        <v>5600000</v>
      </c>
      <c r="J711" s="139"/>
    </row>
    <row r="712" spans="1:10" ht="39.75" customHeight="1">
      <c r="A712" s="264"/>
      <c r="B712" s="265"/>
      <c r="C712" s="267"/>
      <c r="D712" s="356"/>
      <c r="E712" s="352"/>
      <c r="F712" s="258" t="s">
        <v>767</v>
      </c>
      <c r="G712" s="285"/>
      <c r="H712" s="267"/>
      <c r="I712" s="270"/>
      <c r="J712" s="139"/>
    </row>
    <row r="713" spans="1:10">
      <c r="A713" s="146"/>
      <c r="B713" s="119"/>
      <c r="C713" s="21"/>
      <c r="D713" s="52"/>
      <c r="E713" s="168"/>
      <c r="F713" s="26"/>
      <c r="G713" s="140"/>
      <c r="H713" s="21"/>
      <c r="I713" s="144"/>
      <c r="J713" s="139"/>
    </row>
    <row r="714" spans="1:10">
      <c r="A714" s="264"/>
      <c r="B714" s="265"/>
      <c r="C714" s="267"/>
      <c r="D714" s="356"/>
      <c r="E714" s="352"/>
      <c r="F714" s="26"/>
      <c r="G714" s="285"/>
      <c r="H714" s="267"/>
      <c r="I714" s="270"/>
      <c r="J714" s="29"/>
    </row>
    <row r="715" spans="1:10">
      <c r="A715" s="264"/>
      <c r="B715" s="265"/>
      <c r="C715" s="267"/>
      <c r="D715" s="356"/>
      <c r="E715" s="352"/>
      <c r="F715" s="26"/>
      <c r="G715" s="285"/>
      <c r="H715" s="267"/>
      <c r="I715" s="270"/>
      <c r="J715" s="29"/>
    </row>
    <row r="716" spans="1:10">
      <c r="A716" s="21"/>
      <c r="B716" s="29"/>
      <c r="C716" s="29"/>
      <c r="D716" s="52"/>
      <c r="E716" s="169"/>
      <c r="F716" s="21"/>
      <c r="G716" s="30"/>
      <c r="H716" s="29"/>
      <c r="I716" s="148"/>
      <c r="J716" s="139"/>
    </row>
    <row r="717" spans="1:10">
      <c r="A717" s="264"/>
      <c r="B717" s="265"/>
      <c r="C717" s="267"/>
      <c r="D717" s="267"/>
      <c r="E717" s="352"/>
      <c r="F717" s="26"/>
      <c r="G717" s="285"/>
      <c r="H717" s="267"/>
      <c r="I717" s="270"/>
      <c r="J717" s="139"/>
    </row>
    <row r="718" spans="1:10">
      <c r="A718" s="264"/>
      <c r="B718" s="265"/>
      <c r="C718" s="267"/>
      <c r="D718" s="267"/>
      <c r="E718" s="352"/>
      <c r="F718" s="26"/>
      <c r="G718" s="285"/>
      <c r="H718" s="267"/>
      <c r="I718" s="270"/>
      <c r="J718" s="139"/>
    </row>
    <row r="719" spans="1:10" ht="21" customHeight="1">
      <c r="A719" s="146"/>
      <c r="B719" s="119"/>
      <c r="C719" s="21"/>
      <c r="D719" s="52"/>
      <c r="E719" s="168"/>
      <c r="F719" s="26"/>
      <c r="G719" s="140"/>
      <c r="H719" s="21"/>
      <c r="I719" s="144"/>
      <c r="J719" s="139"/>
    </row>
    <row r="720" spans="1:10" ht="19.5" customHeight="1">
      <c r="A720" s="264"/>
      <c r="B720" s="265"/>
      <c r="C720" s="267"/>
      <c r="D720" s="267"/>
      <c r="E720" s="352"/>
      <c r="F720" s="26"/>
      <c r="G720" s="285"/>
      <c r="H720" s="267"/>
      <c r="I720" s="270"/>
      <c r="J720" s="29"/>
    </row>
    <row r="721" spans="1:11" ht="15.75" customHeight="1">
      <c r="A721" s="264"/>
      <c r="B721" s="265"/>
      <c r="C721" s="267"/>
      <c r="D721" s="267"/>
      <c r="E721" s="352"/>
      <c r="F721" s="26"/>
      <c r="G721" s="285"/>
      <c r="H721" s="267"/>
      <c r="I721" s="270"/>
      <c r="J721" s="29"/>
    </row>
    <row r="722" spans="1:11">
      <c r="A722" s="264"/>
      <c r="B722" s="29"/>
      <c r="C722" s="29"/>
      <c r="D722" s="29"/>
      <c r="E722" s="352"/>
      <c r="F722" s="26"/>
      <c r="G722" s="285"/>
      <c r="H722" s="267"/>
      <c r="I722" s="270"/>
      <c r="J722" s="29"/>
    </row>
    <row r="723" spans="1:11">
      <c r="A723" s="264"/>
      <c r="B723" s="29"/>
      <c r="C723" s="29"/>
      <c r="D723" s="29"/>
      <c r="E723" s="268"/>
      <c r="F723" s="138"/>
      <c r="G723" s="269"/>
      <c r="H723" s="267"/>
      <c r="I723" s="270"/>
      <c r="J723" s="29"/>
    </row>
    <row r="724" spans="1:11">
      <c r="A724" s="21"/>
      <c r="B724" s="29"/>
      <c r="C724" s="21"/>
      <c r="D724" s="29"/>
      <c r="E724" s="137"/>
      <c r="F724" s="21"/>
      <c r="G724" s="29"/>
      <c r="H724" s="29"/>
      <c r="I724" s="148"/>
      <c r="J724" s="29"/>
    </row>
    <row r="725" spans="1:11">
      <c r="A725" s="21"/>
      <c r="B725" s="29"/>
      <c r="C725" s="21"/>
      <c r="D725" s="29"/>
      <c r="E725" s="40"/>
      <c r="F725" s="29"/>
      <c r="G725" s="29"/>
      <c r="H725" s="29"/>
      <c r="I725" s="29"/>
      <c r="J725" s="29"/>
    </row>
    <row r="726" spans="1:11" s="128" customFormat="1" ht="27.75" customHeight="1">
      <c r="A726" s="21"/>
      <c r="B726" s="29"/>
      <c r="C726" s="21"/>
      <c r="D726" s="29"/>
      <c r="E726" s="40"/>
      <c r="F726" s="21"/>
      <c r="G726" s="21"/>
      <c r="H726" s="29"/>
      <c r="I726" s="41"/>
      <c r="J726" s="29"/>
      <c r="K726" s="8"/>
    </row>
    <row r="727" spans="1:11" s="128" customFormat="1" ht="16.5" customHeight="1">
      <c r="A727" s="21"/>
      <c r="B727" s="29"/>
      <c r="C727" s="21"/>
      <c r="D727" s="29"/>
      <c r="E727" s="29"/>
      <c r="F727" s="29"/>
      <c r="G727" s="29"/>
      <c r="H727" s="29"/>
      <c r="I727" s="29"/>
      <c r="J727" s="29"/>
      <c r="K727" s="8"/>
    </row>
    <row r="728" spans="1:11" s="128" customFormat="1" ht="17.25" customHeight="1">
      <c r="A728" s="32"/>
      <c r="B728" s="33"/>
      <c r="C728" s="32"/>
      <c r="D728" s="33"/>
      <c r="E728" s="33"/>
      <c r="F728" s="33"/>
      <c r="G728" s="33"/>
      <c r="H728" s="33"/>
      <c r="I728" s="56">
        <f>SUM(I711:I721)</f>
        <v>5600000</v>
      </c>
      <c r="J728" s="33"/>
    </row>
    <row r="729" spans="1:11">
      <c r="A729" s="1"/>
      <c r="B729" s="4"/>
      <c r="C729" s="1"/>
      <c r="D729" s="4"/>
      <c r="E729" s="4"/>
      <c r="F729" s="4"/>
      <c r="G729" s="4"/>
      <c r="H729" s="4"/>
      <c r="I729" s="4"/>
      <c r="J729" s="4"/>
      <c r="K729" s="128"/>
    </row>
    <row r="730" spans="1:11" s="128" customFormat="1" ht="13.5" customHeight="1">
      <c r="A730" s="1"/>
      <c r="B730" s="4"/>
      <c r="C730" s="1"/>
      <c r="D730" s="4"/>
      <c r="E730" s="4"/>
      <c r="F730" s="4"/>
      <c r="G730" s="4"/>
      <c r="H730" s="4"/>
      <c r="I730" s="4"/>
      <c r="J730" s="4"/>
    </row>
    <row r="731" spans="1:11" s="128" customFormat="1" ht="12.75" customHeight="1">
      <c r="A731" s="1"/>
      <c r="B731" s="4"/>
      <c r="C731" s="1"/>
      <c r="D731" s="4"/>
      <c r="E731" s="8"/>
      <c r="F731" s="8" t="s">
        <v>23</v>
      </c>
      <c r="G731" s="8"/>
      <c r="H731" s="8"/>
      <c r="I731" s="8"/>
      <c r="J731" s="4"/>
      <c r="K731" s="8"/>
    </row>
    <row r="732" spans="1:11" s="128" customFormat="1" ht="23.25" customHeight="1">
      <c r="A732" s="1"/>
      <c r="B732" s="4"/>
      <c r="C732" s="1"/>
      <c r="D732" s="4"/>
      <c r="E732" s="8"/>
      <c r="F732" s="8"/>
      <c r="G732" s="8"/>
      <c r="H732" s="8"/>
      <c r="I732" s="8"/>
      <c r="J732" s="4"/>
    </row>
    <row r="733" spans="1:11" s="128" customFormat="1" ht="21.75" customHeight="1">
      <c r="A733" s="1"/>
      <c r="B733" s="4"/>
      <c r="C733" s="1"/>
      <c r="D733" s="4"/>
      <c r="E733" s="8"/>
      <c r="F733" s="8"/>
      <c r="G733" s="8"/>
      <c r="H733" s="8"/>
      <c r="I733" s="8"/>
      <c r="J733" s="4"/>
    </row>
    <row r="734" spans="1:11" s="128" customFormat="1" ht="11.25" customHeight="1">
      <c r="A734" s="1"/>
      <c r="B734" s="4"/>
      <c r="C734" s="1"/>
      <c r="D734" s="4"/>
      <c r="E734" s="8"/>
      <c r="F734" s="8"/>
      <c r="G734" s="8"/>
      <c r="H734" s="8"/>
      <c r="I734" s="8"/>
      <c r="J734" s="4"/>
    </row>
    <row r="735" spans="1:11" s="128" customFormat="1" ht="16.5" customHeight="1">
      <c r="A735" s="1"/>
      <c r="B735" s="4"/>
      <c r="C735" s="1"/>
      <c r="D735" s="4"/>
      <c r="E735" s="8"/>
      <c r="F735" s="8"/>
      <c r="G735" s="8"/>
      <c r="H735" s="8"/>
      <c r="I735" s="8"/>
      <c r="J735" s="8"/>
    </row>
    <row r="736" spans="1:11" ht="32.25" customHeight="1">
      <c r="A736" s="1"/>
      <c r="B736" s="4"/>
      <c r="C736" s="1"/>
      <c r="D736" s="4"/>
      <c r="K736" s="128"/>
    </row>
    <row r="737" spans="1:11" ht="16.5">
      <c r="A737" s="1"/>
      <c r="B737" s="4"/>
      <c r="C737" s="1"/>
      <c r="D737" s="4"/>
      <c r="F737" s="38" t="s">
        <v>259</v>
      </c>
      <c r="G737" s="55"/>
      <c r="K737" s="128"/>
    </row>
    <row r="738" spans="1:11">
      <c r="A738" s="1"/>
      <c r="B738" s="4"/>
      <c r="C738" s="1"/>
      <c r="D738" s="4"/>
      <c r="F738" s="36" t="s">
        <v>260</v>
      </c>
    </row>
    <row r="743" spans="1:11">
      <c r="A743" s="271" t="s">
        <v>0</v>
      </c>
      <c r="B743" s="271"/>
      <c r="C743" s="271"/>
      <c r="D743" s="271"/>
      <c r="E743" s="271"/>
      <c r="F743" s="271"/>
      <c r="G743" s="271"/>
      <c r="H743" s="271"/>
      <c r="I743" s="271"/>
      <c r="J743" s="271"/>
    </row>
    <row r="744" spans="1:11" ht="12.75" customHeight="1">
      <c r="A744" s="272" t="s">
        <v>689</v>
      </c>
      <c r="B744" s="272"/>
      <c r="C744" s="272"/>
      <c r="D744" s="272"/>
      <c r="E744" s="272"/>
      <c r="F744" s="272"/>
      <c r="G744" s="272"/>
      <c r="H744" s="272"/>
      <c r="I744" s="272"/>
      <c r="J744" s="272"/>
    </row>
    <row r="745" spans="1:11" ht="12.75" customHeight="1">
      <c r="A745" s="272" t="s">
        <v>667</v>
      </c>
      <c r="B745" s="272"/>
      <c r="C745" s="272"/>
      <c r="D745" s="272"/>
      <c r="E745" s="272"/>
      <c r="F745" s="272"/>
      <c r="G745" s="272"/>
      <c r="H745" s="272"/>
      <c r="I745" s="272"/>
      <c r="J745" s="272"/>
    </row>
    <row r="746" spans="1:11" ht="12.75" customHeight="1">
      <c r="A746" s="9"/>
      <c r="B746" s="10"/>
      <c r="C746" s="9"/>
      <c r="D746" s="10"/>
      <c r="E746" s="10"/>
      <c r="F746" s="10"/>
      <c r="G746" s="10"/>
      <c r="H746" s="10"/>
      <c r="I746" s="10"/>
      <c r="J746" s="10"/>
    </row>
    <row r="747" spans="1:11">
      <c r="A747" s="12" t="s">
        <v>4</v>
      </c>
      <c r="B747" s="273" t="s">
        <v>5</v>
      </c>
      <c r="C747" s="274"/>
      <c r="D747" s="132"/>
      <c r="E747" s="275" t="s">
        <v>6</v>
      </c>
      <c r="F747" s="277" t="s">
        <v>7</v>
      </c>
      <c r="G747" s="278" t="s">
        <v>8</v>
      </c>
      <c r="H747" s="279"/>
      <c r="I747" s="280"/>
      <c r="J747" s="277" t="s">
        <v>9</v>
      </c>
    </row>
    <row r="748" spans="1:11" ht="13.5" customHeight="1">
      <c r="A748" s="157"/>
      <c r="B748" s="13" t="s">
        <v>10</v>
      </c>
      <c r="C748" s="13" t="s">
        <v>11</v>
      </c>
      <c r="D748" s="13" t="s">
        <v>12</v>
      </c>
      <c r="E748" s="276"/>
      <c r="F748" s="276"/>
      <c r="G748" s="278" t="s">
        <v>13</v>
      </c>
      <c r="H748" s="280"/>
      <c r="I748" s="135" t="s">
        <v>14</v>
      </c>
      <c r="J748" s="276"/>
    </row>
    <row r="749" spans="1:11" ht="12.75" customHeight="1">
      <c r="A749" s="264">
        <v>1</v>
      </c>
      <c r="B749" s="265" t="s">
        <v>768</v>
      </c>
      <c r="C749" s="266" t="s">
        <v>188</v>
      </c>
      <c r="D749" s="356" t="s">
        <v>188</v>
      </c>
      <c r="E749" s="352" t="s">
        <v>691</v>
      </c>
      <c r="F749" s="258" t="s">
        <v>769</v>
      </c>
      <c r="G749" s="285">
        <v>1</v>
      </c>
      <c r="H749" s="267" t="s">
        <v>264</v>
      </c>
      <c r="I749" s="270">
        <v>2000000</v>
      </c>
      <c r="J749" s="139"/>
    </row>
    <row r="750" spans="1:11" ht="36" customHeight="1">
      <c r="A750" s="264"/>
      <c r="B750" s="265"/>
      <c r="C750" s="267"/>
      <c r="D750" s="356"/>
      <c r="E750" s="352"/>
      <c r="F750" s="26">
        <v>44457</v>
      </c>
      <c r="G750" s="285"/>
      <c r="H750" s="267"/>
      <c r="I750" s="270"/>
      <c r="J750" s="139"/>
    </row>
    <row r="751" spans="1:11" ht="12.75" customHeight="1">
      <c r="A751" s="146"/>
      <c r="B751" s="119"/>
      <c r="C751" s="21"/>
      <c r="D751" s="52"/>
      <c r="E751" s="168"/>
      <c r="F751" s="26"/>
      <c r="G751" s="140"/>
      <c r="H751" s="21"/>
      <c r="I751" s="144"/>
      <c r="J751" s="139"/>
    </row>
    <row r="752" spans="1:11">
      <c r="A752" s="264"/>
      <c r="B752" s="265"/>
      <c r="C752" s="267"/>
      <c r="D752" s="356"/>
      <c r="E752" s="352"/>
      <c r="F752" s="26"/>
      <c r="G752" s="285"/>
      <c r="H752" s="267"/>
      <c r="I752" s="270"/>
      <c r="J752" s="29"/>
    </row>
    <row r="753" spans="1:10">
      <c r="A753" s="264"/>
      <c r="B753" s="265"/>
      <c r="C753" s="267"/>
      <c r="D753" s="356"/>
      <c r="E753" s="352"/>
      <c r="F753" s="26"/>
      <c r="G753" s="285"/>
      <c r="H753" s="267"/>
      <c r="I753" s="270"/>
      <c r="J753" s="29"/>
    </row>
    <row r="754" spans="1:10" ht="19.5" customHeight="1">
      <c r="A754" s="21"/>
      <c r="B754" s="29"/>
      <c r="C754" s="29"/>
      <c r="D754" s="52"/>
      <c r="E754" s="169"/>
      <c r="F754" s="21"/>
      <c r="G754" s="30"/>
      <c r="H754" s="29"/>
      <c r="I754" s="148"/>
      <c r="J754" s="139"/>
    </row>
    <row r="755" spans="1:10" ht="19.5" customHeight="1">
      <c r="A755" s="264"/>
      <c r="B755" s="265"/>
      <c r="C755" s="267"/>
      <c r="D755" s="267"/>
      <c r="E755" s="352"/>
      <c r="F755" s="26"/>
      <c r="G755" s="285"/>
      <c r="H755" s="267"/>
      <c r="I755" s="270"/>
      <c r="J755" s="139"/>
    </row>
    <row r="756" spans="1:10" ht="19.5" customHeight="1">
      <c r="A756" s="264"/>
      <c r="B756" s="265"/>
      <c r="C756" s="267"/>
      <c r="D756" s="267"/>
      <c r="E756" s="352"/>
      <c r="F756" s="26"/>
      <c r="G756" s="285"/>
      <c r="H756" s="267"/>
      <c r="I756" s="270"/>
      <c r="J756" s="139"/>
    </row>
    <row r="757" spans="1:10">
      <c r="A757" s="146"/>
      <c r="B757" s="119"/>
      <c r="C757" s="21"/>
      <c r="D757" s="52"/>
      <c r="E757" s="168"/>
      <c r="F757" s="26"/>
      <c r="G757" s="140"/>
      <c r="H757" s="21"/>
      <c r="I757" s="144"/>
      <c r="J757" s="139"/>
    </row>
    <row r="758" spans="1:10" ht="13.5" customHeight="1">
      <c r="A758" s="264"/>
      <c r="B758" s="265"/>
      <c r="C758" s="267"/>
      <c r="D758" s="267"/>
      <c r="E758" s="352"/>
      <c r="F758" s="26"/>
      <c r="G758" s="285"/>
      <c r="H758" s="267"/>
      <c r="I758" s="270"/>
      <c r="J758" s="29"/>
    </row>
    <row r="759" spans="1:10" ht="12.75" customHeight="1">
      <c r="A759" s="264"/>
      <c r="B759" s="265"/>
      <c r="C759" s="267"/>
      <c r="D759" s="267"/>
      <c r="E759" s="352"/>
      <c r="F759" s="26"/>
      <c r="G759" s="285"/>
      <c r="H759" s="267"/>
      <c r="I759" s="270"/>
      <c r="J759" s="29"/>
    </row>
    <row r="760" spans="1:10">
      <c r="A760" s="264"/>
      <c r="B760" s="29"/>
      <c r="C760" s="29"/>
      <c r="D760" s="29"/>
      <c r="E760" s="352"/>
      <c r="F760" s="26"/>
      <c r="G760" s="285"/>
      <c r="H760" s="267"/>
      <c r="I760" s="270"/>
      <c r="J760" s="29"/>
    </row>
    <row r="761" spans="1:10" ht="24" customHeight="1">
      <c r="A761" s="264"/>
      <c r="B761" s="29"/>
      <c r="C761" s="29"/>
      <c r="D761" s="29"/>
      <c r="E761" s="268"/>
      <c r="F761" s="138"/>
      <c r="G761" s="269"/>
      <c r="H761" s="267"/>
      <c r="I761" s="270"/>
      <c r="J761" s="29"/>
    </row>
    <row r="762" spans="1:10" ht="19.5" customHeight="1">
      <c r="A762" s="21"/>
      <c r="B762" s="29"/>
      <c r="C762" s="21"/>
      <c r="D762" s="29"/>
      <c r="E762" s="137"/>
      <c r="F762" s="21"/>
      <c r="G762" s="29"/>
      <c r="H762" s="29"/>
      <c r="I762" s="148"/>
      <c r="J762" s="29"/>
    </row>
    <row r="763" spans="1:10">
      <c r="A763" s="21"/>
      <c r="B763" s="29"/>
      <c r="C763" s="21"/>
      <c r="D763" s="29"/>
      <c r="E763" s="40"/>
      <c r="F763" s="29"/>
      <c r="G763" s="29"/>
      <c r="H763" s="29"/>
      <c r="I763" s="29"/>
      <c r="J763" s="29"/>
    </row>
    <row r="764" spans="1:10" ht="25.5" customHeight="1">
      <c r="A764" s="21"/>
      <c r="B764" s="29"/>
      <c r="C764" s="21"/>
      <c r="D764" s="29"/>
      <c r="E764" s="40"/>
      <c r="F764" s="21"/>
      <c r="G764" s="21"/>
      <c r="H764" s="29"/>
      <c r="I764" s="41"/>
      <c r="J764" s="29"/>
    </row>
    <row r="765" spans="1:10" ht="23.25" customHeight="1">
      <c r="A765" s="21"/>
      <c r="B765" s="29"/>
      <c r="C765" s="21"/>
      <c r="D765" s="29"/>
      <c r="E765" s="29"/>
      <c r="F765" s="29"/>
      <c r="G765" s="29"/>
      <c r="H765" s="29"/>
      <c r="I765" s="29"/>
      <c r="J765" s="29"/>
    </row>
    <row r="766" spans="1:10">
      <c r="A766" s="32"/>
      <c r="B766" s="33"/>
      <c r="C766" s="32"/>
      <c r="D766" s="33"/>
      <c r="E766" s="33"/>
      <c r="F766" s="33"/>
      <c r="G766" s="33"/>
      <c r="H766" s="33"/>
      <c r="I766" s="56">
        <f>SUM(I749:I759)</f>
        <v>2000000</v>
      </c>
      <c r="J766" s="33"/>
    </row>
    <row r="767" spans="1:10" ht="21" customHeight="1">
      <c r="A767" s="1"/>
      <c r="B767" s="4"/>
      <c r="C767" s="1"/>
      <c r="D767" s="4"/>
      <c r="E767" s="4"/>
      <c r="F767" s="4"/>
      <c r="G767" s="4"/>
      <c r="H767" s="4"/>
      <c r="I767" s="4"/>
      <c r="J767" s="4"/>
    </row>
    <row r="768" spans="1:10" ht="15" customHeight="1">
      <c r="A768" s="1"/>
      <c r="B768" s="4"/>
      <c r="C768" s="1"/>
      <c r="D768" s="4"/>
      <c r="E768" s="4"/>
      <c r="F768" s="4"/>
      <c r="G768" s="4"/>
      <c r="H768" s="4"/>
      <c r="I768" s="4"/>
      <c r="J768" s="4"/>
    </row>
    <row r="769" spans="1:10" ht="22.5" customHeight="1">
      <c r="A769" s="1"/>
      <c r="B769" s="4"/>
      <c r="C769" s="1"/>
      <c r="D769" s="4"/>
      <c r="F769" s="8" t="s">
        <v>23</v>
      </c>
      <c r="J769" s="4"/>
    </row>
    <row r="770" spans="1:10" ht="21" customHeight="1">
      <c r="A770" s="1"/>
      <c r="B770" s="4"/>
      <c r="C770" s="1"/>
      <c r="D770" s="4"/>
      <c r="J770" s="4"/>
    </row>
    <row r="771" spans="1:10" ht="15.75" customHeight="1">
      <c r="A771" s="1"/>
      <c r="B771" s="4"/>
      <c r="C771" s="1"/>
      <c r="D771" s="4"/>
      <c r="J771" s="4"/>
    </row>
    <row r="772" spans="1:10" hidden="1">
      <c r="A772" s="1"/>
      <c r="B772" s="4"/>
      <c r="C772" s="1"/>
      <c r="D772" s="4"/>
      <c r="J772" s="4"/>
    </row>
    <row r="773" spans="1:10" hidden="1">
      <c r="A773" s="1"/>
      <c r="B773" s="4"/>
      <c r="C773" s="1"/>
      <c r="D773" s="4"/>
    </row>
    <row r="774" spans="1:10" ht="29.25" customHeight="1">
      <c r="A774" s="1"/>
      <c r="B774" s="4"/>
      <c r="C774" s="1"/>
      <c r="D774" s="4"/>
    </row>
    <row r="775" spans="1:10" ht="22.5" customHeight="1">
      <c r="A775" s="1"/>
      <c r="B775" s="4"/>
      <c r="C775" s="1"/>
      <c r="D775" s="4"/>
      <c r="F775" s="38" t="s">
        <v>259</v>
      </c>
      <c r="G775" s="55"/>
    </row>
    <row r="776" spans="1:10" ht="31.5" customHeight="1">
      <c r="A776" s="1"/>
      <c r="B776" s="4"/>
      <c r="C776" s="1"/>
      <c r="D776" s="4"/>
      <c r="F776" s="36" t="s">
        <v>260</v>
      </c>
    </row>
    <row r="777" spans="1:10" ht="39.75" customHeight="1"/>
    <row r="778" spans="1:10" ht="18.75" customHeight="1"/>
    <row r="779" spans="1:10" ht="31.5" customHeight="1">
      <c r="A779" s="271" t="s">
        <v>0</v>
      </c>
      <c r="B779" s="271"/>
      <c r="C779" s="271"/>
      <c r="D779" s="271"/>
      <c r="E779" s="271"/>
      <c r="F779" s="271"/>
      <c r="G779" s="271"/>
      <c r="H779" s="271"/>
      <c r="I779" s="271"/>
      <c r="J779" s="271"/>
    </row>
    <row r="780" spans="1:10">
      <c r="A780" s="272" t="s">
        <v>717</v>
      </c>
      <c r="B780" s="272"/>
      <c r="C780" s="272"/>
      <c r="D780" s="272"/>
      <c r="E780" s="272"/>
      <c r="F780" s="272"/>
      <c r="G780" s="272"/>
      <c r="H780" s="272"/>
      <c r="I780" s="272"/>
      <c r="J780" s="272"/>
    </row>
    <row r="781" spans="1:10" ht="24.75" customHeight="1">
      <c r="A781" s="272" t="s">
        <v>667</v>
      </c>
      <c r="B781" s="272"/>
      <c r="C781" s="272"/>
      <c r="D781" s="272"/>
      <c r="E781" s="272"/>
      <c r="F781" s="272"/>
      <c r="G781" s="272"/>
      <c r="H781" s="272"/>
      <c r="I781" s="272"/>
      <c r="J781" s="272"/>
    </row>
    <row r="782" spans="1:10" ht="34.5" customHeight="1">
      <c r="A782" s="9"/>
      <c r="B782" s="10"/>
      <c r="C782" s="9"/>
      <c r="D782" s="10"/>
      <c r="E782" s="10"/>
      <c r="F782" s="10"/>
      <c r="G782" s="10"/>
      <c r="H782" s="10"/>
      <c r="I782" s="10"/>
      <c r="J782" s="10"/>
    </row>
    <row r="783" spans="1:10">
      <c r="A783" s="12" t="s">
        <v>4</v>
      </c>
      <c r="B783" s="273" t="s">
        <v>5</v>
      </c>
      <c r="C783" s="274"/>
      <c r="D783" s="132"/>
      <c r="E783" s="275" t="s">
        <v>6</v>
      </c>
      <c r="F783" s="277" t="s">
        <v>7</v>
      </c>
      <c r="G783" s="278" t="s">
        <v>8</v>
      </c>
      <c r="H783" s="279"/>
      <c r="I783" s="280"/>
      <c r="J783" s="277" t="s">
        <v>9</v>
      </c>
    </row>
    <row r="784" spans="1:10" ht="21" customHeight="1">
      <c r="A784" s="157"/>
      <c r="B784" s="13" t="s">
        <v>10</v>
      </c>
      <c r="C784" s="13" t="s">
        <v>11</v>
      </c>
      <c r="D784" s="13" t="s">
        <v>12</v>
      </c>
      <c r="E784" s="276"/>
      <c r="F784" s="276"/>
      <c r="G784" s="278" t="s">
        <v>13</v>
      </c>
      <c r="H784" s="280"/>
      <c r="I784" s="135" t="s">
        <v>14</v>
      </c>
      <c r="J784" s="276"/>
    </row>
    <row r="785" spans="1:10" ht="22.5" customHeight="1">
      <c r="A785" s="264">
        <v>1</v>
      </c>
      <c r="B785" s="265" t="s">
        <v>112</v>
      </c>
      <c r="C785" s="266" t="s">
        <v>73</v>
      </c>
      <c r="D785" s="356" t="s">
        <v>111</v>
      </c>
      <c r="E785" s="352" t="s">
        <v>668</v>
      </c>
      <c r="F785" s="26">
        <v>44455</v>
      </c>
      <c r="G785" s="285">
        <v>3</v>
      </c>
      <c r="H785" s="267" t="s">
        <v>264</v>
      </c>
      <c r="I785" s="270">
        <v>1200000</v>
      </c>
      <c r="J785" s="140"/>
    </row>
    <row r="786" spans="1:10" ht="29.25" customHeight="1">
      <c r="A786" s="264"/>
      <c r="B786" s="265"/>
      <c r="C786" s="267"/>
      <c r="D786" s="356"/>
      <c r="E786" s="352"/>
      <c r="F786" s="258" t="s">
        <v>769</v>
      </c>
      <c r="G786" s="285"/>
      <c r="H786" s="267"/>
      <c r="I786" s="270"/>
      <c r="J786" s="140"/>
    </row>
    <row r="787" spans="1:10">
      <c r="A787" s="146"/>
      <c r="B787" s="119"/>
      <c r="C787" s="21"/>
      <c r="D787" s="52"/>
      <c r="E787" s="168"/>
      <c r="F787" s="26"/>
      <c r="G787" s="140"/>
      <c r="H787" s="21"/>
      <c r="I787" s="144"/>
      <c r="J787" s="140"/>
    </row>
    <row r="788" spans="1:10" ht="22.5" customHeight="1">
      <c r="A788" s="264">
        <v>2</v>
      </c>
      <c r="B788" s="265" t="s">
        <v>161</v>
      </c>
      <c r="C788" s="267" t="s">
        <v>162</v>
      </c>
      <c r="D788" s="356" t="s">
        <v>38</v>
      </c>
      <c r="E788" s="352" t="s">
        <v>668</v>
      </c>
      <c r="F788" s="26">
        <v>44455</v>
      </c>
      <c r="G788" s="285">
        <v>3</v>
      </c>
      <c r="H788" s="267" t="s">
        <v>264</v>
      </c>
      <c r="I788" s="270">
        <v>976000</v>
      </c>
      <c r="J788" s="29"/>
    </row>
    <row r="789" spans="1:10" ht="22.5" customHeight="1">
      <c r="A789" s="264"/>
      <c r="B789" s="265"/>
      <c r="C789" s="267"/>
      <c r="D789" s="356"/>
      <c r="E789" s="352"/>
      <c r="F789" s="258" t="s">
        <v>769</v>
      </c>
      <c r="G789" s="285"/>
      <c r="H789" s="267"/>
      <c r="I789" s="270"/>
      <c r="J789" s="29"/>
    </row>
    <row r="790" spans="1:10">
      <c r="A790" s="21"/>
      <c r="B790" s="29"/>
      <c r="C790" s="29"/>
      <c r="D790" s="52"/>
      <c r="E790" s="169"/>
      <c r="F790" s="21"/>
      <c r="G790" s="30"/>
      <c r="H790" s="29"/>
      <c r="I790" s="148"/>
      <c r="J790" s="140"/>
    </row>
    <row r="791" spans="1:10" ht="36" customHeight="1">
      <c r="A791" s="264">
        <v>3</v>
      </c>
      <c r="B791" s="265" t="s">
        <v>270</v>
      </c>
      <c r="C791" s="266" t="s">
        <v>136</v>
      </c>
      <c r="D791" s="267" t="s">
        <v>48</v>
      </c>
      <c r="E791" s="352" t="s">
        <v>668</v>
      </c>
      <c r="F791" s="26">
        <v>44455</v>
      </c>
      <c r="G791" s="285">
        <v>3</v>
      </c>
      <c r="H791" s="267" t="s">
        <v>264</v>
      </c>
      <c r="I791" s="270">
        <v>976000</v>
      </c>
      <c r="J791" s="140"/>
    </row>
    <row r="792" spans="1:10" ht="32.25" customHeight="1">
      <c r="A792" s="264"/>
      <c r="B792" s="265"/>
      <c r="C792" s="267"/>
      <c r="D792" s="267"/>
      <c r="E792" s="352"/>
      <c r="F792" s="258" t="s">
        <v>769</v>
      </c>
      <c r="G792" s="285"/>
      <c r="H792" s="267"/>
      <c r="I792" s="270"/>
      <c r="J792" s="140"/>
    </row>
    <row r="793" spans="1:10">
      <c r="A793" s="146"/>
      <c r="B793" s="119"/>
      <c r="C793" s="21"/>
      <c r="D793" s="52"/>
      <c r="E793" s="168"/>
      <c r="F793" s="26"/>
      <c r="G793" s="140"/>
      <c r="H793" s="21"/>
      <c r="I793" s="144"/>
      <c r="J793" s="140"/>
    </row>
    <row r="794" spans="1:10" ht="24" customHeight="1">
      <c r="A794" s="264">
        <v>4</v>
      </c>
      <c r="B794" s="265" t="s">
        <v>271</v>
      </c>
      <c r="C794" s="266" t="s">
        <v>154</v>
      </c>
      <c r="D794" s="267" t="s">
        <v>48</v>
      </c>
      <c r="E794" s="352" t="s">
        <v>668</v>
      </c>
      <c r="F794" s="26">
        <v>44455</v>
      </c>
      <c r="G794" s="285">
        <v>3</v>
      </c>
      <c r="H794" s="267" t="s">
        <v>264</v>
      </c>
      <c r="I794" s="270">
        <v>976000</v>
      </c>
      <c r="J794" s="29"/>
    </row>
    <row r="795" spans="1:10" ht="32.25" customHeight="1">
      <c r="A795" s="264"/>
      <c r="B795" s="265"/>
      <c r="C795" s="267"/>
      <c r="D795" s="267"/>
      <c r="E795" s="352"/>
      <c r="F795" s="258" t="s">
        <v>769</v>
      </c>
      <c r="G795" s="285"/>
      <c r="H795" s="267"/>
      <c r="I795" s="270"/>
      <c r="J795" s="29"/>
    </row>
    <row r="796" spans="1:10">
      <c r="A796" s="264"/>
      <c r="B796" s="29"/>
      <c r="C796" s="29"/>
      <c r="D796" s="29"/>
      <c r="E796" s="352"/>
      <c r="F796" s="26"/>
      <c r="G796" s="285"/>
      <c r="H796" s="267"/>
      <c r="I796" s="270"/>
      <c r="J796" s="29"/>
    </row>
    <row r="797" spans="1:10">
      <c r="A797" s="264"/>
      <c r="B797" s="29"/>
      <c r="C797" s="29"/>
      <c r="D797" s="29"/>
      <c r="E797" s="268"/>
      <c r="F797" s="138"/>
      <c r="G797" s="269"/>
      <c r="H797" s="267"/>
      <c r="I797" s="270"/>
      <c r="J797" s="29"/>
    </row>
    <row r="798" spans="1:10">
      <c r="A798" s="21"/>
      <c r="B798" s="29"/>
      <c r="C798" s="21"/>
      <c r="D798" s="29"/>
      <c r="E798" s="137"/>
      <c r="F798" s="21"/>
      <c r="G798" s="29"/>
      <c r="H798" s="29"/>
      <c r="I798" s="148"/>
      <c r="J798" s="29"/>
    </row>
    <row r="799" spans="1:10" ht="12.75" customHeight="1">
      <c r="A799" s="21"/>
      <c r="B799" s="29"/>
      <c r="C799" s="21"/>
      <c r="D799" s="29"/>
      <c r="E799" s="40"/>
      <c r="F799" s="29"/>
      <c r="G799" s="29"/>
      <c r="H799" s="29"/>
      <c r="I799" s="29"/>
      <c r="J799" s="29"/>
    </row>
    <row r="800" spans="1:10" ht="12.75" customHeight="1">
      <c r="A800" s="21"/>
      <c r="B800" s="29"/>
      <c r="C800" s="21"/>
      <c r="D800" s="29"/>
      <c r="E800" s="40"/>
      <c r="F800" s="21"/>
      <c r="G800" s="21"/>
      <c r="H800" s="29"/>
      <c r="I800" s="41"/>
      <c r="J800" s="29"/>
    </row>
    <row r="801" spans="1:11" ht="12.75" customHeight="1">
      <c r="A801" s="21"/>
      <c r="B801" s="29"/>
      <c r="C801" s="21"/>
      <c r="D801" s="29"/>
      <c r="E801" s="29"/>
      <c r="F801" s="29"/>
      <c r="G801" s="29"/>
      <c r="H801" s="29"/>
      <c r="I801" s="29"/>
      <c r="J801" s="29"/>
    </row>
    <row r="802" spans="1:11">
      <c r="A802" s="32"/>
      <c r="B802" s="33"/>
      <c r="C802" s="32"/>
      <c r="D802" s="33"/>
      <c r="E802" s="33"/>
      <c r="F802" s="33"/>
      <c r="G802" s="33"/>
      <c r="H802" s="33"/>
      <c r="I802" s="56">
        <f>SUM(I785:I795)</f>
        <v>4128000</v>
      </c>
      <c r="J802" s="33"/>
    </row>
    <row r="803" spans="1:11" ht="13.5" customHeight="1">
      <c r="A803" s="1"/>
      <c r="B803" s="4"/>
      <c r="C803" s="1"/>
      <c r="D803" s="4"/>
      <c r="E803" s="4"/>
      <c r="F803" s="4"/>
      <c r="G803" s="4"/>
      <c r="H803" s="4"/>
      <c r="I803" s="4"/>
      <c r="J803" s="4"/>
    </row>
    <row r="804" spans="1:11" ht="12.75" customHeight="1">
      <c r="A804" s="1"/>
      <c r="B804" s="4"/>
      <c r="C804" s="1"/>
      <c r="D804" s="4"/>
      <c r="E804" s="4"/>
      <c r="F804" s="4"/>
      <c r="G804" s="4"/>
      <c r="H804" s="4"/>
      <c r="I804" s="4"/>
      <c r="J804" s="4"/>
    </row>
    <row r="805" spans="1:11">
      <c r="A805" s="1"/>
      <c r="B805" s="4"/>
      <c r="C805" s="1"/>
      <c r="D805" s="4"/>
      <c r="F805" s="8" t="s">
        <v>23</v>
      </c>
      <c r="J805" s="4"/>
    </row>
    <row r="806" spans="1:11" ht="19.5" customHeight="1">
      <c r="A806" s="1"/>
      <c r="B806" s="4"/>
      <c r="C806" s="1"/>
      <c r="D806" s="4"/>
      <c r="J806" s="4"/>
    </row>
    <row r="807" spans="1:11" ht="19.5" customHeight="1">
      <c r="A807" s="1"/>
      <c r="B807" s="4"/>
      <c r="C807" s="1"/>
      <c r="D807" s="4"/>
      <c r="J807" s="4"/>
    </row>
    <row r="808" spans="1:11" ht="19.5" customHeight="1">
      <c r="A808" s="1"/>
      <c r="B808" s="4"/>
      <c r="C808" s="1"/>
      <c r="D808" s="4"/>
      <c r="J808" s="4"/>
    </row>
    <row r="809" spans="1:11">
      <c r="A809" s="1"/>
      <c r="B809" s="4"/>
      <c r="C809" s="1"/>
      <c r="D809" s="4"/>
    </row>
    <row r="810" spans="1:11">
      <c r="A810" s="1"/>
      <c r="B810" s="4"/>
      <c r="C810" s="1"/>
      <c r="D810" s="4"/>
    </row>
    <row r="811" spans="1:11" ht="16.5">
      <c r="A811" s="1"/>
      <c r="B811" s="4"/>
      <c r="C811" s="1"/>
      <c r="D811" s="4"/>
      <c r="F811" s="38" t="s">
        <v>259</v>
      </c>
      <c r="G811" s="55"/>
    </row>
    <row r="812" spans="1:11" s="128" customFormat="1" ht="16.5" customHeight="1">
      <c r="A812" s="1"/>
      <c r="B812" s="4"/>
      <c r="C812" s="1"/>
      <c r="D812" s="4"/>
      <c r="E812" s="8"/>
      <c r="F812" s="36" t="s">
        <v>260</v>
      </c>
      <c r="G812" s="8"/>
      <c r="H812" s="8"/>
      <c r="I812" s="8"/>
      <c r="J812" s="8"/>
      <c r="K812" s="8"/>
    </row>
    <row r="813" spans="1:11" s="128" customFormat="1" ht="26.25" customHeight="1">
      <c r="B813" s="8"/>
      <c r="D813" s="8"/>
      <c r="E813" s="8"/>
      <c r="F813" s="8"/>
      <c r="G813" s="8"/>
      <c r="H813" s="8"/>
      <c r="I813" s="8"/>
      <c r="J813" s="8"/>
      <c r="K813" s="8"/>
    </row>
    <row r="814" spans="1:11" s="128" customFormat="1" ht="18" customHeight="1">
      <c r="B814" s="8"/>
      <c r="D814" s="8"/>
      <c r="E814" s="8"/>
      <c r="F814" s="8"/>
      <c r="G814" s="8"/>
      <c r="H814" s="8"/>
      <c r="I814" s="8"/>
      <c r="J814" s="8"/>
    </row>
    <row r="815" spans="1:11">
      <c r="K815" s="128"/>
    </row>
    <row r="816" spans="1:11" s="128" customFormat="1" ht="33.75" customHeight="1">
      <c r="A816" s="271" t="s">
        <v>0</v>
      </c>
      <c r="B816" s="271"/>
      <c r="C816" s="271"/>
      <c r="D816" s="271"/>
      <c r="E816" s="271"/>
      <c r="F816" s="271"/>
      <c r="G816" s="271"/>
      <c r="H816" s="271"/>
      <c r="I816" s="271"/>
      <c r="J816" s="271"/>
    </row>
    <row r="817" spans="1:11" s="128" customFormat="1" ht="13.5" customHeight="1">
      <c r="A817" s="272" t="s">
        <v>717</v>
      </c>
      <c r="B817" s="272"/>
      <c r="C817" s="272"/>
      <c r="D817" s="272"/>
      <c r="E817" s="272"/>
      <c r="F817" s="272"/>
      <c r="G817" s="272"/>
      <c r="H817" s="272"/>
      <c r="I817" s="272"/>
      <c r="J817" s="272"/>
      <c r="K817" s="8"/>
    </row>
    <row r="818" spans="1:11">
      <c r="A818" s="272" t="s">
        <v>667</v>
      </c>
      <c r="B818" s="272"/>
      <c r="C818" s="272"/>
      <c r="D818" s="272"/>
      <c r="E818" s="272"/>
      <c r="F818" s="272"/>
      <c r="G818" s="272"/>
      <c r="H818" s="272"/>
      <c r="I818" s="272"/>
      <c r="J818" s="272"/>
      <c r="K818" s="128"/>
    </row>
    <row r="819" spans="1:11" s="128" customFormat="1" ht="21.75" customHeight="1">
      <c r="A819" s="9"/>
      <c r="B819" s="10"/>
      <c r="C819" s="9"/>
      <c r="D819" s="10"/>
      <c r="E819" s="10"/>
      <c r="F819" s="10"/>
      <c r="G819" s="10"/>
      <c r="H819" s="10"/>
      <c r="I819" s="10"/>
      <c r="J819" s="10"/>
    </row>
    <row r="820" spans="1:11" ht="19.5" customHeight="1">
      <c r="A820" s="12" t="s">
        <v>4</v>
      </c>
      <c r="B820" s="273" t="s">
        <v>5</v>
      </c>
      <c r="C820" s="274"/>
      <c r="D820" s="132"/>
      <c r="E820" s="275" t="s">
        <v>6</v>
      </c>
      <c r="F820" s="277" t="s">
        <v>7</v>
      </c>
      <c r="G820" s="278" t="s">
        <v>8</v>
      </c>
      <c r="H820" s="279"/>
      <c r="I820" s="280"/>
      <c r="J820" s="277" t="s">
        <v>9</v>
      </c>
    </row>
    <row r="821" spans="1:11">
      <c r="A821" s="157"/>
      <c r="B821" s="13" t="s">
        <v>10</v>
      </c>
      <c r="C821" s="13" t="s">
        <v>11</v>
      </c>
      <c r="D821" s="13" t="s">
        <v>12</v>
      </c>
      <c r="E821" s="276"/>
      <c r="F821" s="276"/>
      <c r="G821" s="278" t="s">
        <v>13</v>
      </c>
      <c r="H821" s="280"/>
      <c r="I821" s="135" t="s">
        <v>14</v>
      </c>
      <c r="J821" s="276"/>
      <c r="K821" s="128"/>
    </row>
    <row r="822" spans="1:11" s="128" customFormat="1" ht="19.5" customHeight="1">
      <c r="A822" s="264">
        <v>1</v>
      </c>
      <c r="B822" s="265" t="s">
        <v>112</v>
      </c>
      <c r="C822" s="266" t="s">
        <v>73</v>
      </c>
      <c r="D822" s="356" t="s">
        <v>111</v>
      </c>
      <c r="E822" s="352" t="s">
        <v>668</v>
      </c>
      <c r="F822" s="26">
        <v>44455</v>
      </c>
      <c r="G822" s="285">
        <v>3</v>
      </c>
      <c r="H822" s="267" t="s">
        <v>264</v>
      </c>
      <c r="I822" s="270">
        <v>1480000</v>
      </c>
      <c r="J822" s="140"/>
      <c r="K822" s="8"/>
    </row>
    <row r="823" spans="1:11" ht="22.5" customHeight="1">
      <c r="A823" s="264"/>
      <c r="B823" s="265"/>
      <c r="C823" s="267"/>
      <c r="D823" s="356"/>
      <c r="E823" s="352"/>
      <c r="F823" s="258" t="s">
        <v>769</v>
      </c>
      <c r="G823" s="285"/>
      <c r="H823" s="267"/>
      <c r="I823" s="270"/>
      <c r="J823" s="140"/>
    </row>
    <row r="824" spans="1:11">
      <c r="A824" s="146"/>
      <c r="B824" s="119"/>
      <c r="C824" s="21"/>
      <c r="D824" s="52"/>
      <c r="E824" s="168"/>
      <c r="F824" s="26"/>
      <c r="G824" s="140"/>
      <c r="H824" s="21"/>
      <c r="I824" s="144"/>
      <c r="J824" s="140"/>
      <c r="K824" s="128"/>
    </row>
    <row r="825" spans="1:11" ht="18.75" customHeight="1">
      <c r="A825" s="264">
        <v>2</v>
      </c>
      <c r="B825" s="265" t="s">
        <v>161</v>
      </c>
      <c r="C825" s="267" t="s">
        <v>162</v>
      </c>
      <c r="D825" s="356" t="s">
        <v>38</v>
      </c>
      <c r="E825" s="352" t="s">
        <v>668</v>
      </c>
      <c r="F825" s="26">
        <v>44455</v>
      </c>
      <c r="G825" s="285">
        <v>3</v>
      </c>
      <c r="H825" s="267" t="s">
        <v>264</v>
      </c>
      <c r="I825" s="270">
        <v>1480000</v>
      </c>
      <c r="J825" s="29"/>
    </row>
    <row r="826" spans="1:11" ht="20.25" customHeight="1">
      <c r="A826" s="264"/>
      <c r="B826" s="265"/>
      <c r="C826" s="267"/>
      <c r="D826" s="356"/>
      <c r="E826" s="352"/>
      <c r="F826" s="258" t="s">
        <v>769</v>
      </c>
      <c r="G826" s="285"/>
      <c r="H826" s="267"/>
      <c r="I826" s="270"/>
      <c r="J826" s="29"/>
    </row>
    <row r="827" spans="1:11">
      <c r="A827" s="21"/>
      <c r="B827" s="29"/>
      <c r="C827" s="29"/>
      <c r="D827" s="52"/>
      <c r="E827" s="169"/>
      <c r="F827" s="21"/>
      <c r="G827" s="30"/>
      <c r="H827" s="29"/>
      <c r="I827" s="148"/>
      <c r="J827" s="140"/>
    </row>
    <row r="828" spans="1:11" ht="27" customHeight="1">
      <c r="A828" s="264">
        <v>3</v>
      </c>
      <c r="B828" s="265" t="s">
        <v>270</v>
      </c>
      <c r="C828" s="266" t="s">
        <v>136</v>
      </c>
      <c r="D828" s="267" t="s">
        <v>48</v>
      </c>
      <c r="E828" s="352" t="s">
        <v>668</v>
      </c>
      <c r="F828" s="26">
        <v>44455</v>
      </c>
      <c r="G828" s="285">
        <v>3</v>
      </c>
      <c r="H828" s="267" t="s">
        <v>264</v>
      </c>
      <c r="I828" s="270">
        <v>1480000</v>
      </c>
      <c r="J828" s="140"/>
    </row>
    <row r="829" spans="1:11" ht="23.25" customHeight="1">
      <c r="A829" s="264"/>
      <c r="B829" s="265"/>
      <c r="C829" s="267"/>
      <c r="D829" s="267"/>
      <c r="E829" s="352"/>
      <c r="F829" s="258" t="s">
        <v>769</v>
      </c>
      <c r="G829" s="285"/>
      <c r="H829" s="267"/>
      <c r="I829" s="270"/>
      <c r="J829" s="140"/>
    </row>
    <row r="830" spans="1:11">
      <c r="A830" s="146"/>
      <c r="B830" s="119"/>
      <c r="C830" s="21"/>
      <c r="D830" s="52"/>
      <c r="E830" s="168"/>
      <c r="F830" s="26"/>
      <c r="G830" s="140"/>
      <c r="H830" s="21"/>
      <c r="I830" s="144"/>
      <c r="J830" s="140"/>
    </row>
    <row r="831" spans="1:11" ht="23.25" customHeight="1">
      <c r="A831" s="264">
        <v>4</v>
      </c>
      <c r="B831" s="265" t="s">
        <v>271</v>
      </c>
      <c r="C831" s="266" t="s">
        <v>154</v>
      </c>
      <c r="D831" s="267" t="s">
        <v>48</v>
      </c>
      <c r="E831" s="352" t="s">
        <v>668</v>
      </c>
      <c r="F831" s="26">
        <v>44455</v>
      </c>
      <c r="G831" s="285">
        <v>3</v>
      </c>
      <c r="H831" s="267" t="s">
        <v>264</v>
      </c>
      <c r="I831" s="270">
        <v>1480000</v>
      </c>
      <c r="J831" s="29"/>
    </row>
    <row r="832" spans="1:11" ht="21.75" customHeight="1">
      <c r="A832" s="264"/>
      <c r="B832" s="265"/>
      <c r="C832" s="267"/>
      <c r="D832" s="267"/>
      <c r="E832" s="352"/>
      <c r="F832" s="258" t="s">
        <v>769</v>
      </c>
      <c r="G832" s="285"/>
      <c r="H832" s="267"/>
      <c r="I832" s="270"/>
      <c r="J832" s="29"/>
    </row>
    <row r="833" spans="1:10">
      <c r="A833" s="264"/>
      <c r="B833" s="29"/>
      <c r="C833" s="29"/>
      <c r="D833" s="29"/>
      <c r="E833" s="352"/>
      <c r="F833" s="26"/>
      <c r="G833" s="285"/>
      <c r="H833" s="267"/>
      <c r="I833" s="270"/>
      <c r="J833" s="29"/>
    </row>
    <row r="834" spans="1:10">
      <c r="A834" s="264"/>
      <c r="B834" s="29"/>
      <c r="C834" s="29"/>
      <c r="D834" s="29"/>
      <c r="E834" s="268"/>
      <c r="F834" s="138"/>
      <c r="G834" s="269"/>
      <c r="H834" s="267"/>
      <c r="I834" s="270"/>
      <c r="J834" s="29"/>
    </row>
    <row r="835" spans="1:10">
      <c r="A835" s="21"/>
      <c r="B835" s="29"/>
      <c r="C835" s="21"/>
      <c r="D835" s="29"/>
      <c r="E835" s="137"/>
      <c r="F835" s="21"/>
      <c r="G835" s="29"/>
      <c r="H835" s="29"/>
      <c r="I835" s="148"/>
      <c r="J835" s="29"/>
    </row>
    <row r="836" spans="1:10">
      <c r="A836" s="21"/>
      <c r="B836" s="29"/>
      <c r="C836" s="21"/>
      <c r="D836" s="29"/>
      <c r="E836" s="40"/>
      <c r="F836" s="29"/>
      <c r="G836" s="29"/>
      <c r="H836" s="29"/>
      <c r="I836" s="29"/>
      <c r="J836" s="29"/>
    </row>
    <row r="837" spans="1:10">
      <c r="A837" s="21"/>
      <c r="B837" s="29"/>
      <c r="C837" s="21"/>
      <c r="D837" s="29"/>
      <c r="E837" s="40"/>
      <c r="F837" s="21"/>
      <c r="G837" s="21"/>
      <c r="H837" s="29"/>
      <c r="I837" s="41"/>
      <c r="J837" s="29"/>
    </row>
    <row r="838" spans="1:10">
      <c r="A838" s="21"/>
      <c r="B838" s="29"/>
      <c r="C838" s="21"/>
      <c r="D838" s="29"/>
      <c r="E838" s="29"/>
      <c r="F838" s="29"/>
      <c r="G838" s="29"/>
      <c r="H838" s="29"/>
      <c r="I838" s="29"/>
      <c r="J838" s="29"/>
    </row>
    <row r="839" spans="1:10">
      <c r="A839" s="32"/>
      <c r="B839" s="33"/>
      <c r="C839" s="32"/>
      <c r="D839" s="33"/>
      <c r="E839" s="33"/>
      <c r="F839" s="33"/>
      <c r="G839" s="33"/>
      <c r="H839" s="33"/>
      <c r="I839" s="56">
        <f>SUM(I822:I832)</f>
        <v>5920000</v>
      </c>
      <c r="J839" s="33"/>
    </row>
    <row r="840" spans="1:10">
      <c r="A840" s="1"/>
      <c r="B840" s="4"/>
      <c r="C840" s="1"/>
      <c r="D840" s="4"/>
      <c r="E840" s="4"/>
      <c r="F840" s="4"/>
      <c r="G840" s="4"/>
      <c r="H840" s="4"/>
      <c r="I840" s="4"/>
      <c r="J840" s="4"/>
    </row>
    <row r="841" spans="1:10">
      <c r="A841" s="1"/>
      <c r="B841" s="4"/>
      <c r="C841" s="1"/>
      <c r="D841" s="4"/>
      <c r="E841" s="4"/>
      <c r="F841" s="4"/>
      <c r="G841" s="4"/>
      <c r="H841" s="4"/>
      <c r="I841" s="4"/>
      <c r="J841" s="4"/>
    </row>
    <row r="842" spans="1:10">
      <c r="A842" s="1"/>
      <c r="B842" s="4"/>
      <c r="C842" s="1"/>
      <c r="D842" s="4"/>
      <c r="F842" s="8" t="s">
        <v>23</v>
      </c>
      <c r="J842" s="4"/>
    </row>
    <row r="843" spans="1:10">
      <c r="A843" s="1"/>
      <c r="B843" s="4"/>
      <c r="C843" s="1"/>
      <c r="D843" s="4"/>
      <c r="J843" s="4"/>
    </row>
    <row r="844" spans="1:10">
      <c r="A844" s="1"/>
      <c r="B844" s="4"/>
      <c r="C844" s="1"/>
      <c r="D844" s="4"/>
      <c r="J844" s="4"/>
    </row>
    <row r="845" spans="1:10">
      <c r="A845" s="1"/>
      <c r="B845" s="4"/>
      <c r="C845" s="1"/>
      <c r="D845" s="4"/>
      <c r="J845" s="4"/>
    </row>
    <row r="846" spans="1:10" ht="12.75" customHeight="1">
      <c r="A846" s="1"/>
      <c r="B846" s="4"/>
      <c r="C846" s="1"/>
      <c r="D846" s="4"/>
    </row>
    <row r="847" spans="1:10" ht="12.75" customHeight="1">
      <c r="A847" s="1"/>
      <c r="B847" s="4"/>
      <c r="C847" s="1"/>
      <c r="D847" s="4"/>
    </row>
    <row r="848" spans="1:10" ht="14.25" customHeight="1">
      <c r="A848" s="1"/>
      <c r="B848" s="4"/>
      <c r="C848" s="1"/>
      <c r="D848" s="4"/>
      <c r="F848" s="38" t="s">
        <v>259</v>
      </c>
      <c r="G848" s="55"/>
    </row>
    <row r="849" spans="1:10" ht="15.75" customHeight="1">
      <c r="A849" s="1"/>
      <c r="B849" s="4"/>
      <c r="C849" s="1"/>
      <c r="D849" s="4"/>
      <c r="F849" s="36" t="s">
        <v>260</v>
      </c>
    </row>
    <row r="850" spans="1:10" ht="13.5" customHeight="1"/>
    <row r="851" spans="1:10" ht="12.75" customHeight="1"/>
    <row r="853" spans="1:10" ht="12.75" customHeight="1"/>
    <row r="856" spans="1:10" ht="17.25" customHeight="1">
      <c r="A856" s="271" t="s">
        <v>0</v>
      </c>
      <c r="B856" s="271"/>
      <c r="C856" s="271"/>
      <c r="D856" s="271"/>
      <c r="E856" s="271"/>
      <c r="F856" s="271"/>
      <c r="G856" s="271"/>
      <c r="H856" s="271"/>
      <c r="I856" s="271"/>
      <c r="J856" s="271"/>
    </row>
    <row r="857" spans="1:10" ht="13.5" customHeight="1">
      <c r="A857" s="272" t="s">
        <v>681</v>
      </c>
      <c r="B857" s="272"/>
      <c r="C857" s="272"/>
      <c r="D857" s="272"/>
      <c r="E857" s="272"/>
      <c r="F857" s="272"/>
      <c r="G857" s="272"/>
      <c r="H857" s="272"/>
      <c r="I857" s="272"/>
      <c r="J857" s="272"/>
    </row>
    <row r="858" spans="1:10" ht="17.25" customHeight="1">
      <c r="A858" s="272" t="s">
        <v>667</v>
      </c>
      <c r="B858" s="272"/>
      <c r="C858" s="272"/>
      <c r="D858" s="272"/>
      <c r="E858" s="272"/>
      <c r="F858" s="272"/>
      <c r="G858" s="272"/>
      <c r="H858" s="272"/>
      <c r="I858" s="272"/>
      <c r="J858" s="272"/>
    </row>
    <row r="859" spans="1:10" ht="12.75" customHeight="1">
      <c r="A859" s="9"/>
      <c r="B859" s="10"/>
      <c r="C859" s="9"/>
      <c r="D859" s="10"/>
      <c r="E859" s="10"/>
      <c r="F859" s="10"/>
      <c r="G859" s="10"/>
      <c r="H859" s="10"/>
      <c r="I859" s="10"/>
      <c r="J859" s="10"/>
    </row>
    <row r="860" spans="1:10">
      <c r="A860" s="12" t="s">
        <v>4</v>
      </c>
      <c r="B860" s="273" t="s">
        <v>5</v>
      </c>
      <c r="C860" s="274"/>
      <c r="D860" s="132"/>
      <c r="E860" s="275" t="s">
        <v>6</v>
      </c>
      <c r="F860" s="277" t="s">
        <v>7</v>
      </c>
      <c r="G860" s="278" t="s">
        <v>8</v>
      </c>
      <c r="H860" s="279"/>
      <c r="I860" s="280"/>
      <c r="J860" s="277" t="s">
        <v>9</v>
      </c>
    </row>
    <row r="861" spans="1:10">
      <c r="A861" s="157"/>
      <c r="B861" s="13" t="s">
        <v>10</v>
      </c>
      <c r="C861" s="13" t="s">
        <v>11</v>
      </c>
      <c r="D861" s="13" t="s">
        <v>12</v>
      </c>
      <c r="E861" s="276"/>
      <c r="F861" s="276"/>
      <c r="G861" s="278" t="s">
        <v>13</v>
      </c>
      <c r="H861" s="280"/>
      <c r="I861" s="135" t="s">
        <v>14</v>
      </c>
      <c r="J861" s="276"/>
    </row>
    <row r="862" spans="1:10" ht="20.25" customHeight="1">
      <c r="A862" s="264">
        <v>1</v>
      </c>
      <c r="B862" s="265" t="s">
        <v>770</v>
      </c>
      <c r="C862" s="266" t="s">
        <v>771</v>
      </c>
      <c r="D862" s="356" t="s">
        <v>772</v>
      </c>
      <c r="E862" s="352" t="s">
        <v>682</v>
      </c>
      <c r="F862" s="258" t="s">
        <v>773</v>
      </c>
      <c r="G862" s="285">
        <v>1</v>
      </c>
      <c r="H862" s="267" t="s">
        <v>264</v>
      </c>
      <c r="I862" s="270">
        <v>150000</v>
      </c>
      <c r="J862" s="140"/>
    </row>
    <row r="863" spans="1:10" ht="27.75" customHeight="1">
      <c r="A863" s="264"/>
      <c r="B863" s="265"/>
      <c r="C863" s="267"/>
      <c r="D863" s="356"/>
      <c r="E863" s="352"/>
      <c r="F863" s="258" t="s">
        <v>773</v>
      </c>
      <c r="G863" s="285"/>
      <c r="H863" s="267"/>
      <c r="I863" s="270"/>
      <c r="J863" s="140"/>
    </row>
    <row r="864" spans="1:10" ht="13.5" customHeight="1">
      <c r="A864" s="146"/>
      <c r="B864" s="119"/>
      <c r="C864" s="21"/>
      <c r="D864" s="52"/>
      <c r="E864" s="168"/>
      <c r="F864" s="26"/>
      <c r="G864" s="140"/>
      <c r="H864" s="21"/>
      <c r="I864" s="144"/>
      <c r="J864" s="140"/>
    </row>
    <row r="865" spans="1:10" ht="24" customHeight="1">
      <c r="A865" s="264">
        <v>2</v>
      </c>
      <c r="B865" s="265" t="s">
        <v>157</v>
      </c>
      <c r="C865" s="267" t="s">
        <v>158</v>
      </c>
      <c r="D865" s="356" t="s">
        <v>38</v>
      </c>
      <c r="E865" s="352" t="s">
        <v>682</v>
      </c>
      <c r="F865" s="258" t="s">
        <v>773</v>
      </c>
      <c r="G865" s="285">
        <v>1</v>
      </c>
      <c r="H865" s="267" t="s">
        <v>264</v>
      </c>
      <c r="I865" s="270">
        <v>150000</v>
      </c>
      <c r="J865" s="29"/>
    </row>
    <row r="866" spans="1:10" ht="22.5" customHeight="1">
      <c r="A866" s="264"/>
      <c r="B866" s="265"/>
      <c r="C866" s="267"/>
      <c r="D866" s="356"/>
      <c r="E866" s="352"/>
      <c r="F866" s="258" t="s">
        <v>773</v>
      </c>
      <c r="G866" s="285"/>
      <c r="H866" s="267"/>
      <c r="I866" s="270"/>
      <c r="J866" s="29"/>
    </row>
    <row r="867" spans="1:10" ht="21.75" customHeight="1">
      <c r="A867" s="21"/>
      <c r="B867" s="29"/>
      <c r="C867" s="29"/>
      <c r="D867" s="52"/>
      <c r="E867" s="169"/>
      <c r="F867" s="21"/>
      <c r="G867" s="30"/>
      <c r="H867" s="29"/>
      <c r="I867" s="148"/>
      <c r="J867" s="140"/>
    </row>
    <row r="868" spans="1:10" ht="24" customHeight="1">
      <c r="A868" s="264">
        <v>3</v>
      </c>
      <c r="B868" s="265" t="s">
        <v>164</v>
      </c>
      <c r="C868" s="266" t="s">
        <v>165</v>
      </c>
      <c r="D868" s="356" t="s">
        <v>48</v>
      </c>
      <c r="E868" s="352" t="s">
        <v>682</v>
      </c>
      <c r="F868" s="258" t="s">
        <v>773</v>
      </c>
      <c r="G868" s="285">
        <v>1</v>
      </c>
      <c r="H868" s="267" t="s">
        <v>264</v>
      </c>
      <c r="I868" s="270">
        <v>150000</v>
      </c>
      <c r="J868" s="140"/>
    </row>
    <row r="869" spans="1:10" ht="31.5" customHeight="1">
      <c r="A869" s="264"/>
      <c r="B869" s="265"/>
      <c r="C869" s="267"/>
      <c r="D869" s="356"/>
      <c r="E869" s="352"/>
      <c r="F869" s="258" t="s">
        <v>773</v>
      </c>
      <c r="G869" s="285"/>
      <c r="H869" s="267"/>
      <c r="I869" s="270"/>
      <c r="J869" s="140"/>
    </row>
    <row r="870" spans="1:10" ht="24" customHeight="1">
      <c r="A870" s="146"/>
      <c r="B870" s="119"/>
      <c r="C870" s="21"/>
      <c r="D870" s="52"/>
      <c r="E870" s="168"/>
      <c r="F870" s="26"/>
      <c r="G870" s="140"/>
      <c r="H870" s="21"/>
      <c r="I870" s="144"/>
      <c r="J870" s="140"/>
    </row>
    <row r="871" spans="1:10" ht="24" customHeight="1">
      <c r="A871" s="264"/>
      <c r="B871" s="265"/>
      <c r="C871" s="267"/>
      <c r="D871" s="267"/>
      <c r="E871" s="352"/>
      <c r="F871" s="26"/>
      <c r="G871" s="285"/>
      <c r="H871" s="267"/>
      <c r="I871" s="270"/>
      <c r="J871" s="29"/>
    </row>
    <row r="872" spans="1:10">
      <c r="A872" s="264"/>
      <c r="B872" s="265"/>
      <c r="C872" s="267"/>
      <c r="D872" s="267"/>
      <c r="E872" s="352"/>
      <c r="F872" s="26"/>
      <c r="G872" s="285"/>
      <c r="H872" s="267"/>
      <c r="I872" s="270"/>
      <c r="J872" s="29"/>
    </row>
    <row r="873" spans="1:10" ht="22.5" customHeight="1">
      <c r="A873" s="264"/>
      <c r="B873" s="29"/>
      <c r="C873" s="29"/>
      <c r="D873" s="29"/>
      <c r="E873" s="352"/>
      <c r="F873" s="26"/>
      <c r="G873" s="285"/>
      <c r="H873" s="267"/>
      <c r="I873" s="270"/>
      <c r="J873" s="29"/>
    </row>
    <row r="874" spans="1:10" ht="22.5" customHeight="1">
      <c r="A874" s="264"/>
      <c r="B874" s="29"/>
      <c r="C874" s="29"/>
      <c r="D874" s="29"/>
      <c r="E874" s="268"/>
      <c r="F874" s="138"/>
      <c r="G874" s="269"/>
      <c r="H874" s="267"/>
      <c r="I874" s="270"/>
      <c r="J874" s="29"/>
    </row>
    <row r="875" spans="1:10">
      <c r="A875" s="21"/>
      <c r="B875" s="29"/>
      <c r="C875" s="21"/>
      <c r="D875" s="29"/>
      <c r="E875" s="137"/>
      <c r="F875" s="21"/>
      <c r="G875" s="29"/>
      <c r="H875" s="29"/>
      <c r="I875" s="148"/>
      <c r="J875" s="29"/>
    </row>
    <row r="876" spans="1:10">
      <c r="A876" s="21"/>
      <c r="B876" s="29"/>
      <c r="C876" s="21"/>
      <c r="D876" s="29"/>
      <c r="E876" s="40"/>
      <c r="F876" s="29"/>
      <c r="G876" s="29"/>
      <c r="H876" s="29"/>
      <c r="I876" s="29"/>
      <c r="J876" s="29"/>
    </row>
    <row r="877" spans="1:10">
      <c r="A877" s="21"/>
      <c r="B877" s="29"/>
      <c r="C877" s="21"/>
      <c r="D877" s="29"/>
      <c r="E877" s="40"/>
      <c r="F877" s="21"/>
      <c r="G877" s="21"/>
      <c r="H877" s="29"/>
      <c r="I877" s="41"/>
      <c r="J877" s="29"/>
    </row>
    <row r="878" spans="1:10">
      <c r="A878" s="21"/>
      <c r="B878" s="29"/>
      <c r="C878" s="21"/>
      <c r="D878" s="29"/>
      <c r="E878" s="29"/>
      <c r="F878" s="29"/>
      <c r="G878" s="29"/>
      <c r="H878" s="29"/>
      <c r="I878" s="29"/>
      <c r="J878" s="29"/>
    </row>
    <row r="879" spans="1:10">
      <c r="A879" s="32"/>
      <c r="B879" s="33"/>
      <c r="C879" s="32"/>
      <c r="D879" s="33"/>
      <c r="E879" s="33"/>
      <c r="F879" s="33"/>
      <c r="G879" s="33"/>
      <c r="H879" s="33"/>
      <c r="I879" s="56">
        <f>SUM(I862:I872)</f>
        <v>450000</v>
      </c>
      <c r="J879" s="33"/>
    </row>
    <row r="880" spans="1:10">
      <c r="A880" s="1"/>
      <c r="B880" s="4"/>
      <c r="C880" s="1"/>
      <c r="D880" s="4"/>
      <c r="E880" s="4"/>
      <c r="F880" s="4"/>
      <c r="G880" s="4"/>
      <c r="H880" s="4"/>
      <c r="I880" s="4"/>
      <c r="J880" s="4"/>
    </row>
    <row r="881" spans="1:11">
      <c r="A881" s="1"/>
      <c r="B881" s="4"/>
      <c r="C881" s="1"/>
      <c r="D881" s="4"/>
      <c r="E881" s="4"/>
      <c r="F881" s="4"/>
      <c r="G881" s="4"/>
      <c r="H881" s="4"/>
      <c r="I881" s="4"/>
      <c r="J881" s="4"/>
    </row>
    <row r="882" spans="1:11">
      <c r="A882" s="1"/>
      <c r="B882" s="4"/>
      <c r="C882" s="1"/>
      <c r="D882" s="4"/>
      <c r="F882" s="8" t="s">
        <v>23</v>
      </c>
      <c r="J882" s="4"/>
    </row>
    <row r="883" spans="1:11">
      <c r="A883" s="1"/>
      <c r="B883" s="4"/>
      <c r="C883" s="1"/>
      <c r="D883" s="4"/>
      <c r="J883" s="4"/>
    </row>
    <row r="884" spans="1:11">
      <c r="A884" s="1"/>
      <c r="B884" s="4"/>
      <c r="C884" s="1"/>
      <c r="D884" s="4"/>
      <c r="J884" s="4"/>
    </row>
    <row r="885" spans="1:11">
      <c r="A885" s="1"/>
      <c r="B885" s="4"/>
      <c r="C885" s="1"/>
      <c r="D885" s="4"/>
      <c r="J885" s="4"/>
    </row>
    <row r="886" spans="1:11" s="128" customFormat="1" ht="12.75" customHeight="1">
      <c r="A886" s="1"/>
      <c r="B886" s="4"/>
      <c r="C886" s="1"/>
      <c r="D886" s="4"/>
      <c r="E886" s="8"/>
      <c r="F886" s="8"/>
      <c r="G886" s="8"/>
      <c r="H886" s="8"/>
      <c r="I886" s="8"/>
      <c r="J886" s="8"/>
      <c r="K886" s="8"/>
    </row>
    <row r="887" spans="1:11" s="128" customFormat="1" ht="12.75" customHeight="1">
      <c r="A887" s="1"/>
      <c r="B887" s="4"/>
      <c r="C887" s="1"/>
      <c r="D887" s="4"/>
      <c r="E887" s="8"/>
      <c r="F887" s="8"/>
      <c r="G887" s="8"/>
      <c r="H887" s="8"/>
      <c r="I887" s="8"/>
      <c r="J887" s="8"/>
      <c r="K887" s="8"/>
    </row>
    <row r="888" spans="1:11" ht="16.5">
      <c r="A888" s="1"/>
      <c r="B888" s="4"/>
      <c r="C888" s="1"/>
      <c r="D888" s="4"/>
      <c r="F888" s="38" t="s">
        <v>259</v>
      </c>
      <c r="G888" s="55"/>
      <c r="K888" s="128"/>
    </row>
    <row r="889" spans="1:11" s="128" customFormat="1" ht="15" customHeight="1">
      <c r="A889" s="1"/>
      <c r="B889" s="4"/>
      <c r="C889" s="1"/>
      <c r="D889" s="4"/>
      <c r="E889" s="8"/>
      <c r="F889" s="36" t="s">
        <v>260</v>
      </c>
      <c r="G889" s="8"/>
      <c r="H889" s="8"/>
      <c r="I889" s="8"/>
      <c r="J889" s="8"/>
    </row>
    <row r="890" spans="1:11" s="128" customFormat="1" ht="15" customHeight="1">
      <c r="B890" s="8"/>
      <c r="D890" s="8"/>
      <c r="E890" s="8"/>
      <c r="F890" s="8"/>
      <c r="G890" s="8"/>
      <c r="H890" s="8"/>
      <c r="I890" s="8"/>
      <c r="J890" s="8"/>
      <c r="K890" s="8"/>
    </row>
    <row r="891" spans="1:11" s="128" customFormat="1" ht="15" customHeight="1">
      <c r="B891" s="8"/>
      <c r="D891" s="8"/>
      <c r="E891" s="8"/>
      <c r="F891" s="8"/>
      <c r="G891" s="8"/>
      <c r="H891" s="8"/>
      <c r="I891" s="8"/>
      <c r="J891" s="8"/>
    </row>
    <row r="892" spans="1:11" s="128" customFormat="1" ht="15" customHeight="1">
      <c r="A892" s="271" t="s">
        <v>0</v>
      </c>
      <c r="B892" s="271"/>
      <c r="C892" s="271"/>
      <c r="D892" s="271"/>
      <c r="E892" s="271"/>
      <c r="F892" s="271"/>
      <c r="G892" s="271"/>
      <c r="H892" s="271"/>
      <c r="I892" s="271"/>
      <c r="J892" s="271"/>
    </row>
    <row r="893" spans="1:11" s="128" customFormat="1" ht="15" customHeight="1">
      <c r="A893" s="272" t="s">
        <v>717</v>
      </c>
      <c r="B893" s="272"/>
      <c r="C893" s="272"/>
      <c r="D893" s="272"/>
      <c r="E893" s="272"/>
      <c r="F893" s="272"/>
      <c r="G893" s="272"/>
      <c r="H893" s="272"/>
      <c r="I893" s="272"/>
      <c r="J893" s="272"/>
    </row>
    <row r="894" spans="1:11" ht="12.75" customHeight="1">
      <c r="A894" s="272" t="s">
        <v>667</v>
      </c>
      <c r="B894" s="272"/>
      <c r="C894" s="272"/>
      <c r="D894" s="272"/>
      <c r="E894" s="272"/>
      <c r="F894" s="272"/>
      <c r="G894" s="272"/>
      <c r="H894" s="272"/>
      <c r="I894" s="272"/>
      <c r="J894" s="272"/>
      <c r="K894" s="128"/>
    </row>
    <row r="895" spans="1:11" ht="12.75" customHeight="1">
      <c r="A895" s="9"/>
      <c r="B895" s="10"/>
      <c r="C895" s="9"/>
      <c r="D895" s="10"/>
      <c r="E895" s="10"/>
      <c r="F895" s="10"/>
      <c r="G895" s="10"/>
      <c r="H895" s="10"/>
      <c r="I895" s="10"/>
      <c r="J895" s="10"/>
      <c r="K895" s="128"/>
    </row>
    <row r="896" spans="1:11" ht="12.75" customHeight="1">
      <c r="A896" s="12" t="s">
        <v>4</v>
      </c>
      <c r="B896" s="273" t="s">
        <v>5</v>
      </c>
      <c r="C896" s="274"/>
      <c r="D896" s="132"/>
      <c r="E896" s="275" t="s">
        <v>6</v>
      </c>
      <c r="F896" s="277" t="s">
        <v>7</v>
      </c>
      <c r="G896" s="278" t="s">
        <v>8</v>
      </c>
      <c r="H896" s="279"/>
      <c r="I896" s="280"/>
      <c r="J896" s="277" t="s">
        <v>9</v>
      </c>
    </row>
    <row r="897" spans="1:10">
      <c r="A897" s="157"/>
      <c r="B897" s="13" t="s">
        <v>10</v>
      </c>
      <c r="C897" s="13" t="s">
        <v>11</v>
      </c>
      <c r="D897" s="13" t="s">
        <v>12</v>
      </c>
      <c r="E897" s="276"/>
      <c r="F897" s="276"/>
      <c r="G897" s="278" t="s">
        <v>13</v>
      </c>
      <c r="H897" s="280"/>
      <c r="I897" s="135" t="s">
        <v>14</v>
      </c>
      <c r="J897" s="276"/>
    </row>
    <row r="898" spans="1:10" ht="20.25" customHeight="1">
      <c r="A898" s="264">
        <v>1</v>
      </c>
      <c r="B898" s="265" t="s">
        <v>112</v>
      </c>
      <c r="C898" s="266" t="s">
        <v>73</v>
      </c>
      <c r="D898" s="356" t="s">
        <v>111</v>
      </c>
      <c r="E898" s="352" t="s">
        <v>668</v>
      </c>
      <c r="F898" s="258" t="s">
        <v>774</v>
      </c>
      <c r="G898" s="285">
        <v>3</v>
      </c>
      <c r="H898" s="267" t="s">
        <v>264</v>
      </c>
      <c r="I898" s="270">
        <v>2654200</v>
      </c>
      <c r="J898" s="140"/>
    </row>
    <row r="899" spans="1:10" ht="32.25" customHeight="1">
      <c r="A899" s="264"/>
      <c r="B899" s="265"/>
      <c r="C899" s="267"/>
      <c r="D899" s="356"/>
      <c r="E899" s="352"/>
      <c r="F899" s="258" t="s">
        <v>775</v>
      </c>
      <c r="G899" s="285"/>
      <c r="H899" s="267"/>
      <c r="I899" s="270"/>
      <c r="J899" s="140"/>
    </row>
    <row r="900" spans="1:10">
      <c r="A900" s="146"/>
      <c r="B900" s="119"/>
      <c r="C900" s="21"/>
      <c r="D900" s="52"/>
      <c r="E900" s="168"/>
      <c r="F900" s="26"/>
      <c r="G900" s="140"/>
      <c r="H900" s="21"/>
      <c r="I900" s="144"/>
      <c r="J900" s="140"/>
    </row>
    <row r="901" spans="1:10" ht="12.75" customHeight="1">
      <c r="A901" s="264">
        <v>2</v>
      </c>
      <c r="B901" s="265" t="s">
        <v>161</v>
      </c>
      <c r="C901" s="267" t="s">
        <v>162</v>
      </c>
      <c r="D901" s="356" t="s">
        <v>38</v>
      </c>
      <c r="E901" s="352" t="s">
        <v>668</v>
      </c>
      <c r="F901" s="258" t="s">
        <v>774</v>
      </c>
      <c r="G901" s="285">
        <v>3</v>
      </c>
      <c r="H901" s="267" t="s">
        <v>264</v>
      </c>
      <c r="I901" s="270">
        <v>1853200</v>
      </c>
      <c r="J901" s="29"/>
    </row>
    <row r="902" spans="1:10" ht="24.75" customHeight="1">
      <c r="A902" s="264"/>
      <c r="B902" s="265"/>
      <c r="C902" s="267"/>
      <c r="D902" s="356"/>
      <c r="E902" s="352"/>
      <c r="F902" s="258" t="s">
        <v>775</v>
      </c>
      <c r="G902" s="285"/>
      <c r="H902" s="267"/>
      <c r="I902" s="270"/>
      <c r="J902" s="29"/>
    </row>
    <row r="903" spans="1:10">
      <c r="A903" s="21"/>
      <c r="B903" s="29"/>
      <c r="C903" s="29"/>
      <c r="D903" s="52"/>
      <c r="E903" s="169"/>
      <c r="F903" s="21"/>
      <c r="G903" s="30"/>
      <c r="H903" s="29"/>
      <c r="I903" s="148"/>
      <c r="J903" s="140"/>
    </row>
    <row r="904" spans="1:10" ht="17.25" customHeight="1">
      <c r="A904" s="264">
        <v>3</v>
      </c>
      <c r="B904" s="265" t="s">
        <v>270</v>
      </c>
      <c r="C904" s="266" t="s">
        <v>136</v>
      </c>
      <c r="D904" s="267" t="s">
        <v>48</v>
      </c>
      <c r="E904" s="352" t="s">
        <v>668</v>
      </c>
      <c r="F904" s="258" t="s">
        <v>774</v>
      </c>
      <c r="G904" s="285">
        <v>3</v>
      </c>
      <c r="H904" s="267" t="s">
        <v>264</v>
      </c>
      <c r="I904" s="270">
        <v>1853200</v>
      </c>
      <c r="J904" s="140"/>
    </row>
    <row r="905" spans="1:10" ht="27" customHeight="1">
      <c r="A905" s="264"/>
      <c r="B905" s="265"/>
      <c r="C905" s="267"/>
      <c r="D905" s="267"/>
      <c r="E905" s="352"/>
      <c r="F905" s="258" t="s">
        <v>775</v>
      </c>
      <c r="G905" s="285"/>
      <c r="H905" s="267"/>
      <c r="I905" s="270"/>
      <c r="J905" s="140"/>
    </row>
    <row r="906" spans="1:10">
      <c r="A906" s="146"/>
      <c r="B906" s="119"/>
      <c r="C906" s="21"/>
      <c r="D906" s="52"/>
      <c r="E906" s="168"/>
      <c r="F906" s="26"/>
      <c r="G906" s="140"/>
      <c r="H906" s="21"/>
      <c r="I906" s="144"/>
      <c r="J906" s="140"/>
    </row>
    <row r="907" spans="1:10">
      <c r="A907" s="264">
        <v>4</v>
      </c>
      <c r="B907" s="265" t="s">
        <v>271</v>
      </c>
      <c r="C907" s="266" t="s">
        <v>154</v>
      </c>
      <c r="D907" s="267" t="s">
        <v>48</v>
      </c>
      <c r="E907" s="352" t="s">
        <v>668</v>
      </c>
      <c r="F907" s="258" t="s">
        <v>774</v>
      </c>
      <c r="G907" s="285">
        <v>3</v>
      </c>
      <c r="H907" s="267" t="s">
        <v>264</v>
      </c>
      <c r="I907" s="270">
        <v>1853200</v>
      </c>
      <c r="J907" s="29"/>
    </row>
    <row r="908" spans="1:10" ht="22.5" customHeight="1">
      <c r="A908" s="264"/>
      <c r="B908" s="265"/>
      <c r="C908" s="267"/>
      <c r="D908" s="267"/>
      <c r="E908" s="352"/>
      <c r="F908" s="258" t="s">
        <v>775</v>
      </c>
      <c r="G908" s="285"/>
      <c r="H908" s="267"/>
      <c r="I908" s="270"/>
      <c r="J908" s="29"/>
    </row>
    <row r="909" spans="1:10">
      <c r="A909" s="264"/>
      <c r="B909" s="29"/>
      <c r="C909" s="29"/>
      <c r="D909" s="29"/>
      <c r="E909" s="352"/>
      <c r="F909" s="26"/>
      <c r="G909" s="285"/>
      <c r="H909" s="267"/>
      <c r="I909" s="270"/>
      <c r="J909" s="29"/>
    </row>
    <row r="910" spans="1:10">
      <c r="A910" s="264"/>
      <c r="B910" s="29"/>
      <c r="C910" s="29"/>
      <c r="D910" s="29"/>
      <c r="E910" s="268"/>
      <c r="F910" s="138"/>
      <c r="G910" s="269"/>
      <c r="H910" s="267"/>
      <c r="I910" s="270"/>
      <c r="J910" s="29"/>
    </row>
    <row r="911" spans="1:10">
      <c r="A911" s="21"/>
      <c r="B911" s="29"/>
      <c r="C911" s="21"/>
      <c r="D911" s="29"/>
      <c r="E911" s="137"/>
      <c r="F911" s="21"/>
      <c r="G911" s="29"/>
      <c r="H911" s="29"/>
      <c r="I911" s="148"/>
      <c r="J911" s="29"/>
    </row>
    <row r="912" spans="1:10">
      <c r="A912" s="21"/>
      <c r="B912" s="29"/>
      <c r="C912" s="21"/>
      <c r="D912" s="29"/>
      <c r="E912" s="40"/>
      <c r="F912" s="29"/>
      <c r="G912" s="29"/>
      <c r="H912" s="29"/>
      <c r="I912" s="29"/>
      <c r="J912" s="29"/>
    </row>
    <row r="913" spans="1:10">
      <c r="A913" s="21"/>
      <c r="B913" s="29"/>
      <c r="C913" s="21"/>
      <c r="D913" s="29"/>
      <c r="E913" s="40"/>
      <c r="F913" s="21"/>
      <c r="G913" s="21"/>
      <c r="H913" s="29"/>
      <c r="I913" s="41"/>
      <c r="J913" s="29"/>
    </row>
    <row r="914" spans="1:10">
      <c r="A914" s="21"/>
      <c r="B914" s="29"/>
      <c r="C914" s="21"/>
      <c r="D914" s="29"/>
      <c r="E914" s="29"/>
      <c r="F914" s="29"/>
      <c r="G914" s="29"/>
      <c r="H914" s="29"/>
      <c r="I914" s="29"/>
      <c r="J914" s="29"/>
    </row>
    <row r="915" spans="1:10">
      <c r="A915" s="32"/>
      <c r="B915" s="33"/>
      <c r="C915" s="32"/>
      <c r="D915" s="33"/>
      <c r="E915" s="33"/>
      <c r="F915" s="33"/>
      <c r="G915" s="33"/>
      <c r="H915" s="33"/>
      <c r="I915" s="56">
        <f>SUM(I898:I908)</f>
        <v>8213800</v>
      </c>
      <c r="J915" s="33"/>
    </row>
    <row r="916" spans="1:10" ht="18" customHeight="1">
      <c r="A916" s="1"/>
      <c r="B916" s="4"/>
      <c r="C916" s="1"/>
      <c r="D916" s="4"/>
      <c r="E916" s="4"/>
      <c r="F916" s="4"/>
      <c r="G916" s="4"/>
      <c r="H916" s="4"/>
      <c r="I916" s="4"/>
      <c r="J916" s="4"/>
    </row>
    <row r="917" spans="1:10" ht="18" customHeight="1">
      <c r="A917" s="1"/>
      <c r="B917" s="4"/>
      <c r="C917" s="1"/>
      <c r="D917" s="4"/>
      <c r="E917" s="4"/>
      <c r="F917" s="4"/>
      <c r="G917" s="4"/>
      <c r="H917" s="4"/>
      <c r="I917" s="4"/>
      <c r="J917" s="4"/>
    </row>
    <row r="918" spans="1:10" ht="18" customHeight="1">
      <c r="A918" s="1"/>
      <c r="B918" s="4"/>
      <c r="C918" s="1"/>
      <c r="D918" s="4"/>
      <c r="F918" s="8" t="s">
        <v>23</v>
      </c>
      <c r="J918" s="4"/>
    </row>
    <row r="919" spans="1:10">
      <c r="A919" s="1"/>
      <c r="B919" s="4"/>
      <c r="C919" s="1"/>
      <c r="D919" s="4"/>
      <c r="J919" s="4"/>
    </row>
    <row r="920" spans="1:10" ht="13.5" customHeight="1">
      <c r="A920" s="1"/>
      <c r="B920" s="4"/>
      <c r="C920" s="1"/>
      <c r="D920" s="4"/>
      <c r="J920" s="4"/>
    </row>
    <row r="921" spans="1:10" ht="12.75" customHeight="1">
      <c r="A921" s="1"/>
      <c r="B921" s="4"/>
      <c r="C921" s="1"/>
      <c r="D921" s="4"/>
      <c r="J921" s="4"/>
    </row>
    <row r="922" spans="1:10">
      <c r="A922" s="1"/>
      <c r="B922" s="4"/>
      <c r="C922" s="1"/>
      <c r="D922" s="4"/>
    </row>
    <row r="923" spans="1:10" ht="21.75" customHeight="1">
      <c r="A923" s="1"/>
      <c r="B923" s="4"/>
      <c r="C923" s="1"/>
      <c r="D923" s="4"/>
    </row>
    <row r="924" spans="1:10" ht="24" customHeight="1">
      <c r="A924" s="1"/>
      <c r="B924" s="4"/>
      <c r="C924" s="1"/>
      <c r="D924" s="4"/>
      <c r="F924" s="38" t="s">
        <v>259</v>
      </c>
      <c r="G924" s="55"/>
    </row>
    <row r="925" spans="1:10" ht="24.75" customHeight="1">
      <c r="A925" s="1"/>
      <c r="B925" s="4"/>
      <c r="C925" s="1"/>
      <c r="D925" s="4"/>
      <c r="F925" s="36" t="s">
        <v>260</v>
      </c>
    </row>
    <row r="926" spans="1:10" ht="21" customHeight="1"/>
    <row r="927" spans="1:10" ht="21" customHeight="1"/>
    <row r="929" spans="1:10" ht="18.75" customHeight="1">
      <c r="A929" s="271" t="s">
        <v>732</v>
      </c>
      <c r="B929" s="271"/>
      <c r="C929" s="271"/>
      <c r="D929" s="271"/>
      <c r="E929" s="271"/>
      <c r="F929" s="271"/>
      <c r="G929" s="271"/>
      <c r="H929" s="271"/>
      <c r="I929" s="271"/>
      <c r="J929" s="271"/>
    </row>
    <row r="930" spans="1:10" ht="18.75" customHeight="1">
      <c r="A930" s="272" t="s">
        <v>717</v>
      </c>
      <c r="B930" s="272"/>
      <c r="C930" s="272"/>
      <c r="D930" s="272"/>
      <c r="E930" s="272"/>
      <c r="F930" s="272"/>
      <c r="G930" s="272"/>
      <c r="H930" s="272"/>
      <c r="I930" s="272"/>
      <c r="J930" s="272"/>
    </row>
    <row r="931" spans="1:10">
      <c r="A931" s="272" t="s">
        <v>667</v>
      </c>
      <c r="B931" s="272"/>
      <c r="C931" s="272"/>
      <c r="D931" s="272"/>
      <c r="E931" s="272"/>
      <c r="F931" s="272"/>
      <c r="G931" s="272"/>
      <c r="H931" s="272"/>
      <c r="I931" s="272"/>
      <c r="J931" s="272"/>
    </row>
    <row r="932" spans="1:10">
      <c r="A932" s="9"/>
      <c r="B932" s="10"/>
      <c r="C932" s="9"/>
      <c r="D932" s="10"/>
      <c r="E932" s="10"/>
      <c r="F932" s="10"/>
      <c r="G932" s="10"/>
      <c r="H932" s="10"/>
      <c r="I932" s="10"/>
      <c r="J932" s="10"/>
    </row>
    <row r="933" spans="1:10" ht="17.25" customHeight="1">
      <c r="A933" s="12" t="s">
        <v>4</v>
      </c>
      <c r="B933" s="273" t="s">
        <v>5</v>
      </c>
      <c r="C933" s="274"/>
      <c r="D933" s="132"/>
      <c r="E933" s="275" t="s">
        <v>6</v>
      </c>
      <c r="F933" s="277" t="s">
        <v>7</v>
      </c>
      <c r="G933" s="278" t="s">
        <v>8</v>
      </c>
      <c r="H933" s="279"/>
      <c r="I933" s="280"/>
      <c r="J933" s="277" t="s">
        <v>9</v>
      </c>
    </row>
    <row r="934" spans="1:10" ht="26.25" customHeight="1">
      <c r="A934" s="157"/>
      <c r="B934" s="13" t="s">
        <v>10</v>
      </c>
      <c r="C934" s="13" t="s">
        <v>11</v>
      </c>
      <c r="D934" s="13" t="s">
        <v>12</v>
      </c>
      <c r="E934" s="276"/>
      <c r="F934" s="276"/>
      <c r="G934" s="278" t="s">
        <v>13</v>
      </c>
      <c r="H934" s="280"/>
      <c r="I934" s="135" t="s">
        <v>14</v>
      </c>
      <c r="J934" s="276"/>
    </row>
    <row r="935" spans="1:10" ht="21" customHeight="1">
      <c r="A935" s="264">
        <v>1</v>
      </c>
      <c r="B935" s="265" t="s">
        <v>776</v>
      </c>
      <c r="C935" s="266" t="s">
        <v>188</v>
      </c>
      <c r="D935" s="356" t="s">
        <v>188</v>
      </c>
      <c r="E935" s="352" t="s">
        <v>691</v>
      </c>
      <c r="F935" s="258" t="s">
        <v>777</v>
      </c>
      <c r="G935" s="285">
        <v>1</v>
      </c>
      <c r="H935" s="267" t="s">
        <v>264</v>
      </c>
      <c r="I935" s="270">
        <v>5400000</v>
      </c>
      <c r="J935" s="139"/>
    </row>
    <row r="936" spans="1:10" ht="30" customHeight="1">
      <c r="A936" s="264"/>
      <c r="B936" s="265"/>
      <c r="C936" s="267"/>
      <c r="D936" s="356"/>
      <c r="E936" s="352"/>
      <c r="F936" s="258" t="s">
        <v>777</v>
      </c>
      <c r="G936" s="285"/>
      <c r="H936" s="267"/>
      <c r="I936" s="270"/>
      <c r="J936" s="139"/>
    </row>
    <row r="937" spans="1:10" ht="41.25" customHeight="1">
      <c r="A937" s="146"/>
      <c r="B937" s="119"/>
      <c r="C937" s="21"/>
      <c r="D937" s="52"/>
      <c r="E937" s="168"/>
      <c r="F937" s="26"/>
      <c r="G937" s="140"/>
      <c r="H937" s="21"/>
      <c r="I937" s="144"/>
      <c r="J937" s="139"/>
    </row>
    <row r="938" spans="1:10">
      <c r="A938" s="264"/>
      <c r="B938" s="265"/>
      <c r="C938" s="267"/>
      <c r="D938" s="356"/>
      <c r="E938" s="352"/>
      <c r="F938" s="26"/>
      <c r="G938" s="285"/>
      <c r="H938" s="267"/>
      <c r="I938" s="270"/>
      <c r="J938" s="29"/>
    </row>
    <row r="939" spans="1:10">
      <c r="A939" s="264"/>
      <c r="B939" s="265"/>
      <c r="C939" s="267"/>
      <c r="D939" s="356"/>
      <c r="E939" s="352"/>
      <c r="F939" s="26"/>
      <c r="G939" s="285"/>
      <c r="H939" s="267"/>
      <c r="I939" s="270"/>
      <c r="J939" s="29"/>
    </row>
    <row r="940" spans="1:10">
      <c r="A940" s="21"/>
      <c r="B940" s="29"/>
      <c r="C940" s="29"/>
      <c r="D940" s="52"/>
      <c r="E940" s="169"/>
      <c r="F940" s="21"/>
      <c r="G940" s="30"/>
      <c r="H940" s="29"/>
      <c r="I940" s="148"/>
      <c r="J940" s="139"/>
    </row>
    <row r="941" spans="1:10">
      <c r="A941" s="264"/>
      <c r="B941" s="265"/>
      <c r="C941" s="267"/>
      <c r="D941" s="267"/>
      <c r="E941" s="352"/>
      <c r="F941" s="26"/>
      <c r="G941" s="285"/>
      <c r="H941" s="267"/>
      <c r="I941" s="270"/>
      <c r="J941" s="139"/>
    </row>
    <row r="942" spans="1:10">
      <c r="A942" s="264"/>
      <c r="B942" s="265"/>
      <c r="C942" s="267"/>
      <c r="D942" s="267"/>
      <c r="E942" s="352"/>
      <c r="F942" s="26"/>
      <c r="G942" s="285"/>
      <c r="H942" s="267"/>
      <c r="I942" s="270"/>
      <c r="J942" s="139"/>
    </row>
    <row r="943" spans="1:10">
      <c r="A943" s="146"/>
      <c r="B943" s="119"/>
      <c r="C943" s="21"/>
      <c r="D943" s="52"/>
      <c r="E943" s="168"/>
      <c r="F943" s="26"/>
      <c r="G943" s="140"/>
      <c r="H943" s="21"/>
      <c r="I943" s="144"/>
      <c r="J943" s="139"/>
    </row>
    <row r="944" spans="1:10">
      <c r="A944" s="264"/>
      <c r="B944" s="265"/>
      <c r="C944" s="267"/>
      <c r="D944" s="267"/>
      <c r="E944" s="352"/>
      <c r="F944" s="26"/>
      <c r="G944" s="285"/>
      <c r="H944" s="267"/>
      <c r="I944" s="270"/>
      <c r="J944" s="29"/>
    </row>
    <row r="945" spans="1:11">
      <c r="A945" s="264"/>
      <c r="B945" s="265"/>
      <c r="C945" s="267"/>
      <c r="D945" s="267"/>
      <c r="E945" s="352"/>
      <c r="F945" s="26"/>
      <c r="G945" s="285"/>
      <c r="H945" s="267"/>
      <c r="I945" s="270"/>
      <c r="J945" s="29"/>
    </row>
    <row r="946" spans="1:11">
      <c r="A946" s="264"/>
      <c r="B946" s="29"/>
      <c r="C946" s="29"/>
      <c r="D946" s="29"/>
      <c r="E946" s="352"/>
      <c r="F946" s="26"/>
      <c r="G946" s="285"/>
      <c r="H946" s="267"/>
      <c r="I946" s="270"/>
      <c r="J946" s="29"/>
    </row>
    <row r="947" spans="1:11">
      <c r="A947" s="264"/>
      <c r="B947" s="29"/>
      <c r="C947" s="29"/>
      <c r="D947" s="29"/>
      <c r="E947" s="268"/>
      <c r="F947" s="138"/>
      <c r="G947" s="269"/>
      <c r="H947" s="267"/>
      <c r="I947" s="270"/>
      <c r="J947" s="29"/>
    </row>
    <row r="948" spans="1:11">
      <c r="A948" s="21"/>
      <c r="B948" s="29"/>
      <c r="C948" s="21"/>
      <c r="D948" s="29"/>
      <c r="E948" s="137"/>
      <c r="F948" s="21"/>
      <c r="G948" s="29"/>
      <c r="H948" s="29"/>
      <c r="I948" s="148"/>
      <c r="J948" s="29"/>
    </row>
    <row r="949" spans="1:11">
      <c r="A949" s="21"/>
      <c r="B949" s="29"/>
      <c r="C949" s="21"/>
      <c r="D949" s="29"/>
      <c r="E949" s="40"/>
      <c r="F949" s="29"/>
      <c r="G949" s="29"/>
      <c r="H949" s="29"/>
      <c r="I949" s="29"/>
      <c r="J949" s="29"/>
    </row>
    <row r="950" spans="1:11">
      <c r="A950" s="21"/>
      <c r="B950" s="29"/>
      <c r="C950" s="21"/>
      <c r="D950" s="29"/>
      <c r="E950" s="40"/>
      <c r="F950" s="21"/>
      <c r="G950" s="21"/>
      <c r="H950" s="29"/>
      <c r="I950" s="41"/>
      <c r="J950" s="29"/>
    </row>
    <row r="951" spans="1:11">
      <c r="A951" s="21"/>
      <c r="B951" s="29"/>
      <c r="C951" s="21"/>
      <c r="D951" s="29"/>
      <c r="E951" s="29"/>
      <c r="F951" s="29"/>
      <c r="G951" s="29"/>
      <c r="H951" s="29"/>
      <c r="I951" s="29"/>
      <c r="J951" s="29"/>
    </row>
    <row r="952" spans="1:11">
      <c r="A952" s="32"/>
      <c r="B952" s="33"/>
      <c r="C952" s="32"/>
      <c r="D952" s="33"/>
      <c r="E952" s="33"/>
      <c r="F952" s="33"/>
      <c r="G952" s="33"/>
      <c r="H952" s="33"/>
      <c r="I952" s="56">
        <f>SUM(I935:I945)</f>
        <v>5400000</v>
      </c>
      <c r="J952" s="33"/>
    </row>
    <row r="953" spans="1:11">
      <c r="A953" s="1"/>
      <c r="B953" s="4"/>
      <c r="C953" s="1"/>
      <c r="D953" s="4"/>
      <c r="E953" s="4"/>
      <c r="F953" s="4"/>
      <c r="G953" s="4"/>
      <c r="H953" s="4"/>
      <c r="I953" s="4"/>
      <c r="J953" s="4"/>
    </row>
    <row r="954" spans="1:11">
      <c r="A954" s="1"/>
      <c r="B954" s="4"/>
      <c r="C954" s="1"/>
      <c r="D954" s="4"/>
      <c r="E954" s="4"/>
      <c r="F954" s="4"/>
      <c r="G954" s="4"/>
      <c r="H954" s="4"/>
      <c r="I954" s="4"/>
      <c r="J954" s="4"/>
    </row>
    <row r="955" spans="1:11">
      <c r="A955" s="1"/>
      <c r="B955" s="4"/>
      <c r="C955" s="1"/>
      <c r="D955" s="4"/>
      <c r="F955" s="8" t="s">
        <v>23</v>
      </c>
      <c r="J955" s="4"/>
    </row>
    <row r="956" spans="1:11" s="128" customFormat="1">
      <c r="A956" s="1"/>
      <c r="B956" s="4"/>
      <c r="C956" s="1"/>
      <c r="D956" s="4"/>
      <c r="E956" s="8"/>
      <c r="F956" s="8"/>
      <c r="G956" s="8"/>
      <c r="H956" s="8"/>
      <c r="I956" s="8"/>
      <c r="J956" s="4"/>
      <c r="K956" s="8"/>
    </row>
    <row r="957" spans="1:11" s="128" customFormat="1">
      <c r="A957" s="1"/>
      <c r="B957" s="4"/>
      <c r="C957" s="1"/>
      <c r="D957" s="4"/>
      <c r="E957" s="8"/>
      <c r="F957" s="8"/>
      <c r="G957" s="8"/>
      <c r="H957" s="8"/>
      <c r="I957" s="8"/>
      <c r="J957" s="4"/>
      <c r="K957" s="8"/>
    </row>
    <row r="958" spans="1:11" s="128" customFormat="1" ht="7.5" customHeight="1">
      <c r="A958" s="1"/>
      <c r="B958" s="4"/>
      <c r="C958" s="1"/>
      <c r="D958" s="4"/>
      <c r="E958" s="8"/>
      <c r="F958" s="8"/>
      <c r="G958" s="8"/>
      <c r="H958" s="8"/>
      <c r="I958" s="8"/>
      <c r="J958" s="4"/>
    </row>
    <row r="959" spans="1:11">
      <c r="A959" s="1"/>
      <c r="B959" s="4"/>
      <c r="C959" s="1"/>
      <c r="D959" s="4"/>
      <c r="K959" s="128"/>
    </row>
    <row r="960" spans="1:11" s="128" customFormat="1">
      <c r="A960" s="1"/>
      <c r="B960" s="4"/>
      <c r="C960" s="1"/>
      <c r="D960" s="4"/>
      <c r="E960" s="8"/>
      <c r="F960" s="8"/>
      <c r="G960" s="8"/>
      <c r="H960" s="8"/>
      <c r="I960" s="8"/>
      <c r="J960" s="8"/>
    </row>
    <row r="961" spans="1:11" s="128" customFormat="1" ht="16.5">
      <c r="A961" s="1"/>
      <c r="B961" s="4"/>
      <c r="C961" s="1"/>
      <c r="D961" s="4"/>
      <c r="E961" s="8"/>
      <c r="F961" s="38" t="s">
        <v>259</v>
      </c>
      <c r="G961" s="55"/>
      <c r="H961" s="8"/>
      <c r="I961" s="8"/>
      <c r="J961" s="8"/>
      <c r="K961" s="8"/>
    </row>
    <row r="962" spans="1:11">
      <c r="A962" s="1"/>
      <c r="B962" s="4"/>
      <c r="C962" s="1"/>
      <c r="D962" s="4"/>
      <c r="F962" s="36" t="s">
        <v>260</v>
      </c>
      <c r="K962" s="128"/>
    </row>
    <row r="963" spans="1:11" s="128" customFormat="1">
      <c r="B963" s="8"/>
      <c r="D963" s="8"/>
      <c r="E963" s="8"/>
      <c r="F963" s="8"/>
      <c r="G963" s="8"/>
      <c r="H963" s="8"/>
      <c r="I963" s="8"/>
      <c r="J963" s="8"/>
    </row>
    <row r="965" spans="1:11">
      <c r="K965" s="128"/>
    </row>
    <row r="966" spans="1:11" ht="12.75" customHeight="1"/>
    <row r="967" spans="1:11" ht="12.75" customHeight="1"/>
    <row r="968" spans="1:11" ht="12.75" customHeight="1"/>
    <row r="969" spans="1:11">
      <c r="A969" s="271" t="s">
        <v>0</v>
      </c>
      <c r="B969" s="271"/>
      <c r="C969" s="271"/>
      <c r="D969" s="271"/>
      <c r="E969" s="271"/>
      <c r="F969" s="271"/>
      <c r="G969" s="271"/>
      <c r="H969" s="271"/>
      <c r="I969" s="271"/>
      <c r="J969" s="271"/>
    </row>
    <row r="970" spans="1:11" ht="13.5" customHeight="1">
      <c r="A970" s="272" t="s">
        <v>689</v>
      </c>
      <c r="B970" s="272"/>
      <c r="C970" s="272"/>
      <c r="D970" s="272"/>
      <c r="E970" s="272"/>
      <c r="F970" s="272"/>
      <c r="G970" s="272"/>
      <c r="H970" s="272"/>
      <c r="I970" s="272"/>
      <c r="J970" s="272"/>
    </row>
    <row r="971" spans="1:11" ht="18.75" customHeight="1">
      <c r="A971" s="272" t="s">
        <v>667</v>
      </c>
      <c r="B971" s="272"/>
      <c r="C971" s="272"/>
      <c r="D971" s="272"/>
      <c r="E971" s="272"/>
      <c r="F971" s="272"/>
      <c r="G971" s="272"/>
      <c r="H971" s="272"/>
      <c r="I971" s="272"/>
      <c r="J971" s="272"/>
    </row>
    <row r="972" spans="1:11" ht="30.75" customHeight="1">
      <c r="A972" s="9"/>
      <c r="B972" s="10"/>
      <c r="C972" s="9"/>
      <c r="D972" s="10"/>
      <c r="E972" s="10"/>
      <c r="F972" s="10"/>
      <c r="G972" s="10"/>
      <c r="H972" s="10"/>
      <c r="I972" s="10"/>
      <c r="J972" s="10"/>
    </row>
    <row r="973" spans="1:11" ht="12.75" customHeight="1">
      <c r="A973" s="12" t="s">
        <v>4</v>
      </c>
      <c r="B973" s="273" t="s">
        <v>5</v>
      </c>
      <c r="C973" s="274"/>
      <c r="D973" s="132"/>
      <c r="E973" s="275" t="s">
        <v>6</v>
      </c>
      <c r="F973" s="277" t="s">
        <v>7</v>
      </c>
      <c r="G973" s="278" t="s">
        <v>8</v>
      </c>
      <c r="H973" s="279"/>
      <c r="I973" s="280"/>
      <c r="J973" s="277" t="s">
        <v>9</v>
      </c>
    </row>
    <row r="974" spans="1:11" ht="22.5" customHeight="1">
      <c r="A974" s="157"/>
      <c r="B974" s="13" t="s">
        <v>10</v>
      </c>
      <c r="C974" s="13" t="s">
        <v>11</v>
      </c>
      <c r="D974" s="13" t="s">
        <v>12</v>
      </c>
      <c r="E974" s="276"/>
      <c r="F974" s="276"/>
      <c r="G974" s="278" t="s">
        <v>13</v>
      </c>
      <c r="H974" s="280"/>
      <c r="I974" s="135" t="s">
        <v>14</v>
      </c>
      <c r="J974" s="276"/>
    </row>
    <row r="975" spans="1:11" ht="24.75" customHeight="1">
      <c r="A975" s="264">
        <v>1</v>
      </c>
      <c r="B975" s="265" t="s">
        <v>778</v>
      </c>
      <c r="C975" s="266" t="s">
        <v>188</v>
      </c>
      <c r="D975" s="356" t="s">
        <v>188</v>
      </c>
      <c r="E975" s="352" t="s">
        <v>691</v>
      </c>
      <c r="F975" s="258" t="s">
        <v>779</v>
      </c>
      <c r="G975" s="285">
        <v>1</v>
      </c>
      <c r="H975" s="267" t="s">
        <v>264</v>
      </c>
      <c r="I975" s="270">
        <v>2000000</v>
      </c>
      <c r="J975" s="139"/>
    </row>
    <row r="976" spans="1:11" ht="13.5" customHeight="1">
      <c r="A976" s="264"/>
      <c r="B976" s="265"/>
      <c r="C976" s="267"/>
      <c r="D976" s="356"/>
      <c r="E976" s="352"/>
      <c r="F976" s="258" t="s">
        <v>779</v>
      </c>
      <c r="G976" s="285"/>
      <c r="H976" s="267"/>
      <c r="I976" s="270"/>
      <c r="J976" s="139"/>
    </row>
    <row r="977" spans="1:10" ht="12.75" customHeight="1">
      <c r="A977" s="146"/>
      <c r="B977" s="119"/>
      <c r="C977" s="21"/>
      <c r="D977" s="52"/>
      <c r="E977" s="168"/>
      <c r="F977" s="26"/>
      <c r="G977" s="140"/>
      <c r="H977" s="21"/>
      <c r="I977" s="144"/>
      <c r="J977" s="139"/>
    </row>
    <row r="978" spans="1:10" ht="28.5" customHeight="1">
      <c r="A978" s="264"/>
      <c r="B978" s="265"/>
      <c r="C978" s="267"/>
      <c r="D978" s="356"/>
      <c r="E978" s="352"/>
      <c r="F978" s="26"/>
      <c r="G978" s="285"/>
      <c r="H978" s="267"/>
      <c r="I978" s="270"/>
      <c r="J978" s="29"/>
    </row>
    <row r="979" spans="1:10" ht="22.5" customHeight="1">
      <c r="A979" s="264"/>
      <c r="B979" s="265"/>
      <c r="C979" s="267"/>
      <c r="D979" s="356"/>
      <c r="E979" s="352"/>
      <c r="F979" s="26"/>
      <c r="G979" s="285"/>
      <c r="H979" s="267"/>
      <c r="I979" s="270"/>
      <c r="J979" s="29"/>
    </row>
    <row r="980" spans="1:10" ht="19.5" customHeight="1">
      <c r="A980" s="21"/>
      <c r="B980" s="29"/>
      <c r="C980" s="29"/>
      <c r="D980" s="52"/>
      <c r="E980" s="169"/>
      <c r="F980" s="21"/>
      <c r="G980" s="30"/>
      <c r="H980" s="29"/>
      <c r="I980" s="148"/>
      <c r="J980" s="139"/>
    </row>
    <row r="981" spans="1:10">
      <c r="A981" s="264"/>
      <c r="B981" s="265"/>
      <c r="C981" s="267"/>
      <c r="D981" s="267"/>
      <c r="E981" s="352"/>
      <c r="F981" s="26"/>
      <c r="G981" s="285"/>
      <c r="H981" s="267"/>
      <c r="I981" s="270"/>
      <c r="J981" s="139"/>
    </row>
    <row r="982" spans="1:10" ht="36" customHeight="1">
      <c r="A982" s="264"/>
      <c r="B982" s="265"/>
      <c r="C982" s="267"/>
      <c r="D982" s="267"/>
      <c r="E982" s="352"/>
      <c r="F982" s="26"/>
      <c r="G982" s="285"/>
      <c r="H982" s="267"/>
      <c r="I982" s="270"/>
      <c r="J982" s="139"/>
    </row>
    <row r="983" spans="1:10" ht="20.25" customHeight="1">
      <c r="A983" s="146"/>
      <c r="B983" s="119"/>
      <c r="C983" s="21"/>
      <c r="D983" s="52"/>
      <c r="E983" s="168"/>
      <c r="F983" s="26"/>
      <c r="G983" s="140"/>
      <c r="H983" s="21"/>
      <c r="I983" s="144"/>
      <c r="J983" s="139"/>
    </row>
    <row r="984" spans="1:10">
      <c r="A984" s="264"/>
      <c r="B984" s="265"/>
      <c r="C984" s="267"/>
      <c r="D984" s="267"/>
      <c r="E984" s="352"/>
      <c r="F984" s="26"/>
      <c r="G984" s="285"/>
      <c r="H984" s="267"/>
      <c r="I984" s="270"/>
      <c r="J984" s="29"/>
    </row>
    <row r="985" spans="1:10" ht="22.5" customHeight="1">
      <c r="A985" s="264"/>
      <c r="B985" s="265"/>
      <c r="C985" s="267"/>
      <c r="D985" s="267"/>
      <c r="E985" s="352"/>
      <c r="F985" s="26"/>
      <c r="G985" s="285"/>
      <c r="H985" s="267"/>
      <c r="I985" s="270"/>
      <c r="J985" s="29"/>
    </row>
    <row r="986" spans="1:10" ht="22.5" customHeight="1">
      <c r="A986" s="264"/>
      <c r="B986" s="29"/>
      <c r="C986" s="29"/>
      <c r="D986" s="29"/>
      <c r="E986" s="352"/>
      <c r="F986" s="26"/>
      <c r="G986" s="285"/>
      <c r="H986" s="267"/>
      <c r="I986" s="270"/>
      <c r="J986" s="29"/>
    </row>
    <row r="987" spans="1:10">
      <c r="A987" s="264"/>
      <c r="B987" s="29"/>
      <c r="C987" s="29"/>
      <c r="D987" s="29"/>
      <c r="E987" s="268"/>
      <c r="F987" s="138"/>
      <c r="G987" s="269"/>
      <c r="H987" s="267"/>
      <c r="I987" s="270"/>
      <c r="J987" s="29"/>
    </row>
    <row r="988" spans="1:10" ht="19.5" customHeight="1">
      <c r="A988" s="21"/>
      <c r="B988" s="29"/>
      <c r="C988" s="21"/>
      <c r="D988" s="29"/>
      <c r="E988" s="137"/>
      <c r="F988" s="21"/>
      <c r="G988" s="29"/>
      <c r="H988" s="29"/>
      <c r="I988" s="148"/>
      <c r="J988" s="29"/>
    </row>
    <row r="989" spans="1:10" ht="19.5" customHeight="1">
      <c r="A989" s="21"/>
      <c r="B989" s="29"/>
      <c r="C989" s="21"/>
      <c r="D989" s="29"/>
      <c r="E989" s="40"/>
      <c r="F989" s="29"/>
      <c r="G989" s="29"/>
      <c r="H989" s="29"/>
      <c r="I989" s="29"/>
      <c r="J989" s="29"/>
    </row>
    <row r="990" spans="1:10">
      <c r="A990" s="21"/>
      <c r="B990" s="29"/>
      <c r="C990" s="21"/>
      <c r="D990" s="29"/>
      <c r="E990" s="40"/>
      <c r="F990" s="21"/>
      <c r="G990" s="21"/>
      <c r="H990" s="29"/>
      <c r="I990" s="41"/>
      <c r="J990" s="29"/>
    </row>
    <row r="991" spans="1:10">
      <c r="A991" s="21"/>
      <c r="B991" s="29"/>
      <c r="C991" s="21"/>
      <c r="D991" s="29"/>
      <c r="E991" s="29"/>
      <c r="F991" s="29"/>
      <c r="G991" s="29"/>
      <c r="H991" s="29"/>
      <c r="I991" s="29"/>
      <c r="J991" s="29"/>
    </row>
    <row r="992" spans="1:10">
      <c r="A992" s="32"/>
      <c r="B992" s="33"/>
      <c r="C992" s="32"/>
      <c r="D992" s="33"/>
      <c r="E992" s="33"/>
      <c r="F992" s="33"/>
      <c r="G992" s="33"/>
      <c r="H992" s="33"/>
      <c r="I992" s="56">
        <f>SUM(I975:I985)</f>
        <v>2000000</v>
      </c>
      <c r="J992" s="33"/>
    </row>
    <row r="993" spans="1:10">
      <c r="A993" s="1"/>
      <c r="B993" s="4"/>
      <c r="C993" s="1"/>
      <c r="D993" s="4"/>
      <c r="E993" s="4"/>
      <c r="F993" s="4"/>
      <c r="G993" s="4"/>
      <c r="H993" s="4"/>
      <c r="I993" s="4"/>
      <c r="J993" s="4"/>
    </row>
    <row r="994" spans="1:10">
      <c r="A994" s="1"/>
      <c r="B994" s="4"/>
      <c r="C994" s="1"/>
      <c r="D994" s="4"/>
      <c r="E994" s="4"/>
      <c r="F994" s="4"/>
      <c r="G994" s="4"/>
      <c r="H994" s="4"/>
      <c r="I994" s="4"/>
      <c r="J994" s="4"/>
    </row>
    <row r="995" spans="1:10" ht="21.75" customHeight="1">
      <c r="A995" s="1"/>
      <c r="B995" s="4"/>
      <c r="C995" s="1"/>
      <c r="D995" s="4"/>
      <c r="F995" s="8" t="s">
        <v>23</v>
      </c>
      <c r="J995" s="4"/>
    </row>
    <row r="996" spans="1:10">
      <c r="A996" s="1"/>
      <c r="B996" s="4"/>
      <c r="C996" s="1"/>
      <c r="D996" s="4"/>
      <c r="J996" s="4"/>
    </row>
    <row r="997" spans="1:10">
      <c r="A997" s="1"/>
      <c r="B997" s="4"/>
      <c r="C997" s="1"/>
      <c r="D997" s="4"/>
      <c r="J997" s="4"/>
    </row>
    <row r="998" spans="1:10">
      <c r="A998" s="1"/>
      <c r="B998" s="4"/>
      <c r="C998" s="1"/>
      <c r="D998" s="4"/>
      <c r="J998" s="4"/>
    </row>
    <row r="999" spans="1:10">
      <c r="A999" s="1"/>
      <c r="B999" s="4"/>
      <c r="C999" s="1"/>
      <c r="D999" s="4"/>
    </row>
    <row r="1000" spans="1:10">
      <c r="A1000" s="1"/>
      <c r="B1000" s="4"/>
      <c r="C1000" s="1"/>
      <c r="D1000" s="4"/>
    </row>
    <row r="1001" spans="1:10" ht="16.5">
      <c r="A1001" s="1"/>
      <c r="B1001" s="4"/>
      <c r="C1001" s="1"/>
      <c r="D1001" s="4"/>
      <c r="F1001" s="38" t="s">
        <v>259</v>
      </c>
      <c r="G1001" s="55"/>
    </row>
    <row r="1002" spans="1:10">
      <c r="A1002" s="1"/>
      <c r="B1002" s="4"/>
      <c r="C1002" s="1"/>
      <c r="D1002" s="4"/>
      <c r="F1002" s="36" t="s">
        <v>260</v>
      </c>
    </row>
    <row r="1009" spans="1:10">
      <c r="A1009" s="271" t="s">
        <v>0</v>
      </c>
      <c r="B1009" s="271"/>
      <c r="C1009" s="271"/>
      <c r="D1009" s="271"/>
      <c r="E1009" s="271"/>
      <c r="F1009" s="271"/>
      <c r="G1009" s="271"/>
      <c r="H1009" s="271"/>
      <c r="I1009" s="271"/>
      <c r="J1009" s="271"/>
    </row>
    <row r="1010" spans="1:10">
      <c r="A1010" s="272" t="s">
        <v>689</v>
      </c>
      <c r="B1010" s="272"/>
      <c r="C1010" s="272"/>
      <c r="D1010" s="272"/>
      <c r="E1010" s="272"/>
      <c r="F1010" s="272"/>
      <c r="G1010" s="272"/>
      <c r="H1010" s="272"/>
      <c r="I1010" s="272"/>
      <c r="J1010" s="272"/>
    </row>
    <row r="1011" spans="1:10">
      <c r="A1011" s="272" t="s">
        <v>667</v>
      </c>
      <c r="B1011" s="272"/>
      <c r="C1011" s="272"/>
      <c r="D1011" s="272"/>
      <c r="E1011" s="272"/>
      <c r="F1011" s="272"/>
      <c r="G1011" s="272"/>
      <c r="H1011" s="272"/>
      <c r="I1011" s="272"/>
      <c r="J1011" s="272"/>
    </row>
    <row r="1012" spans="1:10">
      <c r="A1012" s="9"/>
      <c r="B1012" s="10"/>
      <c r="C1012" s="9"/>
      <c r="D1012" s="10"/>
      <c r="E1012" s="10"/>
      <c r="F1012" s="10"/>
      <c r="G1012" s="10"/>
      <c r="H1012" s="10"/>
      <c r="I1012" s="10"/>
      <c r="J1012" s="10"/>
    </row>
    <row r="1013" spans="1:10">
      <c r="A1013" s="12" t="s">
        <v>4</v>
      </c>
      <c r="B1013" s="273" t="s">
        <v>5</v>
      </c>
      <c r="C1013" s="274"/>
      <c r="D1013" s="132"/>
      <c r="E1013" s="275" t="s">
        <v>6</v>
      </c>
      <c r="F1013" s="277" t="s">
        <v>7</v>
      </c>
      <c r="G1013" s="278" t="s">
        <v>8</v>
      </c>
      <c r="H1013" s="279"/>
      <c r="I1013" s="280"/>
      <c r="J1013" s="277" t="s">
        <v>9</v>
      </c>
    </row>
    <row r="1014" spans="1:10">
      <c r="A1014" s="157"/>
      <c r="B1014" s="13" t="s">
        <v>10</v>
      </c>
      <c r="C1014" s="13" t="s">
        <v>11</v>
      </c>
      <c r="D1014" s="13" t="s">
        <v>12</v>
      </c>
      <c r="E1014" s="276"/>
      <c r="F1014" s="276"/>
      <c r="G1014" s="278" t="s">
        <v>13</v>
      </c>
      <c r="H1014" s="280"/>
      <c r="I1014" s="135" t="s">
        <v>14</v>
      </c>
      <c r="J1014" s="276"/>
    </row>
    <row r="1015" spans="1:10">
      <c r="A1015" s="264">
        <v>1</v>
      </c>
      <c r="B1015" s="265" t="s">
        <v>780</v>
      </c>
      <c r="C1015" s="266" t="s">
        <v>188</v>
      </c>
      <c r="D1015" s="356" t="s">
        <v>188</v>
      </c>
      <c r="E1015" s="352" t="s">
        <v>691</v>
      </c>
      <c r="F1015" s="258" t="s">
        <v>775</v>
      </c>
      <c r="G1015" s="285">
        <v>1</v>
      </c>
      <c r="H1015" s="267" t="s">
        <v>264</v>
      </c>
      <c r="I1015" s="270">
        <v>2000000</v>
      </c>
      <c r="J1015" s="139"/>
    </row>
    <row r="1016" spans="1:10" ht="43.5" customHeight="1">
      <c r="A1016" s="264"/>
      <c r="B1016" s="265"/>
      <c r="C1016" s="267"/>
      <c r="D1016" s="356"/>
      <c r="E1016" s="352"/>
      <c r="F1016" s="258" t="s">
        <v>775</v>
      </c>
      <c r="G1016" s="285"/>
      <c r="H1016" s="267"/>
      <c r="I1016" s="270"/>
      <c r="J1016" s="139"/>
    </row>
    <row r="1017" spans="1:10">
      <c r="A1017" s="146"/>
      <c r="B1017" s="119"/>
      <c r="C1017" s="21"/>
      <c r="D1017" s="52"/>
      <c r="E1017" s="168"/>
      <c r="F1017" s="26"/>
      <c r="G1017" s="140"/>
      <c r="H1017" s="21"/>
      <c r="I1017" s="144"/>
      <c r="J1017" s="139"/>
    </row>
    <row r="1018" spans="1:10" ht="12.75" customHeight="1">
      <c r="A1018" s="264"/>
      <c r="B1018" s="265"/>
      <c r="C1018" s="267"/>
      <c r="D1018" s="356"/>
      <c r="E1018" s="352"/>
      <c r="F1018" s="26"/>
      <c r="G1018" s="285"/>
      <c r="H1018" s="267"/>
      <c r="I1018" s="270"/>
      <c r="J1018" s="29"/>
    </row>
    <row r="1019" spans="1:10" ht="12.75" customHeight="1">
      <c r="A1019" s="264"/>
      <c r="B1019" s="265"/>
      <c r="C1019" s="267"/>
      <c r="D1019" s="356"/>
      <c r="E1019" s="352"/>
      <c r="F1019" s="26"/>
      <c r="G1019" s="285"/>
      <c r="H1019" s="267"/>
      <c r="I1019" s="270"/>
      <c r="J1019" s="29"/>
    </row>
    <row r="1020" spans="1:10" ht="26.25" customHeight="1">
      <c r="A1020" s="21"/>
      <c r="B1020" s="29"/>
      <c r="C1020" s="29"/>
      <c r="D1020" s="52"/>
      <c r="E1020" s="169"/>
      <c r="F1020" s="21"/>
      <c r="G1020" s="30"/>
      <c r="H1020" s="29"/>
      <c r="I1020" s="148"/>
      <c r="J1020" s="139"/>
    </row>
    <row r="1021" spans="1:10">
      <c r="A1021" s="264"/>
      <c r="B1021" s="265"/>
      <c r="C1021" s="267"/>
      <c r="D1021" s="267"/>
      <c r="E1021" s="352"/>
      <c r="F1021" s="26"/>
      <c r="G1021" s="285"/>
      <c r="H1021" s="267"/>
      <c r="I1021" s="270"/>
      <c r="J1021" s="139"/>
    </row>
    <row r="1022" spans="1:10" ht="13.5" customHeight="1">
      <c r="A1022" s="264"/>
      <c r="B1022" s="265"/>
      <c r="C1022" s="267"/>
      <c r="D1022" s="267"/>
      <c r="E1022" s="352"/>
      <c r="F1022" s="26"/>
      <c r="G1022" s="285"/>
      <c r="H1022" s="267"/>
      <c r="I1022" s="270"/>
      <c r="J1022" s="139"/>
    </row>
    <row r="1023" spans="1:10" ht="34.5" customHeight="1">
      <c r="A1023" s="146"/>
      <c r="B1023" s="119"/>
      <c r="C1023" s="21"/>
      <c r="D1023" s="52"/>
      <c r="E1023" s="168"/>
      <c r="F1023" s="26"/>
      <c r="G1023" s="140"/>
      <c r="H1023" s="21"/>
      <c r="I1023" s="144"/>
      <c r="J1023" s="139"/>
    </row>
    <row r="1024" spans="1:10">
      <c r="A1024" s="264"/>
      <c r="B1024" s="265"/>
      <c r="C1024" s="267"/>
      <c r="D1024" s="267"/>
      <c r="E1024" s="352"/>
      <c r="F1024" s="26"/>
      <c r="G1024" s="285"/>
      <c r="H1024" s="267"/>
      <c r="I1024" s="270"/>
      <c r="J1024" s="29"/>
    </row>
    <row r="1025" spans="1:11">
      <c r="A1025" s="264"/>
      <c r="B1025" s="265"/>
      <c r="C1025" s="267"/>
      <c r="D1025" s="267"/>
      <c r="E1025" s="352"/>
      <c r="F1025" s="26"/>
      <c r="G1025" s="285"/>
      <c r="H1025" s="267"/>
      <c r="I1025" s="270"/>
      <c r="J1025" s="29"/>
    </row>
    <row r="1026" spans="1:11" ht="12.75" customHeight="1">
      <c r="A1026" s="264"/>
      <c r="B1026" s="29"/>
      <c r="C1026" s="29"/>
      <c r="D1026" s="29"/>
      <c r="E1026" s="352"/>
      <c r="F1026" s="26"/>
      <c r="G1026" s="285"/>
      <c r="H1026" s="267"/>
      <c r="I1026" s="270"/>
      <c r="J1026" s="29"/>
    </row>
    <row r="1027" spans="1:11">
      <c r="A1027" s="264"/>
      <c r="B1027" s="29"/>
      <c r="C1027" s="29"/>
      <c r="D1027" s="29"/>
      <c r="E1027" s="268"/>
      <c r="F1027" s="138"/>
      <c r="G1027" s="269"/>
      <c r="H1027" s="267"/>
      <c r="I1027" s="270"/>
      <c r="J1027" s="29"/>
    </row>
    <row r="1028" spans="1:11">
      <c r="A1028" s="21"/>
      <c r="B1028" s="29"/>
      <c r="C1028" s="21"/>
      <c r="D1028" s="29"/>
      <c r="E1028" s="137"/>
      <c r="F1028" s="21"/>
      <c r="G1028" s="29"/>
      <c r="H1028" s="29"/>
      <c r="I1028" s="148"/>
      <c r="J1028" s="29"/>
    </row>
    <row r="1029" spans="1:11" ht="12.75" customHeight="1">
      <c r="A1029" s="21"/>
      <c r="B1029" s="29"/>
      <c r="C1029" s="21"/>
      <c r="D1029" s="29"/>
      <c r="E1029" s="40"/>
      <c r="F1029" s="29"/>
      <c r="G1029" s="29"/>
      <c r="H1029" s="29"/>
      <c r="I1029" s="29"/>
      <c r="J1029" s="29"/>
    </row>
    <row r="1030" spans="1:11" ht="23.25" customHeight="1">
      <c r="A1030" s="21"/>
      <c r="B1030" s="29"/>
      <c r="C1030" s="21"/>
      <c r="D1030" s="29"/>
      <c r="E1030" s="40"/>
      <c r="F1030" s="21"/>
      <c r="G1030" s="21"/>
      <c r="H1030" s="29"/>
      <c r="I1030" s="41"/>
      <c r="J1030" s="29"/>
    </row>
    <row r="1031" spans="1:11" ht="19.5" customHeight="1">
      <c r="A1031" s="21"/>
      <c r="B1031" s="29"/>
      <c r="C1031" s="21"/>
      <c r="D1031" s="29"/>
      <c r="E1031" s="29"/>
      <c r="F1031" s="29"/>
      <c r="G1031" s="29"/>
      <c r="H1031" s="29"/>
      <c r="I1031" s="29"/>
      <c r="J1031" s="29"/>
    </row>
    <row r="1032" spans="1:11">
      <c r="A1032" s="32"/>
      <c r="B1032" s="33"/>
      <c r="C1032" s="32"/>
      <c r="D1032" s="33"/>
      <c r="E1032" s="33"/>
      <c r="F1032" s="33"/>
      <c r="G1032" s="33"/>
      <c r="H1032" s="33"/>
      <c r="I1032" s="56">
        <f>SUM(I1015:I1025)</f>
        <v>2000000</v>
      </c>
      <c r="J1032" s="33"/>
    </row>
    <row r="1033" spans="1:11" ht="17.25" customHeight="1">
      <c r="A1033" s="1"/>
      <c r="B1033" s="4"/>
      <c r="C1033" s="1"/>
      <c r="D1033" s="4"/>
      <c r="E1033" s="4"/>
      <c r="F1033" s="4"/>
      <c r="G1033" s="4"/>
      <c r="H1033" s="4"/>
      <c r="I1033" s="4"/>
      <c r="J1033" s="4"/>
    </row>
    <row r="1034" spans="1:11" ht="20.25" customHeight="1">
      <c r="A1034" s="1"/>
      <c r="B1034" s="4"/>
      <c r="C1034" s="1"/>
      <c r="D1034" s="4"/>
      <c r="E1034" s="4"/>
      <c r="F1034" s="4"/>
      <c r="G1034" s="4"/>
      <c r="H1034" s="4"/>
      <c r="I1034" s="4"/>
      <c r="J1034" s="4"/>
    </row>
    <row r="1035" spans="1:11" ht="18" customHeight="1">
      <c r="A1035" s="1"/>
      <c r="B1035" s="4"/>
      <c r="C1035" s="1"/>
      <c r="D1035" s="4"/>
      <c r="F1035" s="8" t="s">
        <v>23</v>
      </c>
      <c r="J1035" s="4"/>
    </row>
    <row r="1036" spans="1:11">
      <c r="A1036" s="1"/>
      <c r="B1036" s="4"/>
      <c r="C1036" s="1"/>
      <c r="D1036" s="4"/>
      <c r="J1036" s="4"/>
    </row>
    <row r="1037" spans="1:11" s="128" customFormat="1" ht="19.5" customHeight="1">
      <c r="A1037" s="1"/>
      <c r="B1037" s="4"/>
      <c r="C1037" s="1"/>
      <c r="D1037" s="4"/>
      <c r="E1037" s="8"/>
      <c r="F1037" s="8"/>
      <c r="G1037" s="8"/>
      <c r="H1037" s="8"/>
      <c r="I1037" s="8"/>
      <c r="J1037" s="4"/>
      <c r="K1037" s="8"/>
    </row>
    <row r="1038" spans="1:11" s="128" customFormat="1" ht="19.5" customHeight="1">
      <c r="A1038" s="1"/>
      <c r="B1038" s="4"/>
      <c r="C1038" s="1"/>
      <c r="D1038" s="4"/>
      <c r="E1038" s="8"/>
      <c r="F1038" s="8"/>
      <c r="G1038" s="8"/>
      <c r="H1038" s="8"/>
      <c r="I1038" s="8"/>
      <c r="J1038" s="4"/>
      <c r="K1038" s="8"/>
    </row>
    <row r="1039" spans="1:11" s="128" customFormat="1" ht="12.75" customHeight="1">
      <c r="A1039" s="1"/>
      <c r="B1039" s="4"/>
      <c r="C1039" s="1"/>
      <c r="D1039" s="4"/>
      <c r="E1039" s="8"/>
      <c r="F1039" s="8"/>
      <c r="G1039" s="8"/>
      <c r="H1039" s="8"/>
      <c r="I1039" s="8"/>
      <c r="J1039" s="8"/>
    </row>
    <row r="1040" spans="1:11" ht="18.75" customHeight="1">
      <c r="A1040" s="1"/>
      <c r="B1040" s="4"/>
      <c r="C1040" s="1"/>
      <c r="D1040" s="4"/>
      <c r="K1040" s="128"/>
    </row>
    <row r="1041" spans="1:11" s="128" customFormat="1" ht="18.75" customHeight="1">
      <c r="A1041" s="1"/>
      <c r="B1041" s="4"/>
      <c r="C1041" s="1"/>
      <c r="D1041" s="4"/>
      <c r="E1041" s="8"/>
      <c r="F1041" s="38" t="s">
        <v>259</v>
      </c>
      <c r="G1041" s="55"/>
      <c r="H1041" s="8"/>
      <c r="I1041" s="8"/>
      <c r="J1041" s="8"/>
    </row>
    <row r="1042" spans="1:11" s="128" customFormat="1" ht="12.75" customHeight="1">
      <c r="A1042" s="1"/>
      <c r="B1042" s="4"/>
      <c r="C1042" s="1"/>
      <c r="D1042" s="4"/>
      <c r="E1042" s="8"/>
      <c r="F1042" s="36" t="s">
        <v>260</v>
      </c>
      <c r="G1042" s="8"/>
      <c r="H1042" s="8"/>
      <c r="I1042" s="8"/>
      <c r="J1042" s="8"/>
      <c r="K1042" s="8"/>
    </row>
    <row r="1043" spans="1:11">
      <c r="K1043" s="128"/>
    </row>
    <row r="1044" spans="1:11" s="128" customFormat="1" ht="16.5" customHeight="1">
      <c r="B1044" s="8"/>
      <c r="D1044" s="8"/>
      <c r="E1044" s="8"/>
      <c r="F1044" s="8"/>
      <c r="G1044" s="8"/>
      <c r="H1044" s="8"/>
      <c r="I1044" s="8"/>
      <c r="J1044" s="8"/>
    </row>
    <row r="1045" spans="1:11" s="128" customFormat="1" ht="16.5" customHeight="1">
      <c r="B1045" s="8"/>
      <c r="D1045" s="8"/>
      <c r="E1045" s="8"/>
      <c r="F1045" s="8"/>
      <c r="G1045" s="8"/>
      <c r="H1045" s="8"/>
      <c r="I1045" s="8"/>
      <c r="J1045" s="8"/>
      <c r="K1045" s="8"/>
    </row>
    <row r="1046" spans="1:11" s="128" customFormat="1" ht="16.5" customHeight="1">
      <c r="A1046" s="271" t="s">
        <v>732</v>
      </c>
      <c r="B1046" s="271"/>
      <c r="C1046" s="271"/>
      <c r="D1046" s="271"/>
      <c r="E1046" s="271"/>
      <c r="F1046" s="271"/>
      <c r="G1046" s="271"/>
      <c r="H1046" s="271"/>
      <c r="I1046" s="271"/>
      <c r="J1046" s="271"/>
    </row>
    <row r="1047" spans="1:11" s="128" customFormat="1" ht="16.5" customHeight="1">
      <c r="A1047" s="272" t="s">
        <v>717</v>
      </c>
      <c r="B1047" s="272"/>
      <c r="C1047" s="272"/>
      <c r="D1047" s="272"/>
      <c r="E1047" s="272"/>
      <c r="F1047" s="272"/>
      <c r="G1047" s="272"/>
      <c r="H1047" s="272"/>
      <c r="I1047" s="272"/>
      <c r="J1047" s="272"/>
    </row>
    <row r="1048" spans="1:11" s="128" customFormat="1" ht="16.5" customHeight="1">
      <c r="A1048" s="272" t="s">
        <v>667</v>
      </c>
      <c r="B1048" s="272"/>
      <c r="C1048" s="272"/>
      <c r="D1048" s="272"/>
      <c r="E1048" s="272"/>
      <c r="F1048" s="272"/>
      <c r="G1048" s="272"/>
      <c r="H1048" s="272"/>
      <c r="I1048" s="272"/>
      <c r="J1048" s="272"/>
    </row>
    <row r="1049" spans="1:11">
      <c r="A1049" s="9"/>
      <c r="B1049" s="10"/>
      <c r="C1049" s="9"/>
      <c r="D1049" s="10"/>
      <c r="E1049" s="10"/>
      <c r="F1049" s="10"/>
      <c r="G1049" s="10"/>
      <c r="H1049" s="10"/>
      <c r="I1049" s="10"/>
      <c r="J1049" s="10"/>
      <c r="K1049" s="128"/>
    </row>
    <row r="1050" spans="1:11">
      <c r="A1050" s="12" t="s">
        <v>4</v>
      </c>
      <c r="B1050" s="273" t="s">
        <v>5</v>
      </c>
      <c r="C1050" s="274"/>
      <c r="D1050" s="132"/>
      <c r="E1050" s="275" t="s">
        <v>6</v>
      </c>
      <c r="F1050" s="277" t="s">
        <v>7</v>
      </c>
      <c r="G1050" s="278" t="s">
        <v>8</v>
      </c>
      <c r="H1050" s="279"/>
      <c r="I1050" s="280"/>
      <c r="J1050" s="277" t="s">
        <v>9</v>
      </c>
      <c r="K1050" s="128"/>
    </row>
    <row r="1051" spans="1:11">
      <c r="A1051" s="157"/>
      <c r="B1051" s="13" t="s">
        <v>10</v>
      </c>
      <c r="C1051" s="13" t="s">
        <v>11</v>
      </c>
      <c r="D1051" s="13" t="s">
        <v>12</v>
      </c>
      <c r="E1051" s="276"/>
      <c r="F1051" s="276"/>
      <c r="G1051" s="278" t="s">
        <v>13</v>
      </c>
      <c r="H1051" s="280"/>
      <c r="I1051" s="135" t="s">
        <v>14</v>
      </c>
      <c r="J1051" s="276"/>
    </row>
    <row r="1052" spans="1:11" ht="21" customHeight="1">
      <c r="A1052" s="264">
        <v>1</v>
      </c>
      <c r="B1052" s="265" t="s">
        <v>781</v>
      </c>
      <c r="C1052" s="266" t="s">
        <v>188</v>
      </c>
      <c r="D1052" s="356" t="s">
        <v>188</v>
      </c>
      <c r="E1052" s="352" t="s">
        <v>691</v>
      </c>
      <c r="F1052" s="258" t="s">
        <v>782</v>
      </c>
      <c r="G1052" s="285">
        <v>1</v>
      </c>
      <c r="H1052" s="267" t="s">
        <v>264</v>
      </c>
      <c r="I1052" s="270">
        <v>5700000</v>
      </c>
      <c r="J1052" s="139"/>
    </row>
    <row r="1053" spans="1:11" ht="24.75" customHeight="1">
      <c r="A1053" s="264"/>
      <c r="B1053" s="265"/>
      <c r="C1053" s="267"/>
      <c r="D1053" s="356"/>
      <c r="E1053" s="352"/>
      <c r="F1053" s="258" t="s">
        <v>782</v>
      </c>
      <c r="G1053" s="285"/>
      <c r="H1053" s="267"/>
      <c r="I1053" s="270"/>
      <c r="J1053" s="139"/>
    </row>
    <row r="1054" spans="1:11">
      <c r="A1054" s="146"/>
      <c r="B1054" s="119"/>
      <c r="C1054" s="21"/>
      <c r="D1054" s="52"/>
      <c r="E1054" s="168"/>
      <c r="F1054" s="26"/>
      <c r="G1054" s="140"/>
      <c r="H1054" s="21"/>
      <c r="I1054" s="144"/>
      <c r="J1054" s="139"/>
    </row>
    <row r="1055" spans="1:11">
      <c r="A1055" s="264"/>
      <c r="B1055" s="265"/>
      <c r="C1055" s="267"/>
      <c r="D1055" s="356"/>
      <c r="E1055" s="352"/>
      <c r="F1055" s="26"/>
      <c r="G1055" s="285"/>
      <c r="H1055" s="267"/>
      <c r="I1055" s="270"/>
      <c r="J1055" s="29"/>
    </row>
    <row r="1056" spans="1:11">
      <c r="A1056" s="264"/>
      <c r="B1056" s="265"/>
      <c r="C1056" s="267"/>
      <c r="D1056" s="356"/>
      <c r="E1056" s="352"/>
      <c r="F1056" s="26"/>
      <c r="G1056" s="285"/>
      <c r="H1056" s="267"/>
      <c r="I1056" s="270"/>
      <c r="J1056" s="29"/>
    </row>
    <row r="1057" spans="1:10">
      <c r="A1057" s="21"/>
      <c r="B1057" s="29"/>
      <c r="C1057" s="29"/>
      <c r="D1057" s="52"/>
      <c r="E1057" s="169"/>
      <c r="F1057" s="21"/>
      <c r="G1057" s="30"/>
      <c r="H1057" s="29"/>
      <c r="I1057" s="148"/>
      <c r="J1057" s="139"/>
    </row>
    <row r="1058" spans="1:10">
      <c r="A1058" s="264"/>
      <c r="B1058" s="265"/>
      <c r="C1058" s="267"/>
      <c r="D1058" s="267"/>
      <c r="E1058" s="352"/>
      <c r="F1058" s="26"/>
      <c r="G1058" s="285"/>
      <c r="H1058" s="267"/>
      <c r="I1058" s="270"/>
      <c r="J1058" s="139"/>
    </row>
    <row r="1059" spans="1:10" ht="12.75" customHeight="1">
      <c r="A1059" s="264"/>
      <c r="B1059" s="265"/>
      <c r="C1059" s="267"/>
      <c r="D1059" s="267"/>
      <c r="E1059" s="352"/>
      <c r="F1059" s="26"/>
      <c r="G1059" s="285"/>
      <c r="H1059" s="267"/>
      <c r="I1059" s="270"/>
      <c r="J1059" s="139"/>
    </row>
    <row r="1060" spans="1:10" ht="12.75" customHeight="1">
      <c r="A1060" s="146"/>
      <c r="B1060" s="119"/>
      <c r="C1060" s="21"/>
      <c r="D1060" s="52"/>
      <c r="E1060" s="168"/>
      <c r="F1060" s="26"/>
      <c r="G1060" s="140"/>
      <c r="H1060" s="21"/>
      <c r="I1060" s="144"/>
      <c r="J1060" s="139"/>
    </row>
    <row r="1061" spans="1:10" ht="12.75" customHeight="1">
      <c r="A1061" s="264"/>
      <c r="B1061" s="265"/>
      <c r="C1061" s="267"/>
      <c r="D1061" s="267"/>
      <c r="E1061" s="352"/>
      <c r="F1061" s="26"/>
      <c r="G1061" s="285"/>
      <c r="H1061" s="267"/>
      <c r="I1061" s="270"/>
      <c r="J1061" s="29"/>
    </row>
    <row r="1062" spans="1:10">
      <c r="A1062" s="264"/>
      <c r="B1062" s="265"/>
      <c r="C1062" s="267"/>
      <c r="D1062" s="267"/>
      <c r="E1062" s="352"/>
      <c r="F1062" s="26"/>
      <c r="G1062" s="285"/>
      <c r="H1062" s="267"/>
      <c r="I1062" s="270"/>
      <c r="J1062" s="29"/>
    </row>
    <row r="1063" spans="1:10" ht="13.5" customHeight="1">
      <c r="A1063" s="264"/>
      <c r="B1063" s="29"/>
      <c r="C1063" s="29"/>
      <c r="D1063" s="29"/>
      <c r="E1063" s="352"/>
      <c r="F1063" s="26"/>
      <c r="G1063" s="285"/>
      <c r="H1063" s="267"/>
      <c r="I1063" s="270"/>
      <c r="J1063" s="29"/>
    </row>
    <row r="1064" spans="1:10" ht="12.75" customHeight="1">
      <c r="A1064" s="264"/>
      <c r="B1064" s="29"/>
      <c r="C1064" s="29"/>
      <c r="D1064" s="29"/>
      <c r="E1064" s="268"/>
      <c r="F1064" s="138"/>
      <c r="G1064" s="269"/>
      <c r="H1064" s="267"/>
      <c r="I1064" s="270"/>
      <c r="J1064" s="29"/>
    </row>
    <row r="1065" spans="1:10">
      <c r="A1065" s="21"/>
      <c r="B1065" s="29"/>
      <c r="C1065" s="21"/>
      <c r="D1065" s="29"/>
      <c r="E1065" s="137"/>
      <c r="F1065" s="21"/>
      <c r="G1065" s="29"/>
      <c r="H1065" s="29"/>
      <c r="I1065" s="148"/>
      <c r="J1065" s="29"/>
    </row>
    <row r="1066" spans="1:10" ht="12.75" customHeight="1">
      <c r="A1066" s="21"/>
      <c r="B1066" s="29"/>
      <c r="C1066" s="21"/>
      <c r="D1066" s="29"/>
      <c r="E1066" s="40"/>
      <c r="F1066" s="29"/>
      <c r="G1066" s="29"/>
      <c r="H1066" s="29"/>
      <c r="I1066" s="29"/>
      <c r="J1066" s="29"/>
    </row>
    <row r="1067" spans="1:10">
      <c r="A1067" s="21"/>
      <c r="B1067" s="29"/>
      <c r="C1067" s="21"/>
      <c r="D1067" s="29"/>
      <c r="E1067" s="40"/>
      <c r="F1067" s="21"/>
      <c r="G1067" s="21"/>
      <c r="H1067" s="29"/>
      <c r="I1067" s="41"/>
      <c r="J1067" s="29"/>
    </row>
    <row r="1068" spans="1:10">
      <c r="A1068" s="21"/>
      <c r="B1068" s="29"/>
      <c r="C1068" s="21"/>
      <c r="D1068" s="29"/>
      <c r="E1068" s="29"/>
      <c r="F1068" s="29"/>
      <c r="G1068" s="29"/>
      <c r="H1068" s="29"/>
      <c r="I1068" s="29"/>
      <c r="J1068" s="29"/>
    </row>
    <row r="1069" spans="1:10" ht="12.75" customHeight="1">
      <c r="A1069" s="32"/>
      <c r="B1069" s="33"/>
      <c r="C1069" s="32"/>
      <c r="D1069" s="33"/>
      <c r="E1069" s="33"/>
      <c r="F1069" s="33"/>
      <c r="G1069" s="33"/>
      <c r="H1069" s="33"/>
      <c r="I1069" s="56">
        <f>SUM(I1052:I1062)</f>
        <v>5700000</v>
      </c>
      <c r="J1069" s="33"/>
    </row>
    <row r="1070" spans="1:10">
      <c r="A1070" s="1"/>
      <c r="B1070" s="4"/>
      <c r="C1070" s="1"/>
      <c r="D1070" s="4"/>
      <c r="E1070" s="4"/>
      <c r="F1070" s="4"/>
      <c r="G1070" s="4"/>
      <c r="H1070" s="4"/>
      <c r="I1070" s="4"/>
      <c r="J1070" s="4"/>
    </row>
    <row r="1071" spans="1:10">
      <c r="A1071" s="1"/>
      <c r="B1071" s="4"/>
      <c r="C1071" s="1"/>
      <c r="D1071" s="4"/>
      <c r="E1071" s="4"/>
      <c r="F1071" s="4"/>
      <c r="G1071" s="4"/>
      <c r="H1071" s="4"/>
      <c r="I1071" s="4"/>
      <c r="J1071" s="4"/>
    </row>
    <row r="1072" spans="1:10">
      <c r="A1072" s="1"/>
      <c r="B1072" s="4"/>
      <c r="C1072" s="1"/>
      <c r="D1072" s="4"/>
      <c r="F1072" s="8" t="s">
        <v>23</v>
      </c>
      <c r="J1072" s="4"/>
    </row>
    <row r="1073" spans="1:10">
      <c r="A1073" s="1"/>
      <c r="B1073" s="4"/>
      <c r="C1073" s="1"/>
      <c r="D1073" s="4"/>
      <c r="J1073" s="4"/>
    </row>
    <row r="1074" spans="1:10" ht="15.75" customHeight="1">
      <c r="A1074" s="1"/>
      <c r="B1074" s="4"/>
      <c r="C1074" s="1"/>
      <c r="D1074" s="4"/>
      <c r="J1074" s="4"/>
    </row>
    <row r="1075" spans="1:10" ht="15.75" customHeight="1">
      <c r="A1075" s="1"/>
      <c r="B1075" s="4"/>
      <c r="C1075" s="1"/>
      <c r="D1075" s="4"/>
      <c r="J1075" s="4"/>
    </row>
    <row r="1076" spans="1:10" ht="15.75" customHeight="1">
      <c r="A1076" s="1"/>
      <c r="B1076" s="4"/>
      <c r="C1076" s="1"/>
      <c r="D1076" s="4"/>
    </row>
    <row r="1077" spans="1:10">
      <c r="A1077" s="1"/>
      <c r="B1077" s="4"/>
      <c r="C1077" s="1"/>
      <c r="D1077" s="4"/>
    </row>
    <row r="1078" spans="1:10" ht="16.5">
      <c r="A1078" s="1"/>
      <c r="B1078" s="4"/>
      <c r="C1078" s="1"/>
      <c r="D1078" s="4"/>
      <c r="F1078" s="38" t="s">
        <v>259</v>
      </c>
      <c r="G1078" s="55"/>
    </row>
    <row r="1079" spans="1:10">
      <c r="A1079" s="1"/>
      <c r="B1079" s="4"/>
      <c r="C1079" s="1"/>
      <c r="D1079" s="4"/>
      <c r="F1079" s="36" t="s">
        <v>260</v>
      </c>
    </row>
    <row r="1081" spans="1:10" ht="17.25" customHeight="1"/>
    <row r="1082" spans="1:10" ht="24" customHeight="1"/>
    <row r="1084" spans="1:10" ht="21" customHeight="1"/>
    <row r="1085" spans="1:10" ht="21" customHeight="1"/>
    <row r="1086" spans="1:10" ht="17.25" customHeight="1"/>
    <row r="1087" spans="1:10" ht="18" customHeight="1">
      <c r="A1087" s="271" t="s">
        <v>0</v>
      </c>
      <c r="B1087" s="271"/>
      <c r="C1087" s="271"/>
      <c r="D1087" s="271"/>
      <c r="E1087" s="271"/>
      <c r="F1087" s="271"/>
      <c r="G1087" s="271"/>
      <c r="H1087" s="271"/>
      <c r="I1087" s="271"/>
      <c r="J1087" s="271"/>
    </row>
    <row r="1088" spans="1:10">
      <c r="A1088" s="272" t="s">
        <v>717</v>
      </c>
      <c r="B1088" s="272"/>
      <c r="C1088" s="272"/>
      <c r="D1088" s="272"/>
      <c r="E1088" s="272"/>
      <c r="F1088" s="272"/>
      <c r="G1088" s="272"/>
      <c r="H1088" s="272"/>
      <c r="I1088" s="272"/>
      <c r="J1088" s="272"/>
    </row>
    <row r="1089" spans="1:10" ht="15.75" customHeight="1">
      <c r="A1089" s="272" t="s">
        <v>667</v>
      </c>
      <c r="B1089" s="272"/>
      <c r="C1089" s="272"/>
      <c r="D1089" s="272"/>
      <c r="E1089" s="272"/>
      <c r="F1089" s="272"/>
      <c r="G1089" s="272"/>
      <c r="H1089" s="272"/>
      <c r="I1089" s="272"/>
      <c r="J1089" s="272"/>
    </row>
    <row r="1090" spans="1:10" ht="23.25" customHeight="1">
      <c r="A1090" s="9"/>
      <c r="B1090" s="10"/>
      <c r="C1090" s="9"/>
      <c r="D1090" s="10"/>
      <c r="E1090" s="10"/>
      <c r="F1090" s="10"/>
      <c r="G1090" s="10"/>
      <c r="H1090" s="10"/>
      <c r="I1090" s="10"/>
      <c r="J1090" s="10"/>
    </row>
    <row r="1091" spans="1:10" ht="17.25" customHeight="1">
      <c r="A1091" s="12" t="s">
        <v>4</v>
      </c>
      <c r="B1091" s="273" t="s">
        <v>5</v>
      </c>
      <c r="C1091" s="274"/>
      <c r="D1091" s="132"/>
      <c r="E1091" s="275" t="s">
        <v>6</v>
      </c>
      <c r="F1091" s="277" t="s">
        <v>7</v>
      </c>
      <c r="G1091" s="278" t="s">
        <v>8</v>
      </c>
      <c r="H1091" s="279"/>
      <c r="I1091" s="280"/>
      <c r="J1091" s="277" t="s">
        <v>9</v>
      </c>
    </row>
    <row r="1092" spans="1:10" ht="29.25" customHeight="1">
      <c r="A1092" s="157"/>
      <c r="B1092" s="13" t="s">
        <v>10</v>
      </c>
      <c r="C1092" s="13" t="s">
        <v>11</v>
      </c>
      <c r="D1092" s="13" t="s">
        <v>12</v>
      </c>
      <c r="E1092" s="276"/>
      <c r="F1092" s="276"/>
      <c r="G1092" s="278" t="s">
        <v>13</v>
      </c>
      <c r="H1092" s="280"/>
      <c r="I1092" s="135" t="s">
        <v>14</v>
      </c>
      <c r="J1092" s="276"/>
    </row>
    <row r="1093" spans="1:10" ht="24" customHeight="1">
      <c r="A1093" s="264">
        <v>1</v>
      </c>
      <c r="B1093" s="265" t="s">
        <v>112</v>
      </c>
      <c r="C1093" s="266" t="s">
        <v>73</v>
      </c>
      <c r="D1093" s="356" t="s">
        <v>111</v>
      </c>
      <c r="E1093" s="352" t="s">
        <v>668</v>
      </c>
      <c r="F1093" s="258" t="s">
        <v>777</v>
      </c>
      <c r="G1093" s="285">
        <v>2</v>
      </c>
      <c r="H1093" s="267" t="s">
        <v>264</v>
      </c>
      <c r="I1093" s="270">
        <v>1657100</v>
      </c>
      <c r="J1093" s="140"/>
    </row>
    <row r="1094" spans="1:10" ht="16.5" customHeight="1">
      <c r="A1094" s="264"/>
      <c r="B1094" s="265"/>
      <c r="C1094" s="267"/>
      <c r="D1094" s="356"/>
      <c r="E1094" s="352"/>
      <c r="F1094" s="258" t="s">
        <v>779</v>
      </c>
      <c r="G1094" s="285"/>
      <c r="H1094" s="267"/>
      <c r="I1094" s="270"/>
      <c r="J1094" s="140"/>
    </row>
    <row r="1095" spans="1:10">
      <c r="A1095" s="146"/>
      <c r="B1095" s="119"/>
      <c r="C1095" s="21"/>
      <c r="D1095" s="52"/>
      <c r="E1095" s="168"/>
      <c r="F1095" s="26"/>
      <c r="G1095" s="140"/>
      <c r="H1095" s="21"/>
      <c r="I1095" s="144"/>
      <c r="J1095" s="140"/>
    </row>
    <row r="1096" spans="1:10" ht="18.75" customHeight="1">
      <c r="A1096" s="264">
        <v>2</v>
      </c>
      <c r="B1096" s="265" t="s">
        <v>161</v>
      </c>
      <c r="C1096" s="267" t="s">
        <v>162</v>
      </c>
      <c r="D1096" s="356" t="s">
        <v>38</v>
      </c>
      <c r="E1096" s="352" t="s">
        <v>668</v>
      </c>
      <c r="F1096" s="258" t="s">
        <v>777</v>
      </c>
      <c r="G1096" s="285">
        <v>2</v>
      </c>
      <c r="H1096" s="267" t="s">
        <v>264</v>
      </c>
      <c r="I1096" s="270">
        <v>1256600</v>
      </c>
      <c r="J1096" s="29"/>
    </row>
    <row r="1097" spans="1:10" ht="19.5" customHeight="1">
      <c r="A1097" s="264"/>
      <c r="B1097" s="265"/>
      <c r="C1097" s="267"/>
      <c r="D1097" s="356"/>
      <c r="E1097" s="352"/>
      <c r="F1097" s="258" t="s">
        <v>779</v>
      </c>
      <c r="G1097" s="285"/>
      <c r="H1097" s="267"/>
      <c r="I1097" s="270"/>
      <c r="J1097" s="29"/>
    </row>
    <row r="1098" spans="1:10" ht="12.75" customHeight="1">
      <c r="A1098" s="21"/>
      <c r="B1098" s="29"/>
      <c r="C1098" s="29"/>
      <c r="D1098" s="52"/>
      <c r="E1098" s="169"/>
      <c r="F1098" s="21"/>
      <c r="G1098" s="30"/>
      <c r="H1098" s="29"/>
      <c r="I1098" s="148"/>
      <c r="J1098" s="140"/>
    </row>
    <row r="1099" spans="1:10" ht="22.5" customHeight="1">
      <c r="A1099" s="264">
        <v>3</v>
      </c>
      <c r="B1099" s="265" t="s">
        <v>270</v>
      </c>
      <c r="C1099" s="266" t="s">
        <v>136</v>
      </c>
      <c r="D1099" s="267" t="s">
        <v>48</v>
      </c>
      <c r="E1099" s="352" t="s">
        <v>668</v>
      </c>
      <c r="F1099" s="258" t="s">
        <v>777</v>
      </c>
      <c r="G1099" s="285">
        <v>2</v>
      </c>
      <c r="H1099" s="267" t="s">
        <v>264</v>
      </c>
      <c r="I1099" s="270">
        <v>1256600</v>
      </c>
      <c r="J1099" s="140"/>
    </row>
    <row r="1100" spans="1:10" ht="12.75" customHeight="1">
      <c r="A1100" s="264"/>
      <c r="B1100" s="265"/>
      <c r="C1100" s="267"/>
      <c r="D1100" s="267"/>
      <c r="E1100" s="352"/>
      <c r="F1100" s="258" t="s">
        <v>779</v>
      </c>
      <c r="G1100" s="285"/>
      <c r="H1100" s="267"/>
      <c r="I1100" s="270"/>
      <c r="J1100" s="140"/>
    </row>
    <row r="1101" spans="1:10">
      <c r="A1101" s="146"/>
      <c r="B1101" s="119"/>
      <c r="C1101" s="21"/>
      <c r="D1101" s="52"/>
      <c r="E1101" s="168"/>
      <c r="F1101" s="26"/>
      <c r="G1101" s="140"/>
      <c r="H1101" s="21"/>
      <c r="I1101" s="144"/>
      <c r="J1101" s="140"/>
    </row>
    <row r="1102" spans="1:10" ht="13.5" customHeight="1">
      <c r="A1102" s="264">
        <v>4</v>
      </c>
      <c r="B1102" s="265" t="s">
        <v>271</v>
      </c>
      <c r="C1102" s="266" t="s">
        <v>154</v>
      </c>
      <c r="D1102" s="267" t="s">
        <v>48</v>
      </c>
      <c r="E1102" s="352" t="s">
        <v>668</v>
      </c>
      <c r="F1102" s="258" t="s">
        <v>777</v>
      </c>
      <c r="G1102" s="285">
        <v>2</v>
      </c>
      <c r="H1102" s="267" t="s">
        <v>264</v>
      </c>
      <c r="I1102" s="270">
        <v>1256600</v>
      </c>
      <c r="J1102" s="29"/>
    </row>
    <row r="1103" spans="1:10" ht="12.75" customHeight="1">
      <c r="A1103" s="264"/>
      <c r="B1103" s="265"/>
      <c r="C1103" s="267"/>
      <c r="D1103" s="267"/>
      <c r="E1103" s="352"/>
      <c r="F1103" s="258" t="s">
        <v>779</v>
      </c>
      <c r="G1103" s="285"/>
      <c r="H1103" s="267"/>
      <c r="I1103" s="270"/>
      <c r="J1103" s="29"/>
    </row>
    <row r="1104" spans="1:10">
      <c r="A1104" s="264"/>
      <c r="B1104" s="29"/>
      <c r="C1104" s="29"/>
      <c r="D1104" s="29"/>
      <c r="E1104" s="352"/>
      <c r="F1104" s="26"/>
      <c r="G1104" s="285"/>
      <c r="H1104" s="267"/>
      <c r="I1104" s="270"/>
      <c r="J1104" s="29"/>
    </row>
    <row r="1105" spans="1:11" ht="12.75" customHeight="1">
      <c r="A1105" s="264"/>
      <c r="B1105" s="29"/>
      <c r="C1105" s="29"/>
      <c r="D1105" s="29"/>
      <c r="E1105" s="268"/>
      <c r="F1105" s="138"/>
      <c r="G1105" s="269"/>
      <c r="H1105" s="267"/>
      <c r="I1105" s="270"/>
      <c r="J1105" s="29"/>
    </row>
    <row r="1106" spans="1:11">
      <c r="A1106" s="21"/>
      <c r="B1106" s="29"/>
      <c r="C1106" s="21"/>
      <c r="D1106" s="29"/>
      <c r="E1106" s="137"/>
      <c r="F1106" s="21"/>
      <c r="G1106" s="29"/>
      <c r="H1106" s="29"/>
      <c r="I1106" s="148"/>
      <c r="J1106" s="29"/>
    </row>
    <row r="1107" spans="1:11">
      <c r="A1107" s="21"/>
      <c r="B1107" s="29"/>
      <c r="C1107" s="21"/>
      <c r="D1107" s="29"/>
      <c r="E1107" s="40"/>
      <c r="F1107" s="29"/>
      <c r="G1107" s="29"/>
      <c r="H1107" s="29"/>
      <c r="I1107" s="29"/>
      <c r="J1107" s="29"/>
    </row>
    <row r="1108" spans="1:11" ht="12.75" customHeight="1">
      <c r="A1108" s="21"/>
      <c r="B1108" s="29"/>
      <c r="C1108" s="21"/>
      <c r="D1108" s="29"/>
      <c r="E1108" s="40"/>
      <c r="F1108" s="21"/>
      <c r="G1108" s="21"/>
      <c r="H1108" s="29"/>
      <c r="I1108" s="41"/>
      <c r="J1108" s="29"/>
    </row>
    <row r="1109" spans="1:11" s="128" customFormat="1" ht="12.75" customHeight="1">
      <c r="A1109" s="21"/>
      <c r="B1109" s="29"/>
      <c r="C1109" s="21"/>
      <c r="D1109" s="29"/>
      <c r="E1109" s="29"/>
      <c r="F1109" s="29"/>
      <c r="G1109" s="29"/>
      <c r="H1109" s="29"/>
      <c r="I1109" s="29"/>
      <c r="J1109" s="29"/>
      <c r="K1109" s="8"/>
    </row>
    <row r="1110" spans="1:11" s="128" customFormat="1" ht="12.75" customHeight="1">
      <c r="A1110" s="32"/>
      <c r="B1110" s="33"/>
      <c r="C1110" s="32"/>
      <c r="D1110" s="33"/>
      <c r="E1110" s="33"/>
      <c r="F1110" s="33"/>
      <c r="G1110" s="33"/>
      <c r="H1110" s="33"/>
      <c r="I1110" s="56">
        <f>SUM(I1093:I1103)</f>
        <v>5426900</v>
      </c>
      <c r="J1110" s="33"/>
      <c r="K1110" s="8"/>
    </row>
    <row r="1111" spans="1:11" s="128" customFormat="1" ht="12.75" customHeight="1">
      <c r="A1111" s="1"/>
      <c r="B1111" s="4"/>
      <c r="C1111" s="1"/>
      <c r="D1111" s="4"/>
      <c r="E1111" s="4"/>
      <c r="F1111" s="4"/>
      <c r="G1111" s="4"/>
      <c r="H1111" s="4"/>
      <c r="I1111" s="4"/>
      <c r="J1111" s="4"/>
    </row>
    <row r="1112" spans="1:11">
      <c r="A1112" s="1"/>
      <c r="B1112" s="4"/>
      <c r="C1112" s="1"/>
      <c r="D1112" s="4"/>
      <c r="E1112" s="4"/>
      <c r="F1112" s="4"/>
      <c r="G1112" s="4"/>
      <c r="H1112" s="4"/>
      <c r="I1112" s="4"/>
      <c r="J1112" s="4"/>
      <c r="K1112" s="128"/>
    </row>
    <row r="1113" spans="1:11" s="128" customFormat="1" ht="13.5" customHeight="1">
      <c r="A1113" s="1"/>
      <c r="B1113" s="4"/>
      <c r="C1113" s="1"/>
      <c r="D1113" s="4"/>
      <c r="E1113" s="8"/>
      <c r="F1113" s="8" t="s">
        <v>23</v>
      </c>
      <c r="G1113" s="8"/>
      <c r="H1113" s="8"/>
      <c r="I1113" s="8"/>
      <c r="J1113" s="4"/>
    </row>
    <row r="1114" spans="1:11" s="128" customFormat="1" ht="12.75" customHeight="1">
      <c r="A1114" s="1"/>
      <c r="B1114" s="4"/>
      <c r="C1114" s="1"/>
      <c r="D1114" s="4"/>
      <c r="E1114" s="8"/>
      <c r="F1114" s="8"/>
      <c r="G1114" s="8"/>
      <c r="H1114" s="8"/>
      <c r="I1114" s="8"/>
      <c r="J1114" s="4"/>
      <c r="K1114" s="8"/>
    </row>
    <row r="1115" spans="1:11">
      <c r="A1115" s="1"/>
      <c r="B1115" s="4"/>
      <c r="C1115" s="1"/>
      <c r="D1115" s="4"/>
      <c r="J1115" s="4"/>
      <c r="K1115" s="128"/>
    </row>
    <row r="1116" spans="1:11" s="128" customFormat="1" ht="12.75" customHeight="1">
      <c r="A1116" s="1"/>
      <c r="B1116" s="4"/>
      <c r="C1116" s="1"/>
      <c r="D1116" s="4"/>
      <c r="E1116" s="8"/>
      <c r="F1116" s="8"/>
      <c r="G1116" s="8"/>
      <c r="H1116" s="8"/>
      <c r="I1116" s="8"/>
      <c r="J1116" s="4"/>
    </row>
    <row r="1117" spans="1:11">
      <c r="A1117" s="1"/>
      <c r="B1117" s="4"/>
      <c r="C1117" s="1"/>
      <c r="D1117" s="4"/>
    </row>
    <row r="1118" spans="1:11">
      <c r="A1118" s="1"/>
      <c r="B1118" s="4"/>
      <c r="C1118" s="1"/>
      <c r="D1118" s="4"/>
      <c r="K1118" s="128"/>
    </row>
    <row r="1119" spans="1:11" s="128" customFormat="1" ht="12.75" customHeight="1">
      <c r="A1119" s="1"/>
      <c r="B1119" s="4"/>
      <c r="C1119" s="1"/>
      <c r="D1119" s="4"/>
      <c r="E1119" s="8"/>
      <c r="F1119" s="38" t="s">
        <v>259</v>
      </c>
      <c r="G1119" s="55"/>
      <c r="H1119" s="8"/>
      <c r="I1119" s="8"/>
      <c r="J1119" s="8"/>
      <c r="K1119" s="8"/>
    </row>
    <row r="1120" spans="1:11">
      <c r="A1120" s="1"/>
      <c r="B1120" s="4"/>
      <c r="C1120" s="1"/>
      <c r="D1120" s="4"/>
      <c r="F1120" s="36" t="s">
        <v>260</v>
      </c>
    </row>
    <row r="1121" spans="1:11" ht="19.5" customHeight="1">
      <c r="K1121" s="128"/>
    </row>
    <row r="1122" spans="1:11" s="128" customFormat="1" ht="12.75" customHeight="1">
      <c r="B1122" s="8"/>
      <c r="D1122" s="8"/>
      <c r="E1122" s="8"/>
      <c r="F1122" s="8"/>
      <c r="G1122" s="8"/>
      <c r="H1122" s="8"/>
      <c r="I1122" s="8"/>
      <c r="J1122" s="8"/>
      <c r="K1122" s="8"/>
    </row>
    <row r="1124" spans="1:11">
      <c r="K1124" s="128"/>
    </row>
    <row r="1125" spans="1:11" s="128" customFormat="1" ht="12.75" customHeight="1">
      <c r="B1125" s="8"/>
      <c r="D1125" s="8"/>
      <c r="E1125" s="8"/>
      <c r="F1125" s="8"/>
      <c r="G1125" s="8"/>
      <c r="H1125" s="8"/>
      <c r="I1125" s="8"/>
      <c r="J1125" s="8"/>
      <c r="K1125" s="8"/>
    </row>
    <row r="1126" spans="1:11">
      <c r="A1126" s="271" t="s">
        <v>0</v>
      </c>
      <c r="B1126" s="271"/>
      <c r="C1126" s="271"/>
      <c r="D1126" s="271"/>
      <c r="E1126" s="271"/>
      <c r="F1126" s="271"/>
      <c r="G1126" s="271"/>
      <c r="H1126" s="271"/>
      <c r="I1126" s="271"/>
      <c r="J1126" s="271"/>
    </row>
    <row r="1127" spans="1:11">
      <c r="A1127" s="272" t="s">
        <v>670</v>
      </c>
      <c r="B1127" s="272"/>
      <c r="C1127" s="272"/>
      <c r="D1127" s="272"/>
      <c r="E1127" s="272"/>
      <c r="F1127" s="272"/>
      <c r="G1127" s="272"/>
      <c r="H1127" s="272"/>
      <c r="I1127" s="272"/>
      <c r="J1127" s="272"/>
      <c r="K1127" s="128"/>
    </row>
    <row r="1128" spans="1:11" ht="16.5" customHeight="1">
      <c r="A1128" s="272" t="s">
        <v>667</v>
      </c>
      <c r="B1128" s="272"/>
      <c r="C1128" s="272"/>
      <c r="D1128" s="272"/>
      <c r="E1128" s="272"/>
      <c r="F1128" s="272"/>
      <c r="G1128" s="272"/>
      <c r="H1128" s="272"/>
      <c r="I1128" s="272"/>
      <c r="J1128" s="272"/>
    </row>
    <row r="1129" spans="1:11">
      <c r="A1129" s="9"/>
      <c r="B1129" s="10"/>
      <c r="C1129" s="9"/>
      <c r="D1129" s="10"/>
      <c r="E1129" s="10"/>
      <c r="F1129" s="10"/>
      <c r="G1129" s="10"/>
      <c r="H1129" s="10"/>
      <c r="I1129" s="10"/>
      <c r="J1129" s="10"/>
    </row>
    <row r="1130" spans="1:11">
      <c r="A1130" s="12" t="s">
        <v>4</v>
      </c>
      <c r="B1130" s="273" t="s">
        <v>5</v>
      </c>
      <c r="C1130" s="274"/>
      <c r="D1130" s="132"/>
      <c r="E1130" s="275" t="s">
        <v>6</v>
      </c>
      <c r="F1130" s="277" t="s">
        <v>7</v>
      </c>
      <c r="G1130" s="278" t="s">
        <v>8</v>
      </c>
      <c r="H1130" s="279"/>
      <c r="I1130" s="280"/>
      <c r="J1130" s="277" t="s">
        <v>9</v>
      </c>
    </row>
    <row r="1131" spans="1:11">
      <c r="A1131" s="157"/>
      <c r="B1131" s="13" t="s">
        <v>10</v>
      </c>
      <c r="C1131" s="13" t="s">
        <v>11</v>
      </c>
      <c r="D1131" s="13" t="s">
        <v>12</v>
      </c>
      <c r="E1131" s="276"/>
      <c r="F1131" s="276"/>
      <c r="G1131" s="278" t="s">
        <v>13</v>
      </c>
      <c r="H1131" s="280"/>
      <c r="I1131" s="135" t="s">
        <v>14</v>
      </c>
      <c r="J1131" s="276"/>
    </row>
    <row r="1132" spans="1:11" ht="24" customHeight="1">
      <c r="A1132" s="264">
        <v>1</v>
      </c>
      <c r="B1132" s="265" t="s">
        <v>770</v>
      </c>
      <c r="C1132" s="266" t="s">
        <v>771</v>
      </c>
      <c r="D1132" s="356" t="s">
        <v>106</v>
      </c>
      <c r="E1132" s="352" t="s">
        <v>783</v>
      </c>
      <c r="F1132" s="258" t="s">
        <v>779</v>
      </c>
      <c r="G1132" s="285">
        <v>2</v>
      </c>
      <c r="H1132" s="267" t="s">
        <v>264</v>
      </c>
      <c r="I1132" s="270">
        <f>1657100-410000</f>
        <v>1247100</v>
      </c>
      <c r="J1132" s="140"/>
    </row>
    <row r="1133" spans="1:11" ht="24.75" customHeight="1">
      <c r="A1133" s="264"/>
      <c r="B1133" s="265"/>
      <c r="C1133" s="267"/>
      <c r="D1133" s="356"/>
      <c r="E1133" s="352"/>
      <c r="F1133" s="258" t="s">
        <v>784</v>
      </c>
      <c r="G1133" s="285"/>
      <c r="H1133" s="267"/>
      <c r="I1133" s="270"/>
      <c r="J1133" s="140"/>
    </row>
    <row r="1134" spans="1:11">
      <c r="A1134" s="146"/>
      <c r="B1134" s="119"/>
      <c r="C1134" s="21"/>
      <c r="D1134" s="52"/>
      <c r="E1134" s="168"/>
      <c r="F1134" s="26"/>
      <c r="G1134" s="140"/>
      <c r="H1134" s="21"/>
      <c r="I1134" s="144"/>
      <c r="J1134" s="140"/>
    </row>
    <row r="1135" spans="1:11">
      <c r="A1135" s="264">
        <v>2</v>
      </c>
      <c r="B1135" s="265" t="s">
        <v>172</v>
      </c>
      <c r="C1135" s="266" t="s">
        <v>173</v>
      </c>
      <c r="D1135" s="356" t="s">
        <v>134</v>
      </c>
      <c r="E1135" s="352" t="s">
        <v>783</v>
      </c>
      <c r="F1135" s="258" t="s">
        <v>779</v>
      </c>
      <c r="G1135" s="285">
        <v>2</v>
      </c>
      <c r="H1135" s="267" t="s">
        <v>264</v>
      </c>
      <c r="I1135" s="270">
        <v>820000</v>
      </c>
      <c r="J1135" s="29"/>
    </row>
    <row r="1136" spans="1:11" ht="27" customHeight="1">
      <c r="A1136" s="264"/>
      <c r="B1136" s="265"/>
      <c r="C1136" s="267"/>
      <c r="D1136" s="356"/>
      <c r="E1136" s="352"/>
      <c r="F1136" s="258" t="s">
        <v>784</v>
      </c>
      <c r="G1136" s="285"/>
      <c r="H1136" s="267"/>
      <c r="I1136" s="270"/>
      <c r="J1136" s="29"/>
    </row>
    <row r="1137" spans="1:10" ht="17.25" customHeight="1">
      <c r="A1137" s="21"/>
      <c r="B1137" s="29"/>
      <c r="C1137" s="29"/>
      <c r="D1137" s="52"/>
      <c r="E1137" s="169"/>
      <c r="F1137" s="21"/>
      <c r="G1137" s="30"/>
      <c r="H1137" s="29"/>
      <c r="I1137" s="148"/>
      <c r="J1137" s="140"/>
    </row>
    <row r="1138" spans="1:10" ht="17.25" customHeight="1">
      <c r="A1138" s="264">
        <v>3</v>
      </c>
      <c r="B1138" s="265" t="s">
        <v>785</v>
      </c>
      <c r="C1138" s="266" t="s">
        <v>188</v>
      </c>
      <c r="D1138" s="267" t="s">
        <v>188</v>
      </c>
      <c r="E1138" s="352" t="s">
        <v>786</v>
      </c>
      <c r="F1138" s="258" t="s">
        <v>779</v>
      </c>
      <c r="G1138" s="285">
        <v>2</v>
      </c>
      <c r="H1138" s="267" t="s">
        <v>264</v>
      </c>
      <c r="I1138" s="270">
        <v>410000</v>
      </c>
      <c r="J1138" s="140"/>
    </row>
    <row r="1139" spans="1:10" ht="18.75" customHeight="1">
      <c r="A1139" s="264"/>
      <c r="B1139" s="265"/>
      <c r="C1139" s="267"/>
      <c r="D1139" s="267"/>
      <c r="E1139" s="352"/>
      <c r="F1139" s="258" t="s">
        <v>784</v>
      </c>
      <c r="G1139" s="285"/>
      <c r="H1139" s="267"/>
      <c r="I1139" s="270"/>
      <c r="J1139" s="140"/>
    </row>
    <row r="1140" spans="1:10">
      <c r="A1140" s="146"/>
      <c r="B1140" s="119"/>
      <c r="C1140" s="21"/>
      <c r="D1140" s="52"/>
      <c r="E1140" s="168"/>
      <c r="F1140" s="26"/>
      <c r="G1140" s="140"/>
      <c r="H1140" s="21"/>
      <c r="I1140" s="144"/>
      <c r="J1140" s="140"/>
    </row>
    <row r="1141" spans="1:10">
      <c r="A1141" s="264"/>
      <c r="B1141" s="265"/>
      <c r="C1141" s="267"/>
      <c r="D1141" s="267"/>
      <c r="E1141" s="352"/>
      <c r="F1141" s="26"/>
      <c r="G1141" s="285"/>
      <c r="H1141" s="267"/>
      <c r="I1141" s="270"/>
      <c r="J1141" s="29"/>
    </row>
    <row r="1142" spans="1:10">
      <c r="A1142" s="264"/>
      <c r="B1142" s="265"/>
      <c r="C1142" s="267"/>
      <c r="D1142" s="267"/>
      <c r="E1142" s="352"/>
      <c r="F1142" s="26"/>
      <c r="G1142" s="285"/>
      <c r="H1142" s="267"/>
      <c r="I1142" s="270"/>
      <c r="J1142" s="29"/>
    </row>
    <row r="1143" spans="1:10">
      <c r="A1143" s="264"/>
      <c r="B1143" s="29"/>
      <c r="C1143" s="29"/>
      <c r="D1143" s="29"/>
      <c r="E1143" s="352"/>
      <c r="F1143" s="26"/>
      <c r="G1143" s="285"/>
      <c r="H1143" s="267"/>
      <c r="I1143" s="270"/>
      <c r="J1143" s="29"/>
    </row>
    <row r="1144" spans="1:10" ht="18" customHeight="1">
      <c r="A1144" s="264"/>
      <c r="B1144" s="29"/>
      <c r="C1144" s="29"/>
      <c r="D1144" s="29"/>
      <c r="E1144" s="268"/>
      <c r="F1144" s="138"/>
      <c r="G1144" s="269"/>
      <c r="H1144" s="267"/>
      <c r="I1144" s="270"/>
      <c r="J1144" s="29"/>
    </row>
    <row r="1145" spans="1:10" ht="18" customHeight="1">
      <c r="A1145" s="21"/>
      <c r="B1145" s="29"/>
      <c r="C1145" s="21"/>
      <c r="D1145" s="29"/>
      <c r="E1145" s="137"/>
      <c r="F1145" s="21"/>
      <c r="G1145" s="29"/>
      <c r="H1145" s="29"/>
      <c r="I1145" s="148"/>
      <c r="J1145" s="29"/>
    </row>
    <row r="1146" spans="1:10">
      <c r="A1146" s="21"/>
      <c r="B1146" s="29"/>
      <c r="C1146" s="21"/>
      <c r="D1146" s="29"/>
      <c r="E1146" s="40"/>
      <c r="F1146" s="29"/>
      <c r="G1146" s="29"/>
      <c r="H1146" s="29"/>
      <c r="I1146" s="29"/>
      <c r="J1146" s="29"/>
    </row>
    <row r="1147" spans="1:10" ht="21" customHeight="1">
      <c r="A1147" s="21"/>
      <c r="B1147" s="29"/>
      <c r="C1147" s="21"/>
      <c r="D1147" s="29"/>
      <c r="E1147" s="40"/>
      <c r="F1147" s="21"/>
      <c r="G1147" s="21"/>
      <c r="H1147" s="29"/>
      <c r="I1147" s="41"/>
      <c r="J1147" s="29"/>
    </row>
    <row r="1148" spans="1:10" ht="21" customHeight="1">
      <c r="A1148" s="21"/>
      <c r="B1148" s="29"/>
      <c r="C1148" s="21"/>
      <c r="D1148" s="29"/>
      <c r="E1148" s="29"/>
      <c r="F1148" s="29"/>
      <c r="G1148" s="29"/>
      <c r="H1148" s="29"/>
      <c r="I1148" s="29"/>
      <c r="J1148" s="29"/>
    </row>
    <row r="1149" spans="1:10">
      <c r="A1149" s="32"/>
      <c r="B1149" s="33"/>
      <c r="C1149" s="32"/>
      <c r="D1149" s="33"/>
      <c r="E1149" s="33"/>
      <c r="F1149" s="33"/>
      <c r="G1149" s="33"/>
      <c r="H1149" s="33"/>
      <c r="I1149" s="56">
        <f>SUM(I1132:I1139)</f>
        <v>2477100</v>
      </c>
      <c r="J1149" s="33"/>
    </row>
    <row r="1150" spans="1:10" ht="20.25" customHeight="1">
      <c r="A1150" s="1"/>
      <c r="B1150" s="4"/>
      <c r="C1150" s="1"/>
      <c r="D1150" s="4"/>
      <c r="E1150" s="4"/>
      <c r="F1150" s="4"/>
      <c r="G1150" s="4"/>
      <c r="H1150" s="4"/>
      <c r="I1150" s="4"/>
      <c r="J1150" s="4"/>
    </row>
    <row r="1151" spans="1:10" ht="20.25" customHeight="1">
      <c r="A1151" s="1"/>
      <c r="B1151" s="4"/>
      <c r="C1151" s="1"/>
      <c r="D1151" s="4"/>
      <c r="E1151" s="4"/>
      <c r="F1151" s="4"/>
      <c r="G1151" s="4"/>
      <c r="H1151" s="4"/>
      <c r="I1151" s="4"/>
      <c r="J1151" s="4"/>
    </row>
    <row r="1152" spans="1:10" ht="12.75" customHeight="1">
      <c r="A1152" s="1"/>
      <c r="B1152" s="4"/>
      <c r="C1152" s="1"/>
      <c r="D1152" s="4"/>
      <c r="F1152" s="8" t="s">
        <v>23</v>
      </c>
      <c r="J1152" s="4"/>
    </row>
    <row r="1153" spans="1:10" ht="17.25" customHeight="1">
      <c r="A1153" s="1"/>
      <c r="B1153" s="4"/>
      <c r="C1153" s="1"/>
      <c r="D1153" s="4"/>
      <c r="J1153" s="4"/>
    </row>
    <row r="1154" spans="1:10" ht="17.25" customHeight="1">
      <c r="A1154" s="1"/>
      <c r="B1154" s="4"/>
      <c r="C1154" s="1"/>
      <c r="D1154" s="4"/>
      <c r="J1154" s="4"/>
    </row>
    <row r="1155" spans="1:10">
      <c r="A1155" s="1"/>
      <c r="B1155" s="4"/>
      <c r="C1155" s="1"/>
      <c r="D1155" s="4"/>
      <c r="J1155" s="4"/>
    </row>
    <row r="1156" spans="1:10" ht="16.5" customHeight="1">
      <c r="A1156" s="1"/>
      <c r="B1156" s="4"/>
      <c r="C1156" s="1"/>
      <c r="D1156" s="4"/>
    </row>
    <row r="1157" spans="1:10" ht="12.75" customHeight="1">
      <c r="A1157" s="1"/>
      <c r="B1157" s="4"/>
      <c r="C1157" s="1"/>
      <c r="D1157" s="4"/>
    </row>
    <row r="1158" spans="1:10" ht="16.5">
      <c r="A1158" s="1"/>
      <c r="B1158" s="4"/>
      <c r="C1158" s="1"/>
      <c r="D1158" s="4"/>
      <c r="F1158" s="38" t="s">
        <v>259</v>
      </c>
      <c r="G1158" s="55"/>
    </row>
    <row r="1159" spans="1:10" ht="12.75" customHeight="1">
      <c r="A1159" s="1"/>
      <c r="B1159" s="4"/>
      <c r="C1159" s="1"/>
      <c r="D1159" s="4"/>
      <c r="F1159" s="36" t="s">
        <v>260</v>
      </c>
    </row>
    <row r="1162" spans="1:10" ht="12.75" customHeight="1"/>
    <row r="1167" spans="1:10">
      <c r="A1167" s="271" t="s">
        <v>0</v>
      </c>
      <c r="B1167" s="271"/>
      <c r="C1167" s="271"/>
      <c r="D1167" s="271"/>
      <c r="E1167" s="271"/>
      <c r="F1167" s="271"/>
      <c r="G1167" s="271"/>
      <c r="H1167" s="271"/>
      <c r="I1167" s="271"/>
      <c r="J1167" s="271"/>
    </row>
    <row r="1168" spans="1:10">
      <c r="A1168" s="272" t="s">
        <v>717</v>
      </c>
      <c r="B1168" s="272"/>
      <c r="C1168" s="272"/>
      <c r="D1168" s="272"/>
      <c r="E1168" s="272"/>
      <c r="F1168" s="272"/>
      <c r="G1168" s="272"/>
      <c r="H1168" s="272"/>
      <c r="I1168" s="272"/>
      <c r="J1168" s="272"/>
    </row>
    <row r="1169" spans="1:10">
      <c r="A1169" s="272" t="s">
        <v>667</v>
      </c>
      <c r="B1169" s="272"/>
      <c r="C1169" s="272"/>
      <c r="D1169" s="272"/>
      <c r="E1169" s="272"/>
      <c r="F1169" s="272"/>
      <c r="G1169" s="272"/>
      <c r="H1169" s="272"/>
      <c r="I1169" s="272"/>
      <c r="J1169" s="272"/>
    </row>
    <row r="1170" spans="1:10">
      <c r="A1170" s="9"/>
      <c r="B1170" s="10"/>
      <c r="C1170" s="9"/>
      <c r="D1170" s="10"/>
      <c r="E1170" s="10"/>
      <c r="F1170" s="10"/>
      <c r="G1170" s="10"/>
      <c r="H1170" s="10"/>
      <c r="I1170" s="10"/>
      <c r="J1170" s="10"/>
    </row>
    <row r="1171" spans="1:10">
      <c r="A1171" s="12" t="s">
        <v>4</v>
      </c>
      <c r="B1171" s="273" t="s">
        <v>5</v>
      </c>
      <c r="C1171" s="274"/>
      <c r="D1171" s="132"/>
      <c r="E1171" s="275" t="s">
        <v>6</v>
      </c>
      <c r="F1171" s="277" t="s">
        <v>7</v>
      </c>
      <c r="G1171" s="278" t="s">
        <v>8</v>
      </c>
      <c r="H1171" s="279"/>
      <c r="I1171" s="280"/>
      <c r="J1171" s="277" t="s">
        <v>9</v>
      </c>
    </row>
    <row r="1172" spans="1:10">
      <c r="A1172" s="157"/>
      <c r="B1172" s="13" t="s">
        <v>10</v>
      </c>
      <c r="C1172" s="13" t="s">
        <v>11</v>
      </c>
      <c r="D1172" s="13" t="s">
        <v>12</v>
      </c>
      <c r="E1172" s="276"/>
      <c r="F1172" s="276"/>
      <c r="G1172" s="278" t="s">
        <v>13</v>
      </c>
      <c r="H1172" s="280"/>
      <c r="I1172" s="135" t="s">
        <v>14</v>
      </c>
      <c r="J1172" s="276"/>
    </row>
    <row r="1173" spans="1:10">
      <c r="A1173" s="264">
        <v>1</v>
      </c>
      <c r="B1173" s="265" t="s">
        <v>112</v>
      </c>
      <c r="C1173" s="266" t="s">
        <v>73</v>
      </c>
      <c r="D1173" s="356" t="s">
        <v>111</v>
      </c>
      <c r="E1173" s="352" t="s">
        <v>668</v>
      </c>
      <c r="F1173" s="258" t="s">
        <v>784</v>
      </c>
      <c r="G1173" s="285">
        <v>2</v>
      </c>
      <c r="H1173" s="267" t="s">
        <v>264</v>
      </c>
      <c r="I1173" s="270">
        <v>1657100</v>
      </c>
      <c r="J1173" s="140"/>
    </row>
    <row r="1174" spans="1:10">
      <c r="A1174" s="264"/>
      <c r="B1174" s="265"/>
      <c r="C1174" s="267"/>
      <c r="D1174" s="356"/>
      <c r="E1174" s="352"/>
      <c r="F1174" s="258" t="s">
        <v>787</v>
      </c>
      <c r="G1174" s="285"/>
      <c r="H1174" s="267"/>
      <c r="I1174" s="270"/>
      <c r="J1174" s="140"/>
    </row>
    <row r="1175" spans="1:10">
      <c r="A1175" s="146"/>
      <c r="B1175" s="119"/>
      <c r="C1175" s="21"/>
      <c r="D1175" s="52"/>
      <c r="E1175" s="168"/>
      <c r="F1175" s="26"/>
      <c r="G1175" s="140"/>
      <c r="H1175" s="21"/>
      <c r="I1175" s="144"/>
      <c r="J1175" s="140"/>
    </row>
    <row r="1176" spans="1:10">
      <c r="A1176" s="264">
        <v>2</v>
      </c>
      <c r="B1176" s="265" t="s">
        <v>161</v>
      </c>
      <c r="C1176" s="267" t="s">
        <v>162</v>
      </c>
      <c r="D1176" s="356" t="s">
        <v>38</v>
      </c>
      <c r="E1176" s="352" t="s">
        <v>668</v>
      </c>
      <c r="F1176" s="258" t="s">
        <v>784</v>
      </c>
      <c r="G1176" s="285">
        <v>2</v>
      </c>
      <c r="H1176" s="267" t="s">
        <v>264</v>
      </c>
      <c r="I1176" s="270">
        <v>1256600</v>
      </c>
      <c r="J1176" s="29"/>
    </row>
    <row r="1177" spans="1:10">
      <c r="A1177" s="264"/>
      <c r="B1177" s="265"/>
      <c r="C1177" s="267"/>
      <c r="D1177" s="356"/>
      <c r="E1177" s="352"/>
      <c r="F1177" s="258" t="s">
        <v>787</v>
      </c>
      <c r="G1177" s="285"/>
      <c r="H1177" s="267"/>
      <c r="I1177" s="270"/>
      <c r="J1177" s="29"/>
    </row>
    <row r="1178" spans="1:10">
      <c r="A1178" s="21"/>
      <c r="B1178" s="29"/>
      <c r="C1178" s="29"/>
      <c r="D1178" s="52"/>
      <c r="E1178" s="169"/>
      <c r="F1178" s="21"/>
      <c r="G1178" s="30"/>
      <c r="H1178" s="29"/>
      <c r="I1178" s="148"/>
      <c r="J1178" s="140"/>
    </row>
    <row r="1179" spans="1:10">
      <c r="A1179" s="264">
        <v>3</v>
      </c>
      <c r="B1179" s="265" t="s">
        <v>270</v>
      </c>
      <c r="C1179" s="266" t="s">
        <v>136</v>
      </c>
      <c r="D1179" s="267" t="s">
        <v>48</v>
      </c>
      <c r="E1179" s="352" t="s">
        <v>668</v>
      </c>
      <c r="F1179" s="258" t="s">
        <v>784</v>
      </c>
      <c r="G1179" s="285">
        <v>2</v>
      </c>
      <c r="H1179" s="267" t="s">
        <v>264</v>
      </c>
      <c r="I1179" s="270">
        <v>1256600</v>
      </c>
      <c r="J1179" s="140"/>
    </row>
    <row r="1180" spans="1:10" ht="12.75" customHeight="1">
      <c r="A1180" s="264"/>
      <c r="B1180" s="265"/>
      <c r="C1180" s="267"/>
      <c r="D1180" s="267"/>
      <c r="E1180" s="352"/>
      <c r="F1180" s="258" t="s">
        <v>787</v>
      </c>
      <c r="G1180" s="285"/>
      <c r="H1180" s="267"/>
      <c r="I1180" s="270"/>
      <c r="J1180" s="140"/>
    </row>
    <row r="1181" spans="1:10">
      <c r="A1181" s="146"/>
      <c r="B1181" s="119"/>
      <c r="C1181" s="21"/>
      <c r="D1181" s="52"/>
      <c r="E1181" s="168"/>
      <c r="F1181" s="26"/>
      <c r="G1181" s="140"/>
      <c r="H1181" s="21"/>
      <c r="I1181" s="144"/>
      <c r="J1181" s="140"/>
    </row>
    <row r="1182" spans="1:10">
      <c r="A1182" s="264">
        <v>4</v>
      </c>
      <c r="B1182" s="265" t="s">
        <v>271</v>
      </c>
      <c r="C1182" s="266" t="s">
        <v>154</v>
      </c>
      <c r="D1182" s="267" t="s">
        <v>48</v>
      </c>
      <c r="E1182" s="352" t="s">
        <v>668</v>
      </c>
      <c r="F1182" s="258" t="s">
        <v>784</v>
      </c>
      <c r="G1182" s="285">
        <v>2</v>
      </c>
      <c r="H1182" s="267" t="s">
        <v>264</v>
      </c>
      <c r="I1182" s="270">
        <v>1256600</v>
      </c>
      <c r="J1182" s="29"/>
    </row>
    <row r="1183" spans="1:10" ht="14.25" customHeight="1">
      <c r="A1183" s="264"/>
      <c r="B1183" s="265"/>
      <c r="C1183" s="267"/>
      <c r="D1183" s="267"/>
      <c r="E1183" s="352"/>
      <c r="F1183" s="258" t="s">
        <v>787</v>
      </c>
      <c r="G1183" s="285"/>
      <c r="H1183" s="267"/>
      <c r="I1183" s="270"/>
      <c r="J1183" s="29"/>
    </row>
    <row r="1184" spans="1:10" ht="23.25" customHeight="1">
      <c r="A1184" s="264"/>
      <c r="B1184" s="29"/>
      <c r="C1184" s="29"/>
      <c r="D1184" s="29"/>
      <c r="E1184" s="352"/>
      <c r="F1184" s="26"/>
      <c r="G1184" s="285"/>
      <c r="H1184" s="267"/>
      <c r="I1184" s="270"/>
      <c r="J1184" s="29"/>
    </row>
    <row r="1185" spans="1:11" ht="45.75" customHeight="1">
      <c r="A1185" s="264"/>
      <c r="B1185" s="29"/>
      <c r="C1185" s="29"/>
      <c r="D1185" s="29"/>
      <c r="E1185" s="268"/>
      <c r="F1185" s="138"/>
      <c r="G1185" s="269"/>
      <c r="H1185" s="267"/>
      <c r="I1185" s="270"/>
      <c r="J1185" s="29"/>
    </row>
    <row r="1186" spans="1:11" ht="20.25" customHeight="1">
      <c r="A1186" s="21"/>
      <c r="B1186" s="29"/>
      <c r="C1186" s="21"/>
      <c r="D1186" s="29"/>
      <c r="E1186" s="137"/>
      <c r="F1186" s="21"/>
      <c r="G1186" s="29"/>
      <c r="H1186" s="29"/>
      <c r="I1186" s="148"/>
      <c r="J1186" s="29"/>
    </row>
    <row r="1187" spans="1:11" ht="24.75" customHeight="1">
      <c r="A1187" s="21"/>
      <c r="B1187" s="29"/>
      <c r="C1187" s="21"/>
      <c r="D1187" s="29"/>
      <c r="E1187" s="40"/>
      <c r="F1187" s="29"/>
      <c r="G1187" s="29"/>
      <c r="H1187" s="29"/>
      <c r="I1187" s="29"/>
      <c r="J1187" s="29"/>
    </row>
    <row r="1188" spans="1:11" ht="30" customHeight="1">
      <c r="A1188" s="21"/>
      <c r="B1188" s="29"/>
      <c r="C1188" s="21"/>
      <c r="D1188" s="29"/>
      <c r="E1188" s="40"/>
      <c r="F1188" s="21"/>
      <c r="G1188" s="21"/>
      <c r="H1188" s="29"/>
      <c r="I1188" s="41"/>
      <c r="J1188" s="29"/>
    </row>
    <row r="1189" spans="1:11">
      <c r="A1189" s="21"/>
      <c r="B1189" s="29"/>
      <c r="C1189" s="21"/>
      <c r="D1189" s="29"/>
      <c r="E1189" s="29"/>
      <c r="F1189" s="29"/>
      <c r="G1189" s="29"/>
      <c r="H1189" s="29"/>
      <c r="I1189" s="29"/>
      <c r="J1189" s="29"/>
    </row>
    <row r="1190" spans="1:11" s="128" customFormat="1" ht="12.75" customHeight="1">
      <c r="A1190" s="32"/>
      <c r="B1190" s="33"/>
      <c r="C1190" s="32"/>
      <c r="D1190" s="33"/>
      <c r="E1190" s="33"/>
      <c r="F1190" s="33"/>
      <c r="G1190" s="33"/>
      <c r="H1190" s="33"/>
      <c r="I1190" s="56">
        <f>SUM(I1173:I1183)</f>
        <v>5426900</v>
      </c>
      <c r="J1190" s="33"/>
      <c r="K1190" s="8"/>
    </row>
    <row r="1191" spans="1:11" s="128" customFormat="1" ht="12.75" customHeight="1">
      <c r="A1191" s="1"/>
      <c r="B1191" s="4"/>
      <c r="C1191" s="1"/>
      <c r="D1191" s="4"/>
      <c r="E1191" s="4"/>
      <c r="F1191" s="4"/>
      <c r="G1191" s="4"/>
      <c r="H1191" s="4"/>
      <c r="I1191" s="4"/>
      <c r="J1191" s="4"/>
      <c r="K1191" s="8"/>
    </row>
    <row r="1192" spans="1:11" s="128" customFormat="1" ht="12.75" customHeight="1">
      <c r="A1192" s="1"/>
      <c r="B1192" s="4"/>
      <c r="C1192" s="1"/>
      <c r="D1192" s="4"/>
      <c r="E1192" s="4"/>
      <c r="F1192" s="4"/>
      <c r="G1192" s="4"/>
      <c r="H1192" s="4"/>
      <c r="I1192" s="4"/>
      <c r="J1192" s="4"/>
    </row>
    <row r="1193" spans="1:11">
      <c r="A1193" s="1"/>
      <c r="B1193" s="4"/>
      <c r="C1193" s="1"/>
      <c r="D1193" s="4"/>
      <c r="F1193" s="8" t="s">
        <v>23</v>
      </c>
      <c r="J1193" s="4"/>
      <c r="K1193" s="128"/>
    </row>
    <row r="1194" spans="1:11" s="128" customFormat="1" ht="13.5" customHeight="1">
      <c r="A1194" s="1"/>
      <c r="B1194" s="4"/>
      <c r="C1194" s="1"/>
      <c r="D1194" s="4"/>
      <c r="E1194" s="8"/>
      <c r="F1194" s="8"/>
      <c r="G1194" s="8"/>
      <c r="H1194" s="8"/>
      <c r="I1194" s="8"/>
      <c r="J1194" s="4"/>
    </row>
    <row r="1195" spans="1:11" s="128" customFormat="1" ht="12.75" customHeight="1">
      <c r="A1195" s="1"/>
      <c r="B1195" s="4"/>
      <c r="C1195" s="1"/>
      <c r="D1195" s="4"/>
      <c r="E1195" s="8"/>
      <c r="F1195" s="8"/>
      <c r="G1195" s="8"/>
      <c r="H1195" s="8"/>
      <c r="I1195" s="8"/>
      <c r="J1195" s="4"/>
      <c r="K1195" s="8"/>
    </row>
    <row r="1196" spans="1:11">
      <c r="A1196" s="1"/>
      <c r="B1196" s="4"/>
      <c r="C1196" s="1"/>
      <c r="D1196" s="4"/>
      <c r="J1196" s="4"/>
      <c r="K1196" s="128"/>
    </row>
    <row r="1197" spans="1:11" s="128" customFormat="1" ht="15.75" customHeight="1">
      <c r="A1197" s="1"/>
      <c r="B1197" s="4"/>
      <c r="C1197" s="1"/>
      <c r="D1197" s="4"/>
      <c r="E1197" s="8"/>
      <c r="F1197" s="8"/>
      <c r="G1197" s="8"/>
      <c r="H1197" s="8"/>
      <c r="I1197" s="8"/>
      <c r="J1197" s="8"/>
    </row>
    <row r="1198" spans="1:11" s="128" customFormat="1" ht="15.75" customHeight="1">
      <c r="A1198" s="1"/>
      <c r="B1198" s="4"/>
      <c r="C1198" s="1"/>
      <c r="D1198" s="4"/>
      <c r="E1198" s="8"/>
      <c r="F1198" s="8"/>
      <c r="G1198" s="8"/>
      <c r="H1198" s="8"/>
      <c r="I1198" s="8"/>
      <c r="J1198" s="8"/>
      <c r="K1198" s="8"/>
    </row>
    <row r="1199" spans="1:11" s="128" customFormat="1" ht="15.75" customHeight="1">
      <c r="A1199" s="1"/>
      <c r="B1199" s="4"/>
      <c r="C1199" s="1"/>
      <c r="D1199" s="4"/>
      <c r="E1199" s="8"/>
      <c r="F1199" s="38" t="s">
        <v>259</v>
      </c>
      <c r="G1199" s="55"/>
      <c r="H1199" s="8"/>
      <c r="I1199" s="8"/>
      <c r="J1199" s="8"/>
    </row>
    <row r="1200" spans="1:11" s="128" customFormat="1" ht="15.75" customHeight="1">
      <c r="A1200" s="1"/>
      <c r="B1200" s="4"/>
      <c r="C1200" s="1"/>
      <c r="D1200" s="4"/>
      <c r="E1200" s="8"/>
      <c r="F1200" s="36" t="s">
        <v>260</v>
      </c>
      <c r="G1200" s="8"/>
      <c r="H1200" s="8"/>
      <c r="I1200" s="8"/>
      <c r="J1200" s="8"/>
    </row>
    <row r="1201" spans="1:11" s="128" customFormat="1" ht="15.75" customHeight="1">
      <c r="B1201" s="8"/>
      <c r="D1201" s="8"/>
      <c r="E1201" s="8"/>
      <c r="F1201" s="8"/>
      <c r="G1201" s="8"/>
      <c r="H1201" s="8"/>
      <c r="I1201" s="8"/>
      <c r="J1201" s="8"/>
    </row>
    <row r="1202" spans="1:11" ht="13.5" customHeight="1">
      <c r="K1202" s="128"/>
    </row>
    <row r="1203" spans="1:11" ht="12.75" customHeight="1">
      <c r="K1203" s="128"/>
    </row>
    <row r="1205" spans="1:11" ht="12.75" customHeight="1"/>
    <row r="1206" spans="1:11">
      <c r="A1206" s="271" t="s">
        <v>0</v>
      </c>
      <c r="B1206" s="271"/>
      <c r="C1206" s="271"/>
      <c r="D1206" s="271"/>
      <c r="E1206" s="271"/>
      <c r="F1206" s="271"/>
      <c r="G1206" s="271"/>
      <c r="H1206" s="271"/>
      <c r="I1206" s="271"/>
      <c r="J1206" s="271"/>
    </row>
    <row r="1207" spans="1:11">
      <c r="A1207" s="272" t="s">
        <v>717</v>
      </c>
      <c r="B1207" s="272"/>
      <c r="C1207" s="272"/>
      <c r="D1207" s="272"/>
      <c r="E1207" s="272"/>
      <c r="F1207" s="272"/>
      <c r="G1207" s="272"/>
      <c r="H1207" s="272"/>
      <c r="I1207" s="272"/>
      <c r="J1207" s="272"/>
    </row>
    <row r="1208" spans="1:11" ht="12.75" customHeight="1">
      <c r="A1208" s="272" t="s">
        <v>667</v>
      </c>
      <c r="B1208" s="272"/>
      <c r="C1208" s="272"/>
      <c r="D1208" s="272"/>
      <c r="E1208" s="272"/>
      <c r="F1208" s="272"/>
      <c r="G1208" s="272"/>
      <c r="H1208" s="272"/>
      <c r="I1208" s="272"/>
      <c r="J1208" s="272"/>
    </row>
    <row r="1209" spans="1:11">
      <c r="A1209" s="9"/>
      <c r="B1209" s="10"/>
      <c r="C1209" s="9"/>
      <c r="D1209" s="10"/>
      <c r="E1209" s="10"/>
      <c r="F1209" s="10"/>
      <c r="G1209" s="10"/>
      <c r="H1209" s="10"/>
      <c r="I1209" s="10"/>
      <c r="J1209" s="10"/>
    </row>
    <row r="1210" spans="1:11">
      <c r="A1210" s="12" t="s">
        <v>4</v>
      </c>
      <c r="B1210" s="273" t="s">
        <v>5</v>
      </c>
      <c r="C1210" s="274"/>
      <c r="D1210" s="132"/>
      <c r="E1210" s="275" t="s">
        <v>6</v>
      </c>
      <c r="F1210" s="277" t="s">
        <v>7</v>
      </c>
      <c r="G1210" s="278" t="s">
        <v>8</v>
      </c>
      <c r="H1210" s="279"/>
      <c r="I1210" s="280"/>
      <c r="J1210" s="277" t="s">
        <v>9</v>
      </c>
    </row>
    <row r="1211" spans="1:11">
      <c r="A1211" s="157"/>
      <c r="B1211" s="13" t="s">
        <v>10</v>
      </c>
      <c r="C1211" s="13" t="s">
        <v>11</v>
      </c>
      <c r="D1211" s="13" t="s">
        <v>12</v>
      </c>
      <c r="E1211" s="276"/>
      <c r="F1211" s="276"/>
      <c r="G1211" s="278" t="s">
        <v>13</v>
      </c>
      <c r="H1211" s="280"/>
      <c r="I1211" s="135" t="s">
        <v>14</v>
      </c>
      <c r="J1211" s="276"/>
    </row>
    <row r="1212" spans="1:11" ht="24.75" customHeight="1">
      <c r="A1212" s="264">
        <v>1</v>
      </c>
      <c r="B1212" s="265" t="s">
        <v>788</v>
      </c>
      <c r="C1212" s="266" t="s">
        <v>188</v>
      </c>
      <c r="D1212" s="356" t="s">
        <v>188</v>
      </c>
      <c r="E1212" s="352" t="s">
        <v>691</v>
      </c>
      <c r="F1212" s="258" t="s">
        <v>784</v>
      </c>
      <c r="G1212" s="285">
        <v>1</v>
      </c>
      <c r="H1212" s="267" t="s">
        <v>264</v>
      </c>
      <c r="I1212" s="270">
        <v>5700000</v>
      </c>
      <c r="J1212" s="139"/>
    </row>
    <row r="1213" spans="1:11" ht="26.25" customHeight="1">
      <c r="A1213" s="264"/>
      <c r="B1213" s="265"/>
      <c r="C1213" s="267"/>
      <c r="D1213" s="356"/>
      <c r="E1213" s="352"/>
      <c r="F1213" s="258" t="s">
        <v>784</v>
      </c>
      <c r="G1213" s="285"/>
      <c r="H1213" s="267"/>
      <c r="I1213" s="270"/>
      <c r="J1213" s="139"/>
    </row>
    <row r="1214" spans="1:11" ht="18.75" customHeight="1">
      <c r="A1214" s="146"/>
      <c r="B1214" s="119"/>
      <c r="C1214" s="21"/>
      <c r="D1214" s="52"/>
      <c r="E1214" s="168"/>
      <c r="F1214" s="26"/>
      <c r="G1214" s="140"/>
      <c r="H1214" s="21"/>
      <c r="I1214" s="144"/>
      <c r="J1214" s="139"/>
    </row>
    <row r="1215" spans="1:11" ht="15.75" customHeight="1">
      <c r="A1215" s="264"/>
      <c r="B1215" s="265"/>
      <c r="C1215" s="267"/>
      <c r="D1215" s="356"/>
      <c r="E1215" s="352"/>
      <c r="F1215" s="26"/>
      <c r="G1215" s="285"/>
      <c r="H1215" s="267"/>
      <c r="I1215" s="270"/>
      <c r="J1215" s="29"/>
    </row>
    <row r="1216" spans="1:11" ht="15.75" customHeight="1">
      <c r="A1216" s="264"/>
      <c r="B1216" s="265"/>
      <c r="C1216" s="267"/>
      <c r="D1216" s="356"/>
      <c r="E1216" s="352"/>
      <c r="F1216" s="26"/>
      <c r="G1216" s="285"/>
      <c r="H1216" s="267"/>
      <c r="I1216" s="270"/>
      <c r="J1216" s="29"/>
    </row>
    <row r="1217" spans="1:10" ht="15.75" customHeight="1">
      <c r="A1217" s="21"/>
      <c r="B1217" s="29"/>
      <c r="C1217" s="29"/>
      <c r="D1217" s="52"/>
      <c r="E1217" s="169"/>
      <c r="F1217" s="21"/>
      <c r="G1217" s="30"/>
      <c r="H1217" s="29"/>
      <c r="I1217" s="148"/>
      <c r="J1217" s="139"/>
    </row>
    <row r="1218" spans="1:10">
      <c r="A1218" s="264"/>
      <c r="B1218" s="265"/>
      <c r="C1218" s="267"/>
      <c r="D1218" s="267"/>
      <c r="E1218" s="352"/>
      <c r="F1218" s="26"/>
      <c r="G1218" s="285"/>
      <c r="H1218" s="267"/>
      <c r="I1218" s="270"/>
      <c r="J1218" s="139"/>
    </row>
    <row r="1219" spans="1:10">
      <c r="A1219" s="264"/>
      <c r="B1219" s="265"/>
      <c r="C1219" s="267"/>
      <c r="D1219" s="267"/>
      <c r="E1219" s="352"/>
      <c r="F1219" s="26"/>
      <c r="G1219" s="285"/>
      <c r="H1219" s="267"/>
      <c r="I1219" s="270"/>
      <c r="J1219" s="139"/>
    </row>
    <row r="1220" spans="1:10">
      <c r="A1220" s="146"/>
      <c r="B1220" s="119"/>
      <c r="C1220" s="21"/>
      <c r="D1220" s="52"/>
      <c r="E1220" s="168"/>
      <c r="F1220" s="26"/>
      <c r="G1220" s="140"/>
      <c r="H1220" s="21"/>
      <c r="I1220" s="144"/>
      <c r="J1220" s="139"/>
    </row>
    <row r="1221" spans="1:10">
      <c r="A1221" s="264"/>
      <c r="B1221" s="265"/>
      <c r="C1221" s="267"/>
      <c r="D1221" s="267"/>
      <c r="E1221" s="352"/>
      <c r="F1221" s="26"/>
      <c r="G1221" s="285"/>
      <c r="H1221" s="267"/>
      <c r="I1221" s="270"/>
      <c r="J1221" s="29"/>
    </row>
    <row r="1222" spans="1:10" ht="22.5" customHeight="1">
      <c r="A1222" s="264"/>
      <c r="B1222" s="265"/>
      <c r="C1222" s="267"/>
      <c r="D1222" s="267"/>
      <c r="E1222" s="352"/>
      <c r="F1222" s="26"/>
      <c r="G1222" s="285"/>
      <c r="H1222" s="267"/>
      <c r="I1222" s="270"/>
      <c r="J1222" s="29"/>
    </row>
    <row r="1223" spans="1:10" ht="21" customHeight="1">
      <c r="A1223" s="264"/>
      <c r="B1223" s="29"/>
      <c r="C1223" s="29"/>
      <c r="D1223" s="29"/>
      <c r="E1223" s="352"/>
      <c r="F1223" s="26"/>
      <c r="G1223" s="285"/>
      <c r="H1223" s="267"/>
      <c r="I1223" s="270"/>
      <c r="J1223" s="29"/>
    </row>
    <row r="1224" spans="1:10" ht="22.5" customHeight="1">
      <c r="A1224" s="264"/>
      <c r="B1224" s="29"/>
      <c r="C1224" s="29"/>
      <c r="D1224" s="29"/>
      <c r="E1224" s="268"/>
      <c r="F1224" s="138"/>
      <c r="G1224" s="269"/>
      <c r="H1224" s="267"/>
      <c r="I1224" s="270"/>
      <c r="J1224" s="29"/>
    </row>
    <row r="1225" spans="1:10" ht="17.25" customHeight="1">
      <c r="A1225" s="21"/>
      <c r="B1225" s="29"/>
      <c r="C1225" s="21"/>
      <c r="D1225" s="29"/>
      <c r="E1225" s="137"/>
      <c r="F1225" s="21"/>
      <c r="G1225" s="29"/>
      <c r="H1225" s="29"/>
      <c r="I1225" s="148"/>
      <c r="J1225" s="29"/>
    </row>
    <row r="1226" spans="1:10" ht="24" customHeight="1">
      <c r="A1226" s="21"/>
      <c r="B1226" s="29"/>
      <c r="C1226" s="21"/>
      <c r="D1226" s="29"/>
      <c r="E1226" s="40"/>
      <c r="F1226" s="29"/>
      <c r="G1226" s="29"/>
      <c r="H1226" s="29"/>
      <c r="I1226" s="29"/>
      <c r="J1226" s="29"/>
    </row>
    <row r="1227" spans="1:10" ht="18.75" customHeight="1">
      <c r="A1227" s="21"/>
      <c r="B1227" s="29"/>
      <c r="C1227" s="21"/>
      <c r="D1227" s="29"/>
      <c r="E1227" s="40"/>
      <c r="F1227" s="21"/>
      <c r="G1227" s="21"/>
      <c r="H1227" s="29"/>
      <c r="I1227" s="41"/>
      <c r="J1227" s="29"/>
    </row>
    <row r="1228" spans="1:10" ht="18" customHeight="1">
      <c r="A1228" s="21"/>
      <c r="B1228" s="29"/>
      <c r="C1228" s="21"/>
      <c r="D1228" s="29"/>
      <c r="E1228" s="29"/>
      <c r="F1228" s="29"/>
      <c r="G1228" s="29"/>
      <c r="H1228" s="29"/>
      <c r="I1228" s="29"/>
      <c r="J1228" s="29"/>
    </row>
    <row r="1229" spans="1:10" ht="24.75" customHeight="1">
      <c r="A1229" s="32"/>
      <c r="B1229" s="33"/>
      <c r="C1229" s="32"/>
      <c r="D1229" s="33"/>
      <c r="E1229" s="33"/>
      <c r="F1229" s="33"/>
      <c r="G1229" s="33"/>
      <c r="H1229" s="33"/>
      <c r="I1229" s="56">
        <f>SUM(I1212:I1222)</f>
        <v>5700000</v>
      </c>
      <c r="J1229" s="33"/>
    </row>
    <row r="1230" spans="1:10">
      <c r="A1230" s="1"/>
      <c r="B1230" s="4"/>
      <c r="C1230" s="1"/>
      <c r="D1230" s="4"/>
      <c r="E1230" s="4"/>
      <c r="F1230" s="4"/>
      <c r="G1230" s="4"/>
      <c r="H1230" s="4"/>
      <c r="I1230" s="4"/>
      <c r="J1230" s="4"/>
    </row>
    <row r="1231" spans="1:10" ht="20.25" customHeight="1">
      <c r="A1231" s="1"/>
      <c r="B1231" s="4"/>
      <c r="C1231" s="1"/>
      <c r="D1231" s="4"/>
      <c r="E1231" s="4"/>
      <c r="F1231" s="4"/>
      <c r="G1231" s="4"/>
      <c r="H1231" s="4"/>
      <c r="I1231" s="4"/>
      <c r="J1231" s="4"/>
    </row>
    <row r="1232" spans="1:10" ht="22.5" customHeight="1">
      <c r="A1232" s="1"/>
      <c r="B1232" s="4"/>
      <c r="C1232" s="1"/>
      <c r="D1232" s="4"/>
      <c r="F1232" s="8" t="s">
        <v>23</v>
      </c>
      <c r="J1232" s="4"/>
    </row>
    <row r="1233" spans="1:10">
      <c r="A1233" s="1"/>
      <c r="B1233" s="4"/>
      <c r="C1233" s="1"/>
      <c r="D1233" s="4"/>
      <c r="J1233" s="4"/>
    </row>
    <row r="1234" spans="1:10" ht="22.5" customHeight="1">
      <c r="A1234" s="1"/>
      <c r="B1234" s="4"/>
      <c r="C1234" s="1"/>
      <c r="D1234" s="4"/>
      <c r="J1234" s="4"/>
    </row>
    <row r="1235" spans="1:10" ht="16.5" customHeight="1">
      <c r="A1235" s="1"/>
      <c r="B1235" s="4"/>
      <c r="C1235" s="1"/>
      <c r="D1235" s="4"/>
      <c r="J1235" s="4"/>
    </row>
    <row r="1236" spans="1:10">
      <c r="A1236" s="1"/>
      <c r="B1236" s="4"/>
      <c r="C1236" s="1"/>
      <c r="D1236" s="4"/>
    </row>
    <row r="1237" spans="1:10" ht="26.25" customHeight="1">
      <c r="A1237" s="1"/>
      <c r="B1237" s="4"/>
      <c r="C1237" s="1"/>
      <c r="D1237" s="4"/>
    </row>
    <row r="1238" spans="1:10" ht="17.25" customHeight="1">
      <c r="A1238" s="1"/>
      <c r="B1238" s="4"/>
      <c r="C1238" s="1"/>
      <c r="D1238" s="4"/>
      <c r="F1238" s="38" t="s">
        <v>259</v>
      </c>
      <c r="G1238" s="55"/>
    </row>
    <row r="1239" spans="1:10">
      <c r="A1239" s="1"/>
      <c r="B1239" s="4"/>
      <c r="C1239" s="1"/>
      <c r="D1239" s="4"/>
      <c r="F1239" s="36" t="s">
        <v>260</v>
      </c>
    </row>
    <row r="1240" spans="1:10" ht="15.75" customHeight="1"/>
    <row r="1241" spans="1:10" ht="24.75" customHeight="1"/>
    <row r="1245" spans="1:10">
      <c r="A1245" s="271" t="s">
        <v>0</v>
      </c>
      <c r="B1245" s="271"/>
      <c r="C1245" s="271"/>
      <c r="D1245" s="271"/>
      <c r="E1245" s="271"/>
      <c r="F1245" s="271"/>
      <c r="G1245" s="271"/>
      <c r="H1245" s="271"/>
      <c r="I1245" s="271"/>
      <c r="J1245" s="271"/>
    </row>
    <row r="1246" spans="1:10">
      <c r="A1246" s="272" t="s">
        <v>689</v>
      </c>
      <c r="B1246" s="272"/>
      <c r="C1246" s="272"/>
      <c r="D1246" s="272"/>
      <c r="E1246" s="272"/>
      <c r="F1246" s="272"/>
      <c r="G1246" s="272"/>
      <c r="H1246" s="272"/>
      <c r="I1246" s="272"/>
      <c r="J1246" s="272"/>
    </row>
    <row r="1247" spans="1:10">
      <c r="A1247" s="272" t="s">
        <v>667</v>
      </c>
      <c r="B1247" s="272"/>
      <c r="C1247" s="272"/>
      <c r="D1247" s="272"/>
      <c r="E1247" s="272"/>
      <c r="F1247" s="272"/>
      <c r="G1247" s="272"/>
      <c r="H1247" s="272"/>
      <c r="I1247" s="272"/>
      <c r="J1247" s="272"/>
    </row>
    <row r="1248" spans="1:10">
      <c r="A1248" s="9"/>
      <c r="B1248" s="10"/>
      <c r="C1248" s="9"/>
      <c r="D1248" s="10"/>
      <c r="E1248" s="10"/>
      <c r="F1248" s="10"/>
      <c r="G1248" s="10"/>
      <c r="H1248" s="10"/>
      <c r="I1248" s="10"/>
      <c r="J1248" s="10"/>
    </row>
    <row r="1249" spans="1:11">
      <c r="A1249" s="12" t="s">
        <v>4</v>
      </c>
      <c r="B1249" s="273" t="s">
        <v>5</v>
      </c>
      <c r="C1249" s="274"/>
      <c r="D1249" s="132"/>
      <c r="E1249" s="275" t="s">
        <v>6</v>
      </c>
      <c r="F1249" s="277" t="s">
        <v>7</v>
      </c>
      <c r="G1249" s="278" t="s">
        <v>8</v>
      </c>
      <c r="H1249" s="279"/>
      <c r="I1249" s="280"/>
      <c r="J1249" s="277" t="s">
        <v>9</v>
      </c>
    </row>
    <row r="1250" spans="1:11">
      <c r="A1250" s="157"/>
      <c r="B1250" s="13" t="s">
        <v>10</v>
      </c>
      <c r="C1250" s="13" t="s">
        <v>11</v>
      </c>
      <c r="D1250" s="13" t="s">
        <v>12</v>
      </c>
      <c r="E1250" s="276"/>
      <c r="F1250" s="276"/>
      <c r="G1250" s="278" t="s">
        <v>13</v>
      </c>
      <c r="H1250" s="280"/>
      <c r="I1250" s="135" t="s">
        <v>14</v>
      </c>
      <c r="J1250" s="276"/>
    </row>
    <row r="1251" spans="1:11" ht="27.75" customHeight="1">
      <c r="A1251" s="264">
        <v>1</v>
      </c>
      <c r="B1251" s="265" t="s">
        <v>789</v>
      </c>
      <c r="C1251" s="266" t="s">
        <v>188</v>
      </c>
      <c r="D1251" s="356" t="s">
        <v>188</v>
      </c>
      <c r="E1251" s="352" t="s">
        <v>691</v>
      </c>
      <c r="F1251" s="258" t="s">
        <v>787</v>
      </c>
      <c r="G1251" s="285">
        <v>1</v>
      </c>
      <c r="H1251" s="267" t="s">
        <v>264</v>
      </c>
      <c r="I1251" s="270">
        <v>2000000</v>
      </c>
      <c r="J1251" s="139"/>
    </row>
    <row r="1252" spans="1:11" ht="26.25" customHeight="1">
      <c r="A1252" s="264"/>
      <c r="B1252" s="265"/>
      <c r="C1252" s="267"/>
      <c r="D1252" s="356"/>
      <c r="E1252" s="352"/>
      <c r="F1252" s="258" t="s">
        <v>787</v>
      </c>
      <c r="G1252" s="285"/>
      <c r="H1252" s="267"/>
      <c r="I1252" s="270"/>
      <c r="J1252" s="139"/>
    </row>
    <row r="1253" spans="1:11">
      <c r="A1253" s="146"/>
      <c r="B1253" s="119"/>
      <c r="C1253" s="21"/>
      <c r="D1253" s="52"/>
      <c r="E1253" s="168"/>
      <c r="F1253" s="26"/>
      <c r="G1253" s="140"/>
      <c r="H1253" s="21"/>
      <c r="I1253" s="144"/>
      <c r="J1253" s="139"/>
    </row>
    <row r="1254" spans="1:11">
      <c r="A1254" s="264"/>
      <c r="B1254" s="265"/>
      <c r="C1254" s="267"/>
      <c r="D1254" s="356"/>
      <c r="E1254" s="352"/>
      <c r="F1254" s="26"/>
      <c r="G1254" s="285"/>
      <c r="H1254" s="267"/>
      <c r="I1254" s="270"/>
      <c r="J1254" s="29"/>
    </row>
    <row r="1255" spans="1:11">
      <c r="A1255" s="264"/>
      <c r="B1255" s="265"/>
      <c r="C1255" s="267"/>
      <c r="D1255" s="356"/>
      <c r="E1255" s="352"/>
      <c r="F1255" s="26"/>
      <c r="G1255" s="285"/>
      <c r="H1255" s="267"/>
      <c r="I1255" s="270"/>
      <c r="J1255" s="29"/>
    </row>
    <row r="1256" spans="1:11">
      <c r="A1256" s="21"/>
      <c r="B1256" s="29"/>
      <c r="C1256" s="29"/>
      <c r="D1256" s="52"/>
      <c r="E1256" s="169"/>
      <c r="F1256" s="21"/>
      <c r="G1256" s="30"/>
      <c r="H1256" s="29"/>
      <c r="I1256" s="148"/>
      <c r="J1256" s="139"/>
    </row>
    <row r="1257" spans="1:11">
      <c r="A1257" s="264"/>
      <c r="B1257" s="265"/>
      <c r="C1257" s="267"/>
      <c r="D1257" s="267"/>
      <c r="E1257" s="352"/>
      <c r="F1257" s="26"/>
      <c r="G1257" s="285"/>
      <c r="H1257" s="267"/>
      <c r="I1257" s="270"/>
      <c r="J1257" s="139"/>
    </row>
    <row r="1258" spans="1:11">
      <c r="A1258" s="264"/>
      <c r="B1258" s="265"/>
      <c r="C1258" s="267"/>
      <c r="D1258" s="267"/>
      <c r="E1258" s="352"/>
      <c r="F1258" s="26"/>
      <c r="G1258" s="285"/>
      <c r="H1258" s="267"/>
      <c r="I1258" s="270"/>
      <c r="J1258" s="139"/>
    </row>
    <row r="1259" spans="1:11">
      <c r="A1259" s="146"/>
      <c r="B1259" s="119"/>
      <c r="C1259" s="21"/>
      <c r="D1259" s="52"/>
      <c r="E1259" s="168"/>
      <c r="F1259" s="26"/>
      <c r="G1259" s="140"/>
      <c r="H1259" s="21"/>
      <c r="I1259" s="144"/>
      <c r="J1259" s="139"/>
    </row>
    <row r="1260" spans="1:11">
      <c r="A1260" s="264"/>
      <c r="B1260" s="265"/>
      <c r="C1260" s="267"/>
      <c r="D1260" s="267"/>
      <c r="E1260" s="352"/>
      <c r="F1260" s="26"/>
      <c r="G1260" s="285"/>
      <c r="H1260" s="267"/>
      <c r="I1260" s="270"/>
      <c r="J1260" s="29"/>
    </row>
    <row r="1261" spans="1:11">
      <c r="A1261" s="264"/>
      <c r="B1261" s="265"/>
      <c r="C1261" s="267"/>
      <c r="D1261" s="267"/>
      <c r="E1261" s="352"/>
      <c r="F1261" s="26"/>
      <c r="G1261" s="285"/>
      <c r="H1261" s="267"/>
      <c r="I1261" s="270"/>
      <c r="J1261" s="29"/>
    </row>
    <row r="1262" spans="1:11">
      <c r="A1262" s="264"/>
      <c r="B1262" s="29"/>
      <c r="C1262" s="29"/>
      <c r="D1262" s="29"/>
      <c r="E1262" s="352"/>
      <c r="F1262" s="26"/>
      <c r="G1262" s="285"/>
      <c r="H1262" s="267"/>
      <c r="I1262" s="270"/>
      <c r="J1262" s="29"/>
    </row>
    <row r="1263" spans="1:11">
      <c r="A1263" s="264"/>
      <c r="B1263" s="29"/>
      <c r="C1263" s="29"/>
      <c r="D1263" s="29"/>
      <c r="E1263" s="268"/>
      <c r="F1263" s="138"/>
      <c r="G1263" s="269"/>
      <c r="H1263" s="267"/>
      <c r="I1263" s="270"/>
      <c r="J1263" s="29"/>
    </row>
    <row r="1264" spans="1:11" s="128" customFormat="1" ht="12.75" customHeight="1">
      <c r="A1264" s="21"/>
      <c r="B1264" s="29"/>
      <c r="C1264" s="21"/>
      <c r="D1264" s="29"/>
      <c r="E1264" s="137"/>
      <c r="F1264" s="21"/>
      <c r="G1264" s="29"/>
      <c r="H1264" s="29"/>
      <c r="I1264" s="148"/>
      <c r="J1264" s="29"/>
      <c r="K1264" s="8"/>
    </row>
    <row r="1265" spans="1:11" s="128" customFormat="1" ht="12.75" customHeight="1">
      <c r="A1265" s="21"/>
      <c r="B1265" s="29"/>
      <c r="C1265" s="21"/>
      <c r="D1265" s="29"/>
      <c r="E1265" s="40"/>
      <c r="F1265" s="29"/>
      <c r="G1265" s="29"/>
      <c r="H1265" s="29"/>
      <c r="I1265" s="29"/>
      <c r="J1265" s="29"/>
      <c r="K1265" s="8"/>
    </row>
    <row r="1266" spans="1:11" s="128" customFormat="1" ht="12.75" customHeight="1">
      <c r="A1266" s="21"/>
      <c r="B1266" s="29"/>
      <c r="C1266" s="21"/>
      <c r="D1266" s="29"/>
      <c r="E1266" s="40"/>
      <c r="F1266" s="21"/>
      <c r="G1266" s="21"/>
      <c r="H1266" s="29"/>
      <c r="I1266" s="41"/>
      <c r="J1266" s="29"/>
    </row>
    <row r="1267" spans="1:11" s="128" customFormat="1" ht="12.75" customHeight="1">
      <c r="A1267" s="21"/>
      <c r="B1267" s="29"/>
      <c r="C1267" s="21"/>
      <c r="D1267" s="29"/>
      <c r="E1267" s="29"/>
      <c r="F1267" s="29"/>
      <c r="G1267" s="29"/>
      <c r="H1267" s="29"/>
      <c r="I1267" s="29"/>
      <c r="J1267" s="29"/>
    </row>
    <row r="1268" spans="1:11" s="128" customFormat="1" ht="12.75" customHeight="1">
      <c r="A1268" s="32"/>
      <c r="B1268" s="33"/>
      <c r="C1268" s="32"/>
      <c r="D1268" s="33"/>
      <c r="E1268" s="33"/>
      <c r="F1268" s="33"/>
      <c r="G1268" s="33"/>
      <c r="H1268" s="33"/>
      <c r="I1268" s="56">
        <f>SUM(I1251:I1261)</f>
        <v>2000000</v>
      </c>
      <c r="J1268" s="33"/>
    </row>
    <row r="1269" spans="1:11" s="128" customFormat="1" ht="12.75" customHeight="1">
      <c r="A1269" s="1"/>
      <c r="B1269" s="4"/>
      <c r="C1269" s="1"/>
      <c r="D1269" s="4"/>
      <c r="E1269" s="4"/>
      <c r="F1269" s="4"/>
      <c r="G1269" s="4"/>
      <c r="H1269" s="4"/>
      <c r="I1269" s="4"/>
      <c r="J1269" s="4"/>
    </row>
    <row r="1270" spans="1:11" s="128" customFormat="1" ht="12.75" customHeight="1">
      <c r="A1270" s="1"/>
      <c r="B1270" s="4"/>
      <c r="C1270" s="1"/>
      <c r="D1270" s="4"/>
      <c r="E1270" s="4"/>
      <c r="F1270" s="4"/>
      <c r="G1270" s="4"/>
      <c r="H1270" s="4"/>
      <c r="I1270" s="4"/>
      <c r="J1270" s="4"/>
    </row>
    <row r="1271" spans="1:11" s="128" customFormat="1" ht="12.75" customHeight="1">
      <c r="A1271" s="1"/>
      <c r="B1271" s="4"/>
      <c r="C1271" s="1"/>
      <c r="D1271" s="4"/>
      <c r="E1271" s="8"/>
      <c r="F1271" s="8" t="s">
        <v>23</v>
      </c>
      <c r="G1271" s="8"/>
      <c r="H1271" s="8"/>
      <c r="I1271" s="8"/>
      <c r="J1271" s="4"/>
    </row>
    <row r="1272" spans="1:11" s="128" customFormat="1" ht="12.75" customHeight="1">
      <c r="A1272" s="1"/>
      <c r="B1272" s="4"/>
      <c r="C1272" s="1"/>
      <c r="D1272" s="4"/>
      <c r="E1272" s="8"/>
      <c r="F1272" s="8"/>
      <c r="G1272" s="8"/>
      <c r="H1272" s="8"/>
      <c r="I1272" s="8"/>
      <c r="J1272" s="4"/>
    </row>
    <row r="1273" spans="1:11" s="128" customFormat="1" ht="12.75" customHeight="1">
      <c r="A1273" s="1"/>
      <c r="B1273" s="4"/>
      <c r="C1273" s="1"/>
      <c r="D1273" s="4"/>
      <c r="E1273" s="8"/>
      <c r="F1273" s="8"/>
      <c r="G1273" s="8"/>
      <c r="H1273" s="8"/>
      <c r="I1273" s="8"/>
      <c r="J1273" s="4"/>
    </row>
    <row r="1274" spans="1:11">
      <c r="A1274" s="1"/>
      <c r="B1274" s="4"/>
      <c r="C1274" s="1"/>
      <c r="D1274" s="4"/>
      <c r="J1274" s="4"/>
      <c r="K1274" s="128"/>
    </row>
    <row r="1275" spans="1:11" s="128" customFormat="1" ht="13.5" customHeight="1">
      <c r="A1275" s="1"/>
      <c r="B1275" s="4"/>
      <c r="C1275" s="1"/>
      <c r="D1275" s="4"/>
      <c r="E1275" s="8"/>
      <c r="F1275" s="8"/>
      <c r="G1275" s="8"/>
      <c r="H1275" s="8"/>
      <c r="I1275" s="8"/>
      <c r="J1275" s="8"/>
    </row>
    <row r="1276" spans="1:11" s="128" customFormat="1" ht="16.5" customHeight="1">
      <c r="A1276" s="1"/>
      <c r="B1276" s="4"/>
      <c r="C1276" s="1"/>
      <c r="D1276" s="4"/>
      <c r="E1276" s="8"/>
      <c r="F1276" s="8"/>
      <c r="G1276" s="8"/>
      <c r="H1276" s="8"/>
      <c r="I1276" s="8"/>
      <c r="J1276" s="8"/>
      <c r="K1276" s="8"/>
    </row>
    <row r="1277" spans="1:11" ht="16.5">
      <c r="A1277" s="1"/>
      <c r="B1277" s="4"/>
      <c r="C1277" s="1"/>
      <c r="D1277" s="4"/>
      <c r="F1277" s="38" t="s">
        <v>259</v>
      </c>
      <c r="G1277" s="55"/>
      <c r="K1277" s="128"/>
    </row>
    <row r="1278" spans="1:11" s="128" customFormat="1" ht="35.25" customHeight="1">
      <c r="A1278" s="1"/>
      <c r="B1278" s="4"/>
      <c r="C1278" s="1"/>
      <c r="D1278" s="4"/>
      <c r="E1278" s="8"/>
      <c r="F1278" s="36" t="s">
        <v>260</v>
      </c>
      <c r="G1278" s="8"/>
      <c r="H1278" s="8"/>
      <c r="I1278" s="8"/>
      <c r="J1278" s="8"/>
    </row>
    <row r="1280" spans="1:11" ht="12.75" customHeight="1">
      <c r="K1280" s="128"/>
    </row>
    <row r="1281" spans="1:10" ht="28.5" customHeight="1">
      <c r="A1281" s="271" t="s">
        <v>0</v>
      </c>
      <c r="B1281" s="271"/>
      <c r="C1281" s="271"/>
      <c r="D1281" s="271"/>
      <c r="E1281" s="271"/>
      <c r="F1281" s="271"/>
      <c r="G1281" s="271"/>
      <c r="H1281" s="271"/>
      <c r="I1281" s="271"/>
      <c r="J1281" s="271"/>
    </row>
    <row r="1282" spans="1:10" ht="18" customHeight="1">
      <c r="A1282" s="272" t="s">
        <v>790</v>
      </c>
      <c r="B1282" s="272"/>
      <c r="C1282" s="272"/>
      <c r="D1282" s="272"/>
      <c r="E1282" s="272"/>
      <c r="F1282" s="272"/>
      <c r="G1282" s="272"/>
      <c r="H1282" s="272"/>
      <c r="I1282" s="272"/>
      <c r="J1282" s="272"/>
    </row>
    <row r="1283" spans="1:10" ht="19.5" customHeight="1">
      <c r="A1283" s="272" t="s">
        <v>667</v>
      </c>
      <c r="B1283" s="272"/>
      <c r="C1283" s="272"/>
      <c r="D1283" s="272"/>
      <c r="E1283" s="272"/>
      <c r="F1283" s="272"/>
      <c r="G1283" s="272"/>
      <c r="H1283" s="272"/>
      <c r="I1283" s="272"/>
      <c r="J1283" s="272"/>
    </row>
    <row r="1284" spans="1:10" ht="12.75" customHeight="1">
      <c r="A1284" s="9"/>
      <c r="B1284" s="10"/>
      <c r="C1284" s="9"/>
      <c r="D1284" s="10"/>
      <c r="E1284" s="10"/>
      <c r="F1284" s="10"/>
      <c r="G1284" s="10"/>
      <c r="H1284" s="10"/>
      <c r="I1284" s="10"/>
      <c r="J1284" s="10"/>
    </row>
    <row r="1285" spans="1:10" ht="24" customHeight="1">
      <c r="A1285" s="12" t="s">
        <v>4</v>
      </c>
      <c r="B1285" s="273" t="s">
        <v>5</v>
      </c>
      <c r="C1285" s="274"/>
      <c r="D1285" s="132"/>
      <c r="E1285" s="275" t="s">
        <v>6</v>
      </c>
      <c r="F1285" s="277" t="s">
        <v>7</v>
      </c>
      <c r="G1285" s="278" t="s">
        <v>8</v>
      </c>
      <c r="H1285" s="279"/>
      <c r="I1285" s="280"/>
      <c r="J1285" s="277" t="s">
        <v>9</v>
      </c>
    </row>
    <row r="1286" spans="1:10" ht="29.25" customHeight="1">
      <c r="A1286" s="157"/>
      <c r="B1286" s="13" t="s">
        <v>10</v>
      </c>
      <c r="C1286" s="13" t="s">
        <v>11</v>
      </c>
      <c r="D1286" s="13" t="s">
        <v>12</v>
      </c>
      <c r="E1286" s="276"/>
      <c r="F1286" s="276"/>
      <c r="G1286" s="278" t="s">
        <v>13</v>
      </c>
      <c r="H1286" s="280"/>
      <c r="I1286" s="135" t="s">
        <v>14</v>
      </c>
      <c r="J1286" s="276"/>
    </row>
    <row r="1287" spans="1:10" ht="19.5" customHeight="1">
      <c r="A1287" s="264">
        <v>1</v>
      </c>
      <c r="B1287" s="265" t="s">
        <v>112</v>
      </c>
      <c r="C1287" s="266" t="s">
        <v>73</v>
      </c>
      <c r="D1287" s="356" t="s">
        <v>111</v>
      </c>
      <c r="E1287" s="352" t="s">
        <v>668</v>
      </c>
      <c r="F1287" s="258" t="s">
        <v>791</v>
      </c>
      <c r="G1287" s="285">
        <v>2</v>
      </c>
      <c r="H1287" s="267" t="s">
        <v>264</v>
      </c>
      <c r="I1287" s="270">
        <v>1558000</v>
      </c>
      <c r="J1287" s="140"/>
    </row>
    <row r="1288" spans="1:10" ht="36" customHeight="1">
      <c r="A1288" s="264"/>
      <c r="B1288" s="265"/>
      <c r="C1288" s="267"/>
      <c r="D1288" s="356"/>
      <c r="E1288" s="352"/>
      <c r="F1288" s="258" t="s">
        <v>759</v>
      </c>
      <c r="G1288" s="285"/>
      <c r="H1288" s="267"/>
      <c r="I1288" s="270"/>
      <c r="J1288" s="140"/>
    </row>
    <row r="1289" spans="1:10">
      <c r="A1289" s="146"/>
      <c r="B1289" s="119"/>
      <c r="C1289" s="21"/>
      <c r="D1289" s="52"/>
      <c r="E1289" s="168"/>
      <c r="F1289" s="26"/>
      <c r="G1289" s="140"/>
      <c r="H1289" s="21"/>
      <c r="I1289" s="144"/>
      <c r="J1289" s="140"/>
    </row>
    <row r="1290" spans="1:10" ht="20.25" customHeight="1">
      <c r="A1290" s="264">
        <v>2</v>
      </c>
      <c r="B1290" s="265" t="s">
        <v>161</v>
      </c>
      <c r="C1290" s="267" t="s">
        <v>162</v>
      </c>
      <c r="D1290" s="356" t="s">
        <v>38</v>
      </c>
      <c r="E1290" s="352" t="s">
        <v>668</v>
      </c>
      <c r="F1290" s="258" t="s">
        <v>791</v>
      </c>
      <c r="G1290" s="285">
        <v>2</v>
      </c>
      <c r="H1290" s="267" t="s">
        <v>264</v>
      </c>
      <c r="I1290" s="270">
        <v>1558000</v>
      </c>
      <c r="J1290" s="29"/>
    </row>
    <row r="1291" spans="1:10" ht="24" customHeight="1">
      <c r="A1291" s="264"/>
      <c r="B1291" s="265"/>
      <c r="C1291" s="267"/>
      <c r="D1291" s="356"/>
      <c r="E1291" s="352"/>
      <c r="F1291" s="258" t="s">
        <v>759</v>
      </c>
      <c r="G1291" s="285"/>
      <c r="H1291" s="267"/>
      <c r="I1291" s="270"/>
      <c r="J1291" s="29"/>
    </row>
    <row r="1292" spans="1:10">
      <c r="A1292" s="21"/>
      <c r="B1292" s="29"/>
      <c r="C1292" s="29"/>
      <c r="D1292" s="52"/>
      <c r="E1292" s="169"/>
      <c r="F1292" s="21"/>
      <c r="G1292" s="30"/>
      <c r="H1292" s="29"/>
      <c r="I1292" s="148"/>
      <c r="J1292" s="140"/>
    </row>
    <row r="1293" spans="1:10" ht="18.75" customHeight="1">
      <c r="A1293" s="264">
        <v>3</v>
      </c>
      <c r="B1293" s="265" t="s">
        <v>270</v>
      </c>
      <c r="C1293" s="266" t="s">
        <v>136</v>
      </c>
      <c r="D1293" s="267" t="s">
        <v>48</v>
      </c>
      <c r="E1293" s="352" t="s">
        <v>668</v>
      </c>
      <c r="F1293" s="258" t="s">
        <v>791</v>
      </c>
      <c r="G1293" s="285">
        <v>2</v>
      </c>
      <c r="H1293" s="267" t="s">
        <v>264</v>
      </c>
      <c r="I1293" s="270">
        <v>1256600</v>
      </c>
      <c r="J1293" s="140"/>
    </row>
    <row r="1294" spans="1:10" ht="18.75" customHeight="1">
      <c r="A1294" s="264"/>
      <c r="B1294" s="265"/>
      <c r="C1294" s="267"/>
      <c r="D1294" s="267"/>
      <c r="E1294" s="352"/>
      <c r="F1294" s="258" t="s">
        <v>759</v>
      </c>
      <c r="G1294" s="285"/>
      <c r="H1294" s="267"/>
      <c r="I1294" s="270"/>
      <c r="J1294" s="140"/>
    </row>
    <row r="1295" spans="1:10">
      <c r="A1295" s="146"/>
      <c r="B1295" s="119"/>
      <c r="C1295" s="21"/>
      <c r="D1295" s="52"/>
      <c r="E1295" s="168"/>
      <c r="F1295" s="26"/>
      <c r="G1295" s="140"/>
      <c r="H1295" s="21"/>
      <c r="I1295" s="144"/>
      <c r="J1295" s="140"/>
    </row>
    <row r="1296" spans="1:10">
      <c r="A1296" s="264">
        <v>4</v>
      </c>
      <c r="B1296" s="265" t="s">
        <v>271</v>
      </c>
      <c r="C1296" s="266" t="s">
        <v>154</v>
      </c>
      <c r="D1296" s="267" t="s">
        <v>48</v>
      </c>
      <c r="E1296" s="352" t="s">
        <v>668</v>
      </c>
      <c r="F1296" s="258" t="s">
        <v>791</v>
      </c>
      <c r="G1296" s="285">
        <v>2</v>
      </c>
      <c r="H1296" s="267" t="s">
        <v>264</v>
      </c>
      <c r="I1296" s="270">
        <v>1256600</v>
      </c>
      <c r="J1296" s="29"/>
    </row>
    <row r="1297" spans="1:10">
      <c r="A1297" s="264"/>
      <c r="B1297" s="265"/>
      <c r="C1297" s="267"/>
      <c r="D1297" s="267"/>
      <c r="E1297" s="352"/>
      <c r="F1297" s="258" t="s">
        <v>759</v>
      </c>
      <c r="G1297" s="285"/>
      <c r="H1297" s="267"/>
      <c r="I1297" s="270"/>
      <c r="J1297" s="29"/>
    </row>
    <row r="1298" spans="1:10">
      <c r="A1298" s="264"/>
      <c r="B1298" s="29"/>
      <c r="C1298" s="29"/>
      <c r="D1298" s="29"/>
      <c r="E1298" s="352"/>
      <c r="F1298" s="26"/>
      <c r="G1298" s="285"/>
      <c r="H1298" s="267"/>
      <c r="I1298" s="270"/>
      <c r="J1298" s="29"/>
    </row>
    <row r="1299" spans="1:10">
      <c r="A1299" s="264"/>
      <c r="B1299" s="29"/>
      <c r="C1299" s="29"/>
      <c r="D1299" s="29"/>
      <c r="E1299" s="268"/>
      <c r="F1299" s="138"/>
      <c r="G1299" s="269"/>
      <c r="H1299" s="267"/>
      <c r="I1299" s="270"/>
      <c r="J1299" s="29"/>
    </row>
    <row r="1300" spans="1:10">
      <c r="A1300" s="21"/>
      <c r="B1300" s="29"/>
      <c r="C1300" s="21"/>
      <c r="D1300" s="29"/>
      <c r="E1300" s="137"/>
      <c r="F1300" s="21"/>
      <c r="G1300" s="29"/>
      <c r="H1300" s="29"/>
      <c r="I1300" s="148"/>
      <c r="J1300" s="29"/>
    </row>
    <row r="1301" spans="1:10">
      <c r="A1301" s="21"/>
      <c r="B1301" s="29"/>
      <c r="C1301" s="21"/>
      <c r="D1301" s="29"/>
      <c r="E1301" s="40"/>
      <c r="F1301" s="29"/>
      <c r="G1301" s="29"/>
      <c r="H1301" s="29"/>
      <c r="I1301" s="29"/>
      <c r="J1301" s="29"/>
    </row>
    <row r="1302" spans="1:10">
      <c r="A1302" s="21"/>
      <c r="B1302" s="29"/>
      <c r="C1302" s="21"/>
      <c r="D1302" s="29"/>
      <c r="E1302" s="40"/>
      <c r="F1302" s="21"/>
      <c r="G1302" s="21"/>
      <c r="H1302" s="29"/>
      <c r="I1302" s="41"/>
      <c r="J1302" s="29"/>
    </row>
    <row r="1303" spans="1:10">
      <c r="A1303" s="21"/>
      <c r="B1303" s="29"/>
      <c r="C1303" s="21"/>
      <c r="D1303" s="29"/>
      <c r="E1303" s="29"/>
      <c r="F1303" s="29"/>
      <c r="G1303" s="29"/>
      <c r="H1303" s="29"/>
      <c r="I1303" s="29"/>
      <c r="J1303" s="29"/>
    </row>
    <row r="1304" spans="1:10" ht="17.25" customHeight="1">
      <c r="A1304" s="32"/>
      <c r="B1304" s="33"/>
      <c r="C1304" s="32"/>
      <c r="D1304" s="33"/>
      <c r="E1304" s="33"/>
      <c r="F1304" s="33"/>
      <c r="G1304" s="33"/>
      <c r="H1304" s="33"/>
      <c r="I1304" s="56">
        <f>SUM(I1287:I1297)</f>
        <v>5629200</v>
      </c>
      <c r="J1304" s="33"/>
    </row>
    <row r="1305" spans="1:10">
      <c r="A1305" s="1"/>
      <c r="B1305" s="4"/>
      <c r="C1305" s="1"/>
      <c r="D1305" s="4"/>
      <c r="E1305" s="4"/>
      <c r="F1305" s="4"/>
      <c r="G1305" s="4"/>
      <c r="H1305" s="4"/>
      <c r="I1305" s="4"/>
      <c r="J1305" s="4"/>
    </row>
    <row r="1306" spans="1:10">
      <c r="A1306" s="1"/>
      <c r="B1306" s="4"/>
      <c r="C1306" s="1"/>
      <c r="D1306" s="4"/>
      <c r="E1306" s="4"/>
      <c r="F1306" s="4"/>
      <c r="G1306" s="4"/>
      <c r="H1306" s="4"/>
      <c r="I1306" s="4"/>
      <c r="J1306" s="4"/>
    </row>
    <row r="1307" spans="1:10">
      <c r="A1307" s="1"/>
      <c r="B1307" s="4"/>
      <c r="C1307" s="1"/>
      <c r="D1307" s="4"/>
      <c r="F1307" s="8" t="s">
        <v>23</v>
      </c>
      <c r="J1307" s="4"/>
    </row>
    <row r="1308" spans="1:10">
      <c r="A1308" s="1"/>
      <c r="B1308" s="4"/>
      <c r="C1308" s="1"/>
      <c r="D1308" s="4"/>
      <c r="J1308" s="4"/>
    </row>
    <row r="1309" spans="1:10">
      <c r="A1309" s="1"/>
      <c r="B1309" s="4"/>
      <c r="C1309" s="1"/>
      <c r="D1309" s="4"/>
      <c r="J1309" s="4"/>
    </row>
    <row r="1310" spans="1:10">
      <c r="A1310" s="1"/>
      <c r="B1310" s="4"/>
      <c r="C1310" s="1"/>
      <c r="D1310" s="4"/>
      <c r="J1310" s="4"/>
    </row>
    <row r="1311" spans="1:10">
      <c r="A1311" s="1"/>
      <c r="B1311" s="4"/>
      <c r="C1311" s="1"/>
      <c r="D1311" s="4"/>
    </row>
    <row r="1312" spans="1:10">
      <c r="A1312" s="1"/>
      <c r="B1312" s="4"/>
      <c r="C1312" s="1"/>
      <c r="D1312" s="4"/>
    </row>
    <row r="1313" spans="1:10" ht="16.5">
      <c r="A1313" s="1"/>
      <c r="B1313" s="4"/>
      <c r="C1313" s="1"/>
      <c r="D1313" s="4"/>
      <c r="F1313" s="38" t="s">
        <v>259</v>
      </c>
      <c r="G1313" s="55"/>
    </row>
    <row r="1314" spans="1:10">
      <c r="A1314" s="1"/>
      <c r="B1314" s="4"/>
      <c r="C1314" s="1"/>
      <c r="D1314" s="4"/>
      <c r="F1314" s="36" t="s">
        <v>260</v>
      </c>
    </row>
    <row r="1324" spans="1:10" ht="33.75" customHeight="1"/>
    <row r="1326" spans="1:10" ht="17.25" customHeight="1"/>
    <row r="1327" spans="1:10" ht="30.75" customHeight="1">
      <c r="A1327" s="271" t="s">
        <v>0</v>
      </c>
      <c r="B1327" s="271"/>
      <c r="C1327" s="271"/>
      <c r="D1327" s="271"/>
      <c r="E1327" s="271"/>
      <c r="F1327" s="271"/>
      <c r="G1327" s="271"/>
      <c r="H1327" s="271"/>
      <c r="I1327" s="271"/>
      <c r="J1327" s="271"/>
    </row>
    <row r="1328" spans="1:10" ht="17.25" customHeight="1">
      <c r="A1328" s="272" t="s">
        <v>790</v>
      </c>
      <c r="B1328" s="272"/>
      <c r="C1328" s="272"/>
      <c r="D1328" s="272"/>
      <c r="E1328" s="272"/>
      <c r="F1328" s="272"/>
      <c r="G1328" s="272"/>
      <c r="H1328" s="272"/>
      <c r="I1328" s="272"/>
      <c r="J1328" s="272"/>
    </row>
    <row r="1329" spans="1:10" ht="18.75" customHeight="1">
      <c r="A1329" s="272" t="s">
        <v>667</v>
      </c>
      <c r="B1329" s="272"/>
      <c r="C1329" s="272"/>
      <c r="D1329" s="272"/>
      <c r="E1329" s="272"/>
      <c r="F1329" s="272"/>
      <c r="G1329" s="272"/>
      <c r="H1329" s="272"/>
      <c r="I1329" s="272"/>
      <c r="J1329" s="272"/>
    </row>
    <row r="1330" spans="1:10">
      <c r="A1330" s="9"/>
      <c r="B1330" s="10"/>
      <c r="C1330" s="9"/>
      <c r="D1330" s="10"/>
      <c r="E1330" s="10"/>
      <c r="F1330" s="10"/>
      <c r="G1330" s="10"/>
      <c r="H1330" s="10"/>
      <c r="I1330" s="10"/>
      <c r="J1330" s="10"/>
    </row>
    <row r="1331" spans="1:10">
      <c r="A1331" s="12" t="s">
        <v>4</v>
      </c>
      <c r="B1331" s="273" t="s">
        <v>5</v>
      </c>
      <c r="C1331" s="274"/>
      <c r="D1331" s="132"/>
      <c r="E1331" s="275" t="s">
        <v>6</v>
      </c>
      <c r="F1331" s="277" t="s">
        <v>7</v>
      </c>
      <c r="G1331" s="278" t="s">
        <v>8</v>
      </c>
      <c r="H1331" s="279"/>
      <c r="I1331" s="280"/>
      <c r="J1331" s="277" t="s">
        <v>9</v>
      </c>
    </row>
    <row r="1332" spans="1:10">
      <c r="A1332" s="157"/>
      <c r="B1332" s="13" t="s">
        <v>10</v>
      </c>
      <c r="C1332" s="13" t="s">
        <v>11</v>
      </c>
      <c r="D1332" s="13" t="s">
        <v>12</v>
      </c>
      <c r="E1332" s="276"/>
      <c r="F1332" s="276"/>
      <c r="G1332" s="278" t="s">
        <v>13</v>
      </c>
      <c r="H1332" s="280"/>
      <c r="I1332" s="135" t="s">
        <v>14</v>
      </c>
      <c r="J1332" s="276"/>
    </row>
    <row r="1333" spans="1:10" ht="27.75" customHeight="1">
      <c r="A1333" s="264">
        <v>1</v>
      </c>
      <c r="B1333" s="265" t="s">
        <v>792</v>
      </c>
      <c r="C1333" s="266" t="s">
        <v>188</v>
      </c>
      <c r="D1333" s="356" t="s">
        <v>188</v>
      </c>
      <c r="E1333" s="352" t="s">
        <v>691</v>
      </c>
      <c r="F1333" s="258" t="s">
        <v>759</v>
      </c>
      <c r="G1333" s="285">
        <v>1</v>
      </c>
      <c r="H1333" s="267" t="s">
        <v>264</v>
      </c>
      <c r="I1333" s="270">
        <v>15680000</v>
      </c>
      <c r="J1333" s="139"/>
    </row>
    <row r="1334" spans="1:10" ht="20.25" customHeight="1">
      <c r="A1334" s="264"/>
      <c r="B1334" s="265"/>
      <c r="C1334" s="267"/>
      <c r="D1334" s="356"/>
      <c r="E1334" s="352"/>
      <c r="F1334" s="258" t="s">
        <v>759</v>
      </c>
      <c r="G1334" s="285"/>
      <c r="H1334" s="267"/>
      <c r="I1334" s="270"/>
      <c r="J1334" s="139"/>
    </row>
    <row r="1335" spans="1:10">
      <c r="A1335" s="146"/>
      <c r="B1335" s="119"/>
      <c r="C1335" s="21"/>
      <c r="D1335" s="52"/>
      <c r="E1335" s="168"/>
      <c r="F1335" s="26"/>
      <c r="G1335" s="140"/>
      <c r="H1335" s="21"/>
      <c r="I1335" s="144"/>
      <c r="J1335" s="139"/>
    </row>
    <row r="1336" spans="1:10" ht="27" customHeight="1">
      <c r="A1336" s="264"/>
      <c r="B1336" s="265"/>
      <c r="C1336" s="267"/>
      <c r="D1336" s="356"/>
      <c r="E1336" s="352"/>
      <c r="F1336" s="26"/>
      <c r="G1336" s="285"/>
      <c r="H1336" s="267"/>
      <c r="I1336" s="270"/>
      <c r="J1336" s="29"/>
    </row>
    <row r="1337" spans="1:10" ht="19.5" customHeight="1">
      <c r="A1337" s="264"/>
      <c r="B1337" s="265"/>
      <c r="C1337" s="267"/>
      <c r="D1337" s="356"/>
      <c r="E1337" s="352"/>
      <c r="F1337" s="26"/>
      <c r="G1337" s="285"/>
      <c r="H1337" s="267"/>
      <c r="I1337" s="270"/>
      <c r="J1337" s="29"/>
    </row>
    <row r="1338" spans="1:10">
      <c r="A1338" s="21"/>
      <c r="B1338" s="29"/>
      <c r="C1338" s="29"/>
      <c r="D1338" s="52"/>
      <c r="E1338" s="169"/>
      <c r="F1338" s="21"/>
      <c r="G1338" s="30"/>
      <c r="H1338" s="29"/>
      <c r="I1338" s="148"/>
      <c r="J1338" s="139"/>
    </row>
    <row r="1339" spans="1:10" ht="19.5" customHeight="1">
      <c r="A1339" s="264"/>
      <c r="B1339" s="265"/>
      <c r="C1339" s="267"/>
      <c r="D1339" s="267"/>
      <c r="E1339" s="352"/>
      <c r="F1339" s="26"/>
      <c r="G1339" s="285"/>
      <c r="H1339" s="267"/>
      <c r="I1339" s="270"/>
      <c r="J1339" s="139"/>
    </row>
    <row r="1340" spans="1:10">
      <c r="A1340" s="264"/>
      <c r="B1340" s="265"/>
      <c r="C1340" s="267"/>
      <c r="D1340" s="267"/>
      <c r="E1340" s="352"/>
      <c r="F1340" s="26"/>
      <c r="G1340" s="285"/>
      <c r="H1340" s="267"/>
      <c r="I1340" s="270"/>
      <c r="J1340" s="139"/>
    </row>
    <row r="1341" spans="1:10">
      <c r="A1341" s="146"/>
      <c r="B1341" s="119"/>
      <c r="C1341" s="21"/>
      <c r="D1341" s="52"/>
      <c r="E1341" s="168"/>
      <c r="F1341" s="26"/>
      <c r="G1341" s="140"/>
      <c r="H1341" s="21"/>
      <c r="I1341" s="144"/>
      <c r="J1341" s="139"/>
    </row>
    <row r="1342" spans="1:10" ht="17.25" customHeight="1">
      <c r="A1342" s="264"/>
      <c r="B1342" s="265"/>
      <c r="C1342" s="267"/>
      <c r="D1342" s="267"/>
      <c r="E1342" s="352"/>
      <c r="F1342" s="26"/>
      <c r="G1342" s="285"/>
      <c r="H1342" s="267"/>
      <c r="I1342" s="270"/>
      <c r="J1342" s="29"/>
    </row>
    <row r="1343" spans="1:10">
      <c r="A1343" s="264"/>
      <c r="B1343" s="265"/>
      <c r="C1343" s="267"/>
      <c r="D1343" s="267"/>
      <c r="E1343" s="352"/>
      <c r="F1343" s="26"/>
      <c r="G1343" s="285"/>
      <c r="H1343" s="267"/>
      <c r="I1343" s="270"/>
      <c r="J1343" s="29"/>
    </row>
    <row r="1344" spans="1:10">
      <c r="A1344" s="264"/>
      <c r="B1344" s="29"/>
      <c r="C1344" s="29"/>
      <c r="D1344" s="29"/>
      <c r="E1344" s="352"/>
      <c r="F1344" s="26"/>
      <c r="G1344" s="285"/>
      <c r="H1344" s="267"/>
      <c r="I1344" s="270"/>
      <c r="J1344" s="29"/>
    </row>
    <row r="1345" spans="1:11" ht="17.25" customHeight="1">
      <c r="A1345" s="264"/>
      <c r="B1345" s="29"/>
      <c r="C1345" s="29"/>
      <c r="D1345" s="29"/>
      <c r="E1345" s="268"/>
      <c r="F1345" s="138"/>
      <c r="G1345" s="269"/>
      <c r="H1345" s="267"/>
      <c r="I1345" s="270"/>
      <c r="J1345" s="29"/>
    </row>
    <row r="1346" spans="1:11">
      <c r="A1346" s="21"/>
      <c r="B1346" s="29"/>
      <c r="C1346" s="21"/>
      <c r="D1346" s="29"/>
      <c r="E1346" s="137"/>
      <c r="F1346" s="21"/>
      <c r="G1346" s="29"/>
      <c r="H1346" s="29"/>
      <c r="I1346" s="148"/>
      <c r="J1346" s="29"/>
    </row>
    <row r="1347" spans="1:11">
      <c r="A1347" s="21"/>
      <c r="B1347" s="29"/>
      <c r="C1347" s="21"/>
      <c r="D1347" s="29"/>
      <c r="E1347" s="40"/>
      <c r="F1347" s="29"/>
      <c r="G1347" s="29"/>
      <c r="H1347" s="29"/>
      <c r="I1347" s="29"/>
      <c r="J1347" s="29"/>
    </row>
    <row r="1348" spans="1:11" ht="15.75" customHeight="1">
      <c r="A1348" s="21"/>
      <c r="B1348" s="29"/>
      <c r="C1348" s="21"/>
      <c r="D1348" s="29"/>
      <c r="E1348" s="40"/>
      <c r="F1348" s="21"/>
      <c r="G1348" s="21"/>
      <c r="H1348" s="29"/>
      <c r="I1348" s="41"/>
      <c r="J1348" s="29"/>
    </row>
    <row r="1349" spans="1:11">
      <c r="A1349" s="21"/>
      <c r="B1349" s="29"/>
      <c r="C1349" s="21"/>
      <c r="D1349" s="29"/>
      <c r="E1349" s="29"/>
      <c r="F1349" s="29"/>
      <c r="G1349" s="29"/>
      <c r="H1349" s="29"/>
      <c r="I1349" s="29"/>
      <c r="J1349" s="29"/>
    </row>
    <row r="1350" spans="1:11">
      <c r="A1350" s="32"/>
      <c r="B1350" s="33"/>
      <c r="C1350" s="32"/>
      <c r="D1350" s="33"/>
      <c r="E1350" s="33"/>
      <c r="F1350" s="33"/>
      <c r="G1350" s="33"/>
      <c r="H1350" s="33"/>
      <c r="I1350" s="56">
        <f>SUM(I1333:I1343)</f>
        <v>15680000</v>
      </c>
      <c r="J1350" s="33"/>
    </row>
    <row r="1351" spans="1:11">
      <c r="A1351" s="1"/>
      <c r="B1351" s="4"/>
      <c r="C1351" s="1"/>
      <c r="D1351" s="4"/>
      <c r="E1351" s="4"/>
      <c r="F1351" s="4"/>
      <c r="G1351" s="4"/>
      <c r="H1351" s="4"/>
      <c r="I1351" s="4"/>
      <c r="J1351" s="4"/>
    </row>
    <row r="1352" spans="1:11">
      <c r="A1352" s="1"/>
      <c r="B1352" s="4"/>
      <c r="C1352" s="1"/>
      <c r="D1352" s="4"/>
      <c r="E1352" s="4"/>
      <c r="F1352" s="4"/>
      <c r="G1352" s="4"/>
      <c r="H1352" s="4"/>
      <c r="I1352" s="4"/>
      <c r="J1352" s="4"/>
    </row>
    <row r="1353" spans="1:11">
      <c r="A1353" s="1"/>
      <c r="B1353" s="4"/>
      <c r="C1353" s="1"/>
      <c r="D1353" s="4"/>
      <c r="F1353" s="8" t="s">
        <v>23</v>
      </c>
      <c r="J1353" s="4"/>
    </row>
    <row r="1354" spans="1:11" ht="18" customHeight="1">
      <c r="A1354" s="1"/>
      <c r="B1354" s="4"/>
      <c r="C1354" s="1"/>
      <c r="D1354" s="4"/>
      <c r="J1354" s="4"/>
    </row>
    <row r="1355" spans="1:11">
      <c r="A1355" s="1"/>
      <c r="B1355" s="4"/>
      <c r="C1355" s="1"/>
      <c r="D1355" s="4"/>
      <c r="J1355" s="4"/>
    </row>
    <row r="1356" spans="1:11">
      <c r="A1356" s="1"/>
      <c r="B1356" s="4"/>
      <c r="C1356" s="1"/>
      <c r="D1356" s="4"/>
      <c r="J1356" s="4"/>
    </row>
    <row r="1357" spans="1:11" s="128" customFormat="1" ht="15.75" customHeight="1">
      <c r="A1357" s="1"/>
      <c r="B1357" s="4"/>
      <c r="C1357" s="1"/>
      <c r="D1357" s="4"/>
      <c r="E1357" s="8"/>
      <c r="F1357" s="8"/>
      <c r="G1357" s="8"/>
      <c r="H1357" s="8"/>
      <c r="I1357" s="8"/>
      <c r="J1357" s="8"/>
      <c r="K1357" s="8"/>
    </row>
    <row r="1358" spans="1:11">
      <c r="A1358" s="1"/>
      <c r="B1358" s="4"/>
      <c r="C1358" s="1"/>
      <c r="D1358" s="4"/>
    </row>
    <row r="1359" spans="1:11" ht="16.5">
      <c r="A1359" s="1"/>
      <c r="B1359" s="4"/>
      <c r="C1359" s="1"/>
      <c r="D1359" s="4"/>
      <c r="F1359" s="38" t="s">
        <v>259</v>
      </c>
      <c r="G1359" s="55"/>
      <c r="K1359" s="128"/>
    </row>
    <row r="1360" spans="1:11">
      <c r="A1360" s="1"/>
      <c r="B1360" s="4"/>
      <c r="C1360" s="1"/>
      <c r="D1360" s="4"/>
      <c r="F1360" s="36" t="s">
        <v>260</v>
      </c>
    </row>
    <row r="1369" spans="1:10">
      <c r="A1369" s="271" t="s">
        <v>0</v>
      </c>
      <c r="B1369" s="271"/>
      <c r="C1369" s="271"/>
      <c r="D1369" s="271"/>
      <c r="E1369" s="271"/>
      <c r="F1369" s="271"/>
      <c r="G1369" s="271"/>
      <c r="H1369" s="271"/>
      <c r="I1369" s="271"/>
      <c r="J1369" s="271"/>
    </row>
    <row r="1370" spans="1:10">
      <c r="A1370" s="272" t="s">
        <v>689</v>
      </c>
      <c r="B1370" s="272"/>
      <c r="C1370" s="272"/>
      <c r="D1370" s="272"/>
      <c r="E1370" s="272"/>
      <c r="F1370" s="272"/>
      <c r="G1370" s="272"/>
      <c r="H1370" s="272"/>
      <c r="I1370" s="272"/>
      <c r="J1370" s="272"/>
    </row>
    <row r="1371" spans="1:10">
      <c r="A1371" s="272" t="s">
        <v>667</v>
      </c>
      <c r="B1371" s="272"/>
      <c r="C1371" s="272"/>
      <c r="D1371" s="272"/>
      <c r="E1371" s="272"/>
      <c r="F1371" s="272"/>
      <c r="G1371" s="272"/>
      <c r="H1371" s="272"/>
      <c r="I1371" s="272"/>
      <c r="J1371" s="272"/>
    </row>
    <row r="1372" spans="1:10">
      <c r="A1372" s="9"/>
      <c r="B1372" s="10"/>
      <c r="C1372" s="9"/>
      <c r="D1372" s="10"/>
      <c r="E1372" s="10"/>
      <c r="F1372" s="10"/>
      <c r="G1372" s="10"/>
      <c r="H1372" s="10"/>
      <c r="I1372" s="10"/>
      <c r="J1372" s="10"/>
    </row>
    <row r="1373" spans="1:10">
      <c r="A1373" s="12" t="s">
        <v>4</v>
      </c>
      <c r="B1373" s="273" t="s">
        <v>5</v>
      </c>
      <c r="C1373" s="274"/>
      <c r="D1373" s="132"/>
      <c r="E1373" s="275" t="s">
        <v>6</v>
      </c>
      <c r="F1373" s="277" t="s">
        <v>7</v>
      </c>
      <c r="G1373" s="278" t="s">
        <v>8</v>
      </c>
      <c r="H1373" s="279"/>
      <c r="I1373" s="280"/>
      <c r="J1373" s="277" t="s">
        <v>9</v>
      </c>
    </row>
    <row r="1374" spans="1:10">
      <c r="A1374" s="157"/>
      <c r="B1374" s="13" t="s">
        <v>10</v>
      </c>
      <c r="C1374" s="13" t="s">
        <v>11</v>
      </c>
      <c r="D1374" s="13" t="s">
        <v>12</v>
      </c>
      <c r="E1374" s="276"/>
      <c r="F1374" s="276"/>
      <c r="G1374" s="278" t="s">
        <v>13</v>
      </c>
      <c r="H1374" s="280"/>
      <c r="I1374" s="135" t="s">
        <v>14</v>
      </c>
      <c r="J1374" s="276"/>
    </row>
    <row r="1375" spans="1:10" ht="18.75" customHeight="1">
      <c r="A1375" s="264">
        <v>1</v>
      </c>
      <c r="B1375" s="265" t="s">
        <v>793</v>
      </c>
      <c r="C1375" s="266" t="s">
        <v>188</v>
      </c>
      <c r="D1375" s="356" t="s">
        <v>188</v>
      </c>
      <c r="E1375" s="352" t="s">
        <v>691</v>
      </c>
      <c r="F1375" s="258" t="s">
        <v>787</v>
      </c>
      <c r="G1375" s="285">
        <v>1</v>
      </c>
      <c r="H1375" s="267" t="s">
        <v>264</v>
      </c>
      <c r="I1375" s="270">
        <v>2000000</v>
      </c>
      <c r="J1375" s="139"/>
    </row>
    <row r="1376" spans="1:10" ht="18" customHeight="1">
      <c r="A1376" s="264"/>
      <c r="B1376" s="265"/>
      <c r="C1376" s="267"/>
      <c r="D1376" s="356"/>
      <c r="E1376" s="352"/>
      <c r="F1376" s="258" t="s">
        <v>787</v>
      </c>
      <c r="G1376" s="285"/>
      <c r="H1376" s="267"/>
      <c r="I1376" s="270"/>
      <c r="J1376" s="139"/>
    </row>
    <row r="1377" spans="1:10" ht="18" customHeight="1">
      <c r="A1377" s="146"/>
      <c r="B1377" s="119"/>
      <c r="C1377" s="21"/>
      <c r="D1377" s="52"/>
      <c r="E1377" s="168"/>
      <c r="F1377" s="26"/>
      <c r="G1377" s="140"/>
      <c r="H1377" s="21"/>
      <c r="I1377" s="144"/>
      <c r="J1377" s="139"/>
    </row>
    <row r="1378" spans="1:10" ht="18.75" customHeight="1">
      <c r="A1378" s="264"/>
      <c r="B1378" s="265"/>
      <c r="C1378" s="267"/>
      <c r="D1378" s="356"/>
      <c r="E1378" s="352"/>
      <c r="F1378" s="26"/>
      <c r="G1378" s="285"/>
      <c r="H1378" s="267"/>
      <c r="I1378" s="270"/>
      <c r="J1378" s="29"/>
    </row>
    <row r="1379" spans="1:10">
      <c r="A1379" s="264"/>
      <c r="B1379" s="265"/>
      <c r="C1379" s="267"/>
      <c r="D1379" s="356"/>
      <c r="E1379" s="352"/>
      <c r="F1379" s="26"/>
      <c r="G1379" s="285"/>
      <c r="H1379" s="267"/>
      <c r="I1379" s="270"/>
      <c r="J1379" s="29"/>
    </row>
    <row r="1380" spans="1:10">
      <c r="A1380" s="21"/>
      <c r="B1380" s="29"/>
      <c r="C1380" s="29"/>
      <c r="D1380" s="52"/>
      <c r="E1380" s="169"/>
      <c r="F1380" s="21"/>
      <c r="G1380" s="30"/>
      <c r="H1380" s="29"/>
      <c r="I1380" s="148"/>
      <c r="J1380" s="139"/>
    </row>
    <row r="1381" spans="1:10">
      <c r="A1381" s="264"/>
      <c r="B1381" s="265"/>
      <c r="C1381" s="267"/>
      <c r="D1381" s="267"/>
      <c r="E1381" s="352"/>
      <c r="F1381" s="26"/>
      <c r="G1381" s="285"/>
      <c r="H1381" s="267"/>
      <c r="I1381" s="270"/>
      <c r="J1381" s="139"/>
    </row>
    <row r="1382" spans="1:10" ht="12.75" customHeight="1">
      <c r="A1382" s="264"/>
      <c r="B1382" s="265"/>
      <c r="C1382" s="267"/>
      <c r="D1382" s="267"/>
      <c r="E1382" s="352"/>
      <c r="F1382" s="26"/>
      <c r="G1382" s="285"/>
      <c r="H1382" s="267"/>
      <c r="I1382" s="270"/>
      <c r="J1382" s="139"/>
    </row>
    <row r="1383" spans="1:10" ht="24" customHeight="1">
      <c r="A1383" s="146"/>
      <c r="B1383" s="119"/>
      <c r="C1383" s="21"/>
      <c r="D1383" s="52"/>
      <c r="E1383" s="168"/>
      <c r="F1383" s="26"/>
      <c r="G1383" s="140"/>
      <c r="H1383" s="21"/>
      <c r="I1383" s="144"/>
      <c r="J1383" s="139"/>
    </row>
    <row r="1384" spans="1:10" ht="22.5" customHeight="1">
      <c r="A1384" s="264"/>
      <c r="B1384" s="265"/>
      <c r="C1384" s="267"/>
      <c r="D1384" s="267"/>
      <c r="E1384" s="352"/>
      <c r="F1384" s="26"/>
      <c r="G1384" s="285"/>
      <c r="H1384" s="267"/>
      <c r="I1384" s="270"/>
      <c r="J1384" s="29"/>
    </row>
    <row r="1385" spans="1:10" ht="12" customHeight="1">
      <c r="A1385" s="264"/>
      <c r="B1385" s="265"/>
      <c r="C1385" s="267"/>
      <c r="D1385" s="267"/>
      <c r="E1385" s="352"/>
      <c r="F1385" s="26"/>
      <c r="G1385" s="285"/>
      <c r="H1385" s="267"/>
      <c r="I1385" s="270"/>
      <c r="J1385" s="29"/>
    </row>
    <row r="1386" spans="1:10" ht="23.25" customHeight="1">
      <c r="A1386" s="264"/>
      <c r="B1386" s="29"/>
      <c r="C1386" s="29"/>
      <c r="D1386" s="29"/>
      <c r="E1386" s="352"/>
      <c r="F1386" s="26"/>
      <c r="G1386" s="285"/>
      <c r="H1386" s="267"/>
      <c r="I1386" s="270"/>
      <c r="J1386" s="29"/>
    </row>
    <row r="1387" spans="1:10" ht="16.5" customHeight="1">
      <c r="A1387" s="264"/>
      <c r="B1387" s="29"/>
      <c r="C1387" s="29"/>
      <c r="D1387" s="29"/>
      <c r="E1387" s="268"/>
      <c r="F1387" s="138"/>
      <c r="G1387" s="269"/>
      <c r="H1387" s="267"/>
      <c r="I1387" s="270"/>
      <c r="J1387" s="29"/>
    </row>
    <row r="1388" spans="1:10" ht="21" customHeight="1">
      <c r="A1388" s="21"/>
      <c r="B1388" s="29"/>
      <c r="C1388" s="21"/>
      <c r="D1388" s="29"/>
      <c r="E1388" s="137"/>
      <c r="F1388" s="21"/>
      <c r="G1388" s="29"/>
      <c r="H1388" s="29"/>
      <c r="I1388" s="148"/>
      <c r="J1388" s="29"/>
    </row>
    <row r="1389" spans="1:10" ht="24" customHeight="1">
      <c r="A1389" s="21"/>
      <c r="B1389" s="29"/>
      <c r="C1389" s="21"/>
      <c r="D1389" s="29"/>
      <c r="E1389" s="40"/>
      <c r="F1389" s="29"/>
      <c r="G1389" s="29"/>
      <c r="H1389" s="29"/>
      <c r="I1389" s="29"/>
      <c r="J1389" s="29"/>
    </row>
    <row r="1390" spans="1:10" ht="24" customHeight="1">
      <c r="A1390" s="21"/>
      <c r="B1390" s="29"/>
      <c r="C1390" s="21"/>
      <c r="D1390" s="29"/>
      <c r="E1390" s="40"/>
      <c r="F1390" s="21"/>
      <c r="G1390" s="21"/>
      <c r="H1390" s="29"/>
      <c r="I1390" s="41"/>
      <c r="J1390" s="29"/>
    </row>
    <row r="1391" spans="1:10">
      <c r="A1391" s="21"/>
      <c r="B1391" s="29"/>
      <c r="C1391" s="21"/>
      <c r="D1391" s="29"/>
      <c r="E1391" s="29"/>
      <c r="F1391" s="29"/>
      <c r="G1391" s="29"/>
      <c r="H1391" s="29"/>
      <c r="I1391" s="29"/>
      <c r="J1391" s="29"/>
    </row>
    <row r="1392" spans="1:10" ht="23.25" customHeight="1">
      <c r="A1392" s="32"/>
      <c r="B1392" s="33"/>
      <c r="C1392" s="32"/>
      <c r="D1392" s="33"/>
      <c r="E1392" s="33"/>
      <c r="F1392" s="33"/>
      <c r="G1392" s="33"/>
      <c r="H1392" s="33"/>
      <c r="I1392" s="56">
        <f>SUM(I1375:I1385)</f>
        <v>2000000</v>
      </c>
      <c r="J1392" s="33"/>
    </row>
    <row r="1393" spans="1:10" ht="23.25" customHeight="1">
      <c r="A1393" s="1"/>
      <c r="B1393" s="4"/>
      <c r="C1393" s="1"/>
      <c r="D1393" s="4"/>
      <c r="E1393" s="4"/>
      <c r="F1393" s="4"/>
      <c r="G1393" s="4"/>
      <c r="H1393" s="4"/>
      <c r="I1393" s="4"/>
      <c r="J1393" s="4"/>
    </row>
    <row r="1394" spans="1:10">
      <c r="A1394" s="1"/>
      <c r="B1394" s="4"/>
      <c r="C1394" s="1"/>
      <c r="D1394" s="4"/>
      <c r="E1394" s="4"/>
      <c r="F1394" s="4"/>
      <c r="G1394" s="4"/>
      <c r="H1394" s="4"/>
      <c r="I1394" s="4"/>
      <c r="J1394" s="4"/>
    </row>
    <row r="1395" spans="1:10">
      <c r="A1395" s="1"/>
      <c r="B1395" s="4"/>
      <c r="C1395" s="1"/>
      <c r="D1395" s="4"/>
      <c r="F1395" s="8" t="s">
        <v>23</v>
      </c>
      <c r="J1395" s="4"/>
    </row>
    <row r="1396" spans="1:10">
      <c r="A1396" s="1"/>
      <c r="B1396" s="4"/>
      <c r="C1396" s="1"/>
      <c r="D1396" s="4"/>
      <c r="J1396" s="4"/>
    </row>
    <row r="1397" spans="1:10">
      <c r="A1397" s="1"/>
      <c r="B1397" s="4"/>
      <c r="C1397" s="1"/>
      <c r="D1397" s="4"/>
      <c r="J1397" s="4"/>
    </row>
    <row r="1398" spans="1:10">
      <c r="A1398" s="1"/>
      <c r="B1398" s="4"/>
      <c r="C1398" s="1"/>
      <c r="D1398" s="4"/>
      <c r="J1398" s="4"/>
    </row>
    <row r="1399" spans="1:10">
      <c r="A1399" s="1"/>
      <c r="B1399" s="4"/>
      <c r="C1399" s="1"/>
      <c r="D1399" s="4"/>
    </row>
    <row r="1400" spans="1:10">
      <c r="A1400" s="1"/>
      <c r="B1400" s="4"/>
      <c r="C1400" s="1"/>
      <c r="D1400" s="4"/>
    </row>
    <row r="1401" spans="1:10" ht="16.5">
      <c r="A1401" s="1"/>
      <c r="B1401" s="4"/>
      <c r="C1401" s="1"/>
      <c r="D1401" s="4"/>
      <c r="F1401" s="38" t="s">
        <v>259</v>
      </c>
      <c r="G1401" s="55"/>
    </row>
    <row r="1402" spans="1:10">
      <c r="A1402" s="1"/>
      <c r="B1402" s="4"/>
      <c r="C1402" s="1"/>
      <c r="D1402" s="4"/>
      <c r="F1402" s="36" t="s">
        <v>260</v>
      </c>
    </row>
    <row r="1410" spans="1:10">
      <c r="A1410" s="271" t="s">
        <v>0</v>
      </c>
      <c r="B1410" s="271"/>
      <c r="C1410" s="271"/>
      <c r="D1410" s="271"/>
      <c r="E1410" s="271"/>
      <c r="F1410" s="271"/>
      <c r="G1410" s="271"/>
      <c r="H1410" s="271"/>
      <c r="I1410" s="271"/>
      <c r="J1410" s="271"/>
    </row>
    <row r="1411" spans="1:10">
      <c r="A1411" s="272" t="s">
        <v>674</v>
      </c>
      <c r="B1411" s="272"/>
      <c r="C1411" s="272"/>
      <c r="D1411" s="272"/>
      <c r="E1411" s="272"/>
      <c r="F1411" s="272"/>
      <c r="G1411" s="272"/>
      <c r="H1411" s="272"/>
      <c r="I1411" s="272"/>
      <c r="J1411" s="272"/>
    </row>
    <row r="1412" spans="1:10">
      <c r="A1412" s="272" t="s">
        <v>667</v>
      </c>
      <c r="B1412" s="272"/>
      <c r="C1412" s="272"/>
      <c r="D1412" s="272"/>
      <c r="E1412" s="272"/>
      <c r="F1412" s="272"/>
      <c r="G1412" s="272"/>
      <c r="H1412" s="272"/>
      <c r="I1412" s="272"/>
      <c r="J1412" s="272"/>
    </row>
    <row r="1413" spans="1:10">
      <c r="A1413" s="9"/>
      <c r="B1413" s="10"/>
      <c r="C1413" s="9"/>
      <c r="D1413" s="10"/>
      <c r="E1413" s="10"/>
      <c r="F1413" s="10"/>
      <c r="G1413" s="10"/>
      <c r="H1413" s="10"/>
      <c r="I1413" s="10"/>
      <c r="J1413" s="10"/>
    </row>
    <row r="1414" spans="1:10">
      <c r="A1414" s="12" t="s">
        <v>4</v>
      </c>
      <c r="B1414" s="273" t="s">
        <v>5</v>
      </c>
      <c r="C1414" s="274"/>
      <c r="D1414" s="132"/>
      <c r="E1414" s="275" t="s">
        <v>6</v>
      </c>
      <c r="F1414" s="277" t="s">
        <v>7</v>
      </c>
      <c r="G1414" s="278" t="s">
        <v>8</v>
      </c>
      <c r="H1414" s="279"/>
      <c r="I1414" s="280"/>
      <c r="J1414" s="277" t="s">
        <v>9</v>
      </c>
    </row>
    <row r="1415" spans="1:10">
      <c r="A1415" s="157"/>
      <c r="B1415" s="13" t="s">
        <v>10</v>
      </c>
      <c r="C1415" s="13" t="s">
        <v>11</v>
      </c>
      <c r="D1415" s="13" t="s">
        <v>12</v>
      </c>
      <c r="E1415" s="276"/>
      <c r="F1415" s="276"/>
      <c r="G1415" s="278" t="s">
        <v>13</v>
      </c>
      <c r="H1415" s="280"/>
      <c r="I1415" s="135" t="s">
        <v>14</v>
      </c>
      <c r="J1415" s="276"/>
    </row>
    <row r="1416" spans="1:10" ht="17.25" customHeight="1">
      <c r="A1416" s="264">
        <v>1</v>
      </c>
      <c r="B1416" s="265" t="s">
        <v>770</v>
      </c>
      <c r="C1416" s="266" t="s">
        <v>771</v>
      </c>
      <c r="D1416" s="356" t="s">
        <v>106</v>
      </c>
      <c r="E1416" s="352" t="s">
        <v>668</v>
      </c>
      <c r="F1416" s="26">
        <v>44467</v>
      </c>
      <c r="G1416" s="285">
        <v>3</v>
      </c>
      <c r="H1416" s="267" t="s">
        <v>264</v>
      </c>
      <c r="I1416" s="270">
        <v>1480000</v>
      </c>
      <c r="J1416" s="140"/>
    </row>
    <row r="1417" spans="1:10" ht="27.75" customHeight="1">
      <c r="A1417" s="264"/>
      <c r="B1417" s="265"/>
      <c r="C1417" s="267"/>
      <c r="D1417" s="356"/>
      <c r="E1417" s="352"/>
      <c r="F1417" s="258" t="s">
        <v>794</v>
      </c>
      <c r="G1417" s="285"/>
      <c r="H1417" s="267"/>
      <c r="I1417" s="270"/>
      <c r="J1417" s="140"/>
    </row>
    <row r="1418" spans="1:10">
      <c r="A1418" s="146"/>
      <c r="B1418" s="119"/>
      <c r="C1418" s="21"/>
      <c r="D1418" s="52"/>
      <c r="E1418" s="168"/>
      <c r="F1418" s="26"/>
      <c r="G1418" s="140"/>
      <c r="H1418" s="21"/>
      <c r="I1418" s="144"/>
      <c r="J1418" s="140"/>
    </row>
    <row r="1419" spans="1:10" ht="17.25" customHeight="1">
      <c r="A1419" s="264">
        <v>2</v>
      </c>
      <c r="B1419" s="265" t="s">
        <v>112</v>
      </c>
      <c r="C1419" s="266" t="s">
        <v>73</v>
      </c>
      <c r="D1419" s="356" t="s">
        <v>111</v>
      </c>
      <c r="E1419" s="352" t="s">
        <v>668</v>
      </c>
      <c r="F1419" s="26">
        <v>44467</v>
      </c>
      <c r="G1419" s="285">
        <v>3</v>
      </c>
      <c r="H1419" s="267" t="s">
        <v>264</v>
      </c>
      <c r="I1419" s="270">
        <v>1480000</v>
      </c>
      <c r="J1419" s="140"/>
    </row>
    <row r="1420" spans="1:10" ht="27.75" customHeight="1">
      <c r="A1420" s="264"/>
      <c r="B1420" s="265"/>
      <c r="C1420" s="267"/>
      <c r="D1420" s="356"/>
      <c r="E1420" s="352"/>
      <c r="F1420" s="258" t="s">
        <v>794</v>
      </c>
      <c r="G1420" s="285"/>
      <c r="H1420" s="267"/>
      <c r="I1420" s="270"/>
      <c r="J1420" s="140"/>
    </row>
    <row r="1421" spans="1:10" ht="19.5" customHeight="1">
      <c r="A1421" s="146"/>
      <c r="B1421" s="119"/>
      <c r="C1421" s="21"/>
      <c r="D1421" s="52"/>
      <c r="E1421" s="168"/>
      <c r="F1421" s="26"/>
      <c r="G1421" s="140"/>
      <c r="H1421" s="21"/>
      <c r="I1421" s="144"/>
      <c r="J1421" s="140"/>
    </row>
    <row r="1422" spans="1:10">
      <c r="A1422" s="264">
        <v>3</v>
      </c>
      <c r="B1422" s="265" t="s">
        <v>161</v>
      </c>
      <c r="C1422" s="267" t="s">
        <v>162</v>
      </c>
      <c r="D1422" s="356" t="s">
        <v>38</v>
      </c>
      <c r="E1422" s="352" t="s">
        <v>668</v>
      </c>
      <c r="F1422" s="26">
        <v>44467</v>
      </c>
      <c r="G1422" s="285">
        <v>3</v>
      </c>
      <c r="H1422" s="267" t="s">
        <v>264</v>
      </c>
      <c r="I1422" s="270">
        <v>1480000</v>
      </c>
      <c r="J1422" s="29"/>
    </row>
    <row r="1423" spans="1:10">
      <c r="A1423" s="264"/>
      <c r="B1423" s="265"/>
      <c r="C1423" s="267"/>
      <c r="D1423" s="356"/>
      <c r="E1423" s="352"/>
      <c r="F1423" s="258" t="s">
        <v>794</v>
      </c>
      <c r="G1423" s="285"/>
      <c r="H1423" s="267"/>
      <c r="I1423" s="270"/>
      <c r="J1423" s="29"/>
    </row>
    <row r="1424" spans="1:10">
      <c r="A1424" s="21"/>
      <c r="B1424" s="29"/>
      <c r="C1424" s="29"/>
      <c r="D1424" s="52"/>
      <c r="E1424" s="169"/>
      <c r="F1424" s="21"/>
      <c r="G1424" s="30"/>
      <c r="H1424" s="29"/>
      <c r="I1424" s="148"/>
      <c r="J1424" s="140"/>
    </row>
    <row r="1425" spans="1:10">
      <c r="A1425" s="264">
        <v>4</v>
      </c>
      <c r="B1425" s="265" t="s">
        <v>270</v>
      </c>
      <c r="C1425" s="266" t="s">
        <v>136</v>
      </c>
      <c r="D1425" s="267" t="s">
        <v>48</v>
      </c>
      <c r="E1425" s="352" t="s">
        <v>668</v>
      </c>
      <c r="F1425" s="26">
        <v>44467</v>
      </c>
      <c r="G1425" s="285">
        <v>3</v>
      </c>
      <c r="H1425" s="267" t="s">
        <v>264</v>
      </c>
      <c r="I1425" s="270">
        <v>1480000</v>
      </c>
      <c r="J1425" s="140"/>
    </row>
    <row r="1426" spans="1:10">
      <c r="A1426" s="264"/>
      <c r="B1426" s="265"/>
      <c r="C1426" s="267"/>
      <c r="D1426" s="267"/>
      <c r="E1426" s="352"/>
      <c r="F1426" s="258" t="s">
        <v>794</v>
      </c>
      <c r="G1426" s="285"/>
      <c r="H1426" s="267"/>
      <c r="I1426" s="270"/>
      <c r="J1426" s="140"/>
    </row>
    <row r="1427" spans="1:10">
      <c r="A1427" s="146"/>
      <c r="B1427" s="119"/>
      <c r="C1427" s="21"/>
      <c r="D1427" s="52"/>
      <c r="E1427" s="168"/>
      <c r="F1427" s="26"/>
      <c r="G1427" s="140"/>
      <c r="H1427" s="21"/>
      <c r="I1427" s="144"/>
      <c r="J1427" s="140"/>
    </row>
    <row r="1428" spans="1:10">
      <c r="A1428" s="264">
        <v>5</v>
      </c>
      <c r="B1428" s="265" t="s">
        <v>271</v>
      </c>
      <c r="C1428" s="266" t="s">
        <v>154</v>
      </c>
      <c r="D1428" s="267" t="s">
        <v>48</v>
      </c>
      <c r="E1428" s="352" t="s">
        <v>668</v>
      </c>
      <c r="F1428" s="26">
        <v>44467</v>
      </c>
      <c r="G1428" s="285">
        <v>3</v>
      </c>
      <c r="H1428" s="267" t="s">
        <v>264</v>
      </c>
      <c r="I1428" s="270">
        <v>1480000</v>
      </c>
      <c r="J1428" s="29"/>
    </row>
    <row r="1429" spans="1:10">
      <c r="A1429" s="264"/>
      <c r="B1429" s="265"/>
      <c r="C1429" s="267"/>
      <c r="D1429" s="267"/>
      <c r="E1429" s="352"/>
      <c r="F1429" s="258" t="s">
        <v>794</v>
      </c>
      <c r="G1429" s="285"/>
      <c r="H1429" s="267"/>
      <c r="I1429" s="270"/>
      <c r="J1429" s="29"/>
    </row>
    <row r="1430" spans="1:10">
      <c r="A1430" s="264"/>
      <c r="B1430" s="29"/>
      <c r="C1430" s="29"/>
      <c r="D1430" s="29"/>
      <c r="E1430" s="352"/>
      <c r="F1430" s="26"/>
      <c r="G1430" s="285"/>
      <c r="H1430" s="267"/>
      <c r="I1430" s="270"/>
      <c r="J1430" s="29"/>
    </row>
    <row r="1431" spans="1:10">
      <c r="A1431" s="264"/>
      <c r="B1431" s="29"/>
      <c r="C1431" s="29"/>
      <c r="D1431" s="29"/>
      <c r="E1431" s="268"/>
      <c r="F1431" s="138"/>
      <c r="G1431" s="269"/>
      <c r="H1431" s="267"/>
      <c r="I1431" s="270"/>
      <c r="J1431" s="29"/>
    </row>
    <row r="1432" spans="1:10">
      <c r="A1432" s="21"/>
      <c r="B1432" s="29"/>
      <c r="C1432" s="21"/>
      <c r="D1432" s="29"/>
      <c r="E1432" s="137"/>
      <c r="F1432" s="21"/>
      <c r="G1432" s="29"/>
      <c r="H1432" s="29"/>
      <c r="I1432" s="148"/>
      <c r="J1432" s="29"/>
    </row>
    <row r="1433" spans="1:10">
      <c r="A1433" s="21"/>
      <c r="B1433" s="29"/>
      <c r="C1433" s="21"/>
      <c r="D1433" s="29"/>
      <c r="E1433" s="40"/>
      <c r="F1433" s="29"/>
      <c r="G1433" s="29"/>
      <c r="H1433" s="29"/>
      <c r="I1433" s="29"/>
      <c r="J1433" s="29"/>
    </row>
    <row r="1434" spans="1:10">
      <c r="A1434" s="21"/>
      <c r="B1434" s="29"/>
      <c r="C1434" s="21"/>
      <c r="D1434" s="29"/>
      <c r="E1434" s="40"/>
      <c r="F1434" s="21"/>
      <c r="G1434" s="21"/>
      <c r="H1434" s="29"/>
      <c r="I1434" s="41"/>
      <c r="J1434" s="29"/>
    </row>
    <row r="1435" spans="1:10">
      <c r="A1435" s="21"/>
      <c r="B1435" s="29"/>
      <c r="C1435" s="21"/>
      <c r="D1435" s="29"/>
      <c r="E1435" s="29"/>
      <c r="F1435" s="29"/>
      <c r="G1435" s="29"/>
      <c r="H1435" s="29"/>
      <c r="I1435" s="29"/>
      <c r="J1435" s="29"/>
    </row>
    <row r="1436" spans="1:10">
      <c r="A1436" s="32"/>
      <c r="B1436" s="33"/>
      <c r="C1436" s="32"/>
      <c r="D1436" s="33"/>
      <c r="E1436" s="33"/>
      <c r="F1436" s="33"/>
      <c r="G1436" s="33"/>
      <c r="H1436" s="33"/>
      <c r="I1436" s="56">
        <f>SUM(I1416:I1429)</f>
        <v>7400000</v>
      </c>
      <c r="J1436" s="33"/>
    </row>
    <row r="1437" spans="1:10">
      <c r="A1437" s="1"/>
      <c r="B1437" s="4"/>
      <c r="C1437" s="1"/>
      <c r="D1437" s="4"/>
      <c r="E1437" s="4"/>
      <c r="F1437" s="4"/>
      <c r="G1437" s="4"/>
      <c r="H1437" s="4"/>
      <c r="I1437" s="4"/>
      <c r="J1437" s="4"/>
    </row>
    <row r="1438" spans="1:10">
      <c r="A1438" s="1"/>
      <c r="B1438" s="4"/>
      <c r="C1438" s="1"/>
      <c r="D1438" s="4"/>
      <c r="E1438" s="4"/>
      <c r="F1438" s="4"/>
      <c r="G1438" s="4"/>
      <c r="H1438" s="4"/>
      <c r="I1438" s="4"/>
      <c r="J1438" s="4"/>
    </row>
    <row r="1439" spans="1:10">
      <c r="A1439" s="1"/>
      <c r="B1439" s="4"/>
      <c r="C1439" s="1"/>
      <c r="D1439" s="4"/>
      <c r="F1439" s="8" t="s">
        <v>23</v>
      </c>
      <c r="J1439" s="4"/>
    </row>
    <row r="1440" spans="1:10" ht="19.5" customHeight="1">
      <c r="A1440" s="1"/>
      <c r="B1440" s="4"/>
      <c r="C1440" s="1"/>
      <c r="D1440" s="4"/>
      <c r="J1440" s="4"/>
    </row>
    <row r="1441" spans="1:11" ht="17.25" customHeight="1">
      <c r="A1441" s="1"/>
      <c r="B1441" s="4"/>
      <c r="C1441" s="1"/>
      <c r="D1441" s="4"/>
      <c r="J1441" s="4"/>
    </row>
    <row r="1442" spans="1:11" ht="12.75" customHeight="1">
      <c r="A1442" s="1"/>
      <c r="B1442" s="4"/>
      <c r="C1442" s="1"/>
      <c r="D1442" s="4"/>
      <c r="J1442" s="4"/>
    </row>
    <row r="1443" spans="1:11" hidden="1">
      <c r="A1443" s="1"/>
      <c r="B1443" s="4"/>
      <c r="C1443" s="1"/>
      <c r="D1443" s="4"/>
    </row>
    <row r="1444" spans="1:11" hidden="1">
      <c r="A1444" s="1"/>
      <c r="B1444" s="4"/>
      <c r="C1444" s="1"/>
      <c r="D1444" s="4"/>
    </row>
    <row r="1445" spans="1:11" ht="16.5">
      <c r="A1445" s="1"/>
      <c r="B1445" s="4"/>
      <c r="C1445" s="1"/>
      <c r="D1445" s="4"/>
      <c r="F1445" s="38" t="s">
        <v>259</v>
      </c>
      <c r="G1445" s="55"/>
    </row>
    <row r="1446" spans="1:11">
      <c r="A1446" s="1"/>
      <c r="B1446" s="4"/>
      <c r="C1446" s="1"/>
      <c r="D1446" s="4"/>
      <c r="F1446" s="36" t="s">
        <v>260</v>
      </c>
    </row>
    <row r="1447" spans="1:11" ht="21.75" customHeight="1"/>
    <row r="1448" spans="1:11" ht="80.25" customHeight="1"/>
    <row r="1450" spans="1:11" ht="23.25" customHeight="1">
      <c r="A1450" s="271" t="s">
        <v>0</v>
      </c>
      <c r="B1450" s="271"/>
      <c r="C1450" s="271"/>
      <c r="D1450" s="271"/>
      <c r="E1450" s="271"/>
      <c r="F1450" s="271"/>
      <c r="G1450" s="271"/>
      <c r="H1450" s="271"/>
      <c r="I1450" s="271"/>
      <c r="J1450" s="271"/>
    </row>
    <row r="1451" spans="1:11" ht="16.5" customHeight="1">
      <c r="A1451" s="272" t="s">
        <v>760</v>
      </c>
      <c r="B1451" s="272"/>
      <c r="C1451" s="272"/>
      <c r="D1451" s="272"/>
      <c r="E1451" s="272"/>
      <c r="F1451" s="272"/>
      <c r="G1451" s="272"/>
      <c r="H1451" s="272"/>
      <c r="I1451" s="272"/>
      <c r="J1451" s="272"/>
    </row>
    <row r="1452" spans="1:11">
      <c r="A1452" s="272" t="s">
        <v>667</v>
      </c>
      <c r="B1452" s="272"/>
      <c r="C1452" s="272"/>
      <c r="D1452" s="272"/>
      <c r="E1452" s="272"/>
      <c r="F1452" s="272"/>
      <c r="G1452" s="272"/>
      <c r="H1452" s="272"/>
      <c r="I1452" s="272"/>
      <c r="J1452" s="272"/>
    </row>
    <row r="1453" spans="1:11" ht="22.5" customHeight="1">
      <c r="A1453" s="9"/>
      <c r="B1453" s="10"/>
      <c r="C1453" s="9"/>
      <c r="D1453" s="10"/>
      <c r="E1453" s="10"/>
      <c r="F1453" s="10"/>
      <c r="G1453" s="10"/>
      <c r="H1453" s="10"/>
      <c r="I1453" s="10"/>
      <c r="J1453" s="10"/>
    </row>
    <row r="1454" spans="1:11" ht="22.5" customHeight="1">
      <c r="A1454" s="12" t="s">
        <v>4</v>
      </c>
      <c r="B1454" s="273" t="s">
        <v>5</v>
      </c>
      <c r="C1454" s="274"/>
      <c r="D1454" s="132"/>
      <c r="E1454" s="275" t="s">
        <v>6</v>
      </c>
      <c r="F1454" s="277" t="s">
        <v>7</v>
      </c>
      <c r="G1454" s="278" t="s">
        <v>8</v>
      </c>
      <c r="H1454" s="279"/>
      <c r="I1454" s="280"/>
      <c r="J1454" s="277" t="s">
        <v>9</v>
      </c>
      <c r="K1454" s="42"/>
    </row>
    <row r="1455" spans="1:11">
      <c r="A1455" s="157"/>
      <c r="B1455" s="13" t="s">
        <v>10</v>
      </c>
      <c r="C1455" s="13" t="s">
        <v>11</v>
      </c>
      <c r="D1455" s="13" t="s">
        <v>12</v>
      </c>
      <c r="E1455" s="276"/>
      <c r="F1455" s="276"/>
      <c r="G1455" s="278" t="s">
        <v>13</v>
      </c>
      <c r="H1455" s="280"/>
      <c r="I1455" s="135" t="s">
        <v>14</v>
      </c>
      <c r="J1455" s="276"/>
      <c r="K1455" s="359"/>
    </row>
    <row r="1456" spans="1:11" ht="18.75" customHeight="1">
      <c r="A1456" s="264">
        <v>1</v>
      </c>
      <c r="B1456" s="265" t="s">
        <v>770</v>
      </c>
      <c r="C1456" s="266" t="s">
        <v>771</v>
      </c>
      <c r="D1456" s="356" t="s">
        <v>106</v>
      </c>
      <c r="E1456" s="352" t="s">
        <v>668</v>
      </c>
      <c r="F1456" s="26">
        <v>44467</v>
      </c>
      <c r="G1456" s="285">
        <v>3</v>
      </c>
      <c r="H1456" s="267" t="s">
        <v>264</v>
      </c>
      <c r="I1456" s="270">
        <v>700000</v>
      </c>
      <c r="J1456" s="140"/>
      <c r="K1456" s="359"/>
    </row>
    <row r="1457" spans="1:11" ht="18.75" customHeight="1">
      <c r="A1457" s="264"/>
      <c r="B1457" s="265"/>
      <c r="C1457" s="267"/>
      <c r="D1457" s="356"/>
      <c r="E1457" s="352"/>
      <c r="F1457" s="258" t="s">
        <v>794</v>
      </c>
      <c r="G1457" s="285"/>
      <c r="H1457" s="267"/>
      <c r="I1457" s="270"/>
      <c r="J1457" s="140"/>
      <c r="K1457" s="42"/>
    </row>
    <row r="1458" spans="1:11">
      <c r="A1458" s="146"/>
      <c r="B1458" s="119"/>
      <c r="C1458" s="21"/>
      <c r="D1458" s="52"/>
      <c r="E1458" s="168"/>
      <c r="F1458" s="26"/>
      <c r="G1458" s="140"/>
      <c r="H1458" s="21"/>
      <c r="I1458" s="144"/>
      <c r="J1458" s="140"/>
      <c r="K1458" s="359"/>
    </row>
    <row r="1459" spans="1:11" ht="27" customHeight="1">
      <c r="A1459" s="264">
        <v>2</v>
      </c>
      <c r="B1459" s="265" t="s">
        <v>112</v>
      </c>
      <c r="C1459" s="266" t="s">
        <v>73</v>
      </c>
      <c r="D1459" s="356" t="s">
        <v>111</v>
      </c>
      <c r="E1459" s="352" t="s">
        <v>668</v>
      </c>
      <c r="F1459" s="26">
        <v>44467</v>
      </c>
      <c r="G1459" s="285">
        <v>3</v>
      </c>
      <c r="H1459" s="267" t="s">
        <v>264</v>
      </c>
      <c r="I1459" s="270">
        <v>700000</v>
      </c>
      <c r="J1459" s="140"/>
      <c r="K1459" s="359"/>
    </row>
    <row r="1460" spans="1:11" ht="27" customHeight="1">
      <c r="A1460" s="264"/>
      <c r="B1460" s="265"/>
      <c r="C1460" s="267"/>
      <c r="D1460" s="356"/>
      <c r="E1460" s="352"/>
      <c r="F1460" s="258" t="s">
        <v>794</v>
      </c>
      <c r="G1460" s="285"/>
      <c r="H1460" s="267"/>
      <c r="I1460" s="270"/>
      <c r="J1460" s="140"/>
      <c r="K1460" s="42"/>
    </row>
    <row r="1461" spans="1:11">
      <c r="A1461" s="146"/>
      <c r="B1461" s="119"/>
      <c r="C1461" s="21"/>
      <c r="D1461" s="52"/>
      <c r="E1461" s="168"/>
      <c r="F1461" s="26"/>
      <c r="G1461" s="140"/>
      <c r="H1461" s="21"/>
      <c r="I1461" s="144"/>
      <c r="J1461" s="140"/>
      <c r="K1461" s="359"/>
    </row>
    <row r="1462" spans="1:11">
      <c r="A1462" s="264">
        <v>3</v>
      </c>
      <c r="B1462" s="265" t="s">
        <v>161</v>
      </c>
      <c r="C1462" s="267" t="s">
        <v>162</v>
      </c>
      <c r="D1462" s="356" t="s">
        <v>38</v>
      </c>
      <c r="E1462" s="352" t="s">
        <v>668</v>
      </c>
      <c r="F1462" s="26">
        <v>44467</v>
      </c>
      <c r="G1462" s="285">
        <v>3</v>
      </c>
      <c r="H1462" s="267" t="s">
        <v>264</v>
      </c>
      <c r="I1462" s="270">
        <v>700000</v>
      </c>
      <c r="J1462" s="29"/>
      <c r="K1462" s="359"/>
    </row>
    <row r="1463" spans="1:11">
      <c r="A1463" s="264"/>
      <c r="B1463" s="265"/>
      <c r="C1463" s="267"/>
      <c r="D1463" s="356"/>
      <c r="E1463" s="352"/>
      <c r="F1463" s="258" t="s">
        <v>794</v>
      </c>
      <c r="G1463" s="285"/>
      <c r="H1463" s="267"/>
      <c r="I1463" s="270"/>
      <c r="J1463" s="29"/>
    </row>
    <row r="1464" spans="1:11">
      <c r="A1464" s="21"/>
      <c r="B1464" s="29"/>
      <c r="C1464" s="29"/>
      <c r="D1464" s="52"/>
      <c r="E1464" s="169"/>
      <c r="F1464" s="21"/>
      <c r="G1464" s="30"/>
      <c r="H1464" s="29"/>
      <c r="I1464" s="148"/>
      <c r="J1464" s="140"/>
    </row>
    <row r="1465" spans="1:11">
      <c r="A1465" s="264">
        <v>4</v>
      </c>
      <c r="B1465" s="265" t="s">
        <v>270</v>
      </c>
      <c r="C1465" s="266" t="s">
        <v>136</v>
      </c>
      <c r="D1465" s="267" t="s">
        <v>48</v>
      </c>
      <c r="E1465" s="352" t="s">
        <v>668</v>
      </c>
      <c r="F1465" s="26">
        <v>44467</v>
      </c>
      <c r="G1465" s="285">
        <v>3</v>
      </c>
      <c r="H1465" s="267" t="s">
        <v>264</v>
      </c>
      <c r="I1465" s="270">
        <v>700000</v>
      </c>
      <c r="J1465" s="140"/>
    </row>
    <row r="1466" spans="1:11">
      <c r="A1466" s="264"/>
      <c r="B1466" s="265"/>
      <c r="C1466" s="267"/>
      <c r="D1466" s="267"/>
      <c r="E1466" s="352"/>
      <c r="F1466" s="258" t="s">
        <v>794</v>
      </c>
      <c r="G1466" s="285"/>
      <c r="H1466" s="267"/>
      <c r="I1466" s="270"/>
      <c r="J1466" s="140"/>
      <c r="K1466" s="54"/>
    </row>
    <row r="1467" spans="1:11">
      <c r="A1467" s="146"/>
      <c r="B1467" s="119"/>
      <c r="C1467" s="21"/>
      <c r="D1467" s="52"/>
      <c r="E1467" s="168"/>
      <c r="F1467" s="26"/>
      <c r="G1467" s="140"/>
      <c r="H1467" s="21"/>
      <c r="I1467" s="144"/>
      <c r="J1467" s="140"/>
    </row>
    <row r="1468" spans="1:11">
      <c r="A1468" s="264">
        <v>5</v>
      </c>
      <c r="B1468" s="265" t="s">
        <v>271</v>
      </c>
      <c r="C1468" s="266" t="s">
        <v>154</v>
      </c>
      <c r="D1468" s="267" t="s">
        <v>48</v>
      </c>
      <c r="E1468" s="352" t="s">
        <v>668</v>
      </c>
      <c r="F1468" s="26">
        <v>44467</v>
      </c>
      <c r="G1468" s="285">
        <v>3</v>
      </c>
      <c r="H1468" s="267" t="s">
        <v>264</v>
      </c>
      <c r="I1468" s="270">
        <v>700000</v>
      </c>
      <c r="J1468" s="29"/>
    </row>
    <row r="1469" spans="1:11">
      <c r="A1469" s="264"/>
      <c r="B1469" s="265"/>
      <c r="C1469" s="267"/>
      <c r="D1469" s="267"/>
      <c r="E1469" s="352"/>
      <c r="F1469" s="258" t="s">
        <v>794</v>
      </c>
      <c r="G1469" s="285"/>
      <c r="H1469" s="267"/>
      <c r="I1469" s="270"/>
      <c r="J1469" s="29"/>
    </row>
    <row r="1470" spans="1:11">
      <c r="A1470" s="264"/>
      <c r="B1470" s="29"/>
      <c r="C1470" s="29"/>
      <c r="D1470" s="29"/>
      <c r="E1470" s="352"/>
      <c r="F1470" s="26"/>
      <c r="G1470" s="285"/>
      <c r="H1470" s="267"/>
      <c r="I1470" s="270"/>
      <c r="J1470" s="29"/>
      <c r="K1470" s="54"/>
    </row>
    <row r="1471" spans="1:11">
      <c r="A1471" s="264"/>
      <c r="B1471" s="29"/>
      <c r="C1471" s="29"/>
      <c r="D1471" s="29"/>
      <c r="E1471" s="268"/>
      <c r="F1471" s="138"/>
      <c r="G1471" s="269"/>
      <c r="H1471" s="267"/>
      <c r="I1471" s="270"/>
      <c r="J1471" s="29"/>
    </row>
    <row r="1472" spans="1:11">
      <c r="A1472" s="21"/>
      <c r="B1472" s="29"/>
      <c r="C1472" s="21"/>
      <c r="D1472" s="29"/>
      <c r="E1472" s="137"/>
      <c r="F1472" s="21"/>
      <c r="G1472" s="29"/>
      <c r="H1472" s="29"/>
      <c r="I1472" s="148"/>
      <c r="J1472" s="29"/>
    </row>
    <row r="1473" spans="1:10">
      <c r="A1473" s="21"/>
      <c r="B1473" s="29"/>
      <c r="C1473" s="21"/>
      <c r="D1473" s="29"/>
      <c r="E1473" s="40"/>
      <c r="F1473" s="29"/>
      <c r="G1473" s="29"/>
      <c r="H1473" s="29"/>
      <c r="I1473" s="29"/>
      <c r="J1473" s="29"/>
    </row>
    <row r="1474" spans="1:10">
      <c r="A1474" s="21"/>
      <c r="B1474" s="29"/>
      <c r="C1474" s="21"/>
      <c r="D1474" s="29"/>
      <c r="E1474" s="40"/>
      <c r="F1474" s="21"/>
      <c r="G1474" s="21"/>
      <c r="H1474" s="29"/>
      <c r="I1474" s="41"/>
      <c r="J1474" s="29"/>
    </row>
    <row r="1475" spans="1:10">
      <c r="A1475" s="21"/>
      <c r="B1475" s="29"/>
      <c r="C1475" s="21"/>
      <c r="D1475" s="29"/>
      <c r="E1475" s="29"/>
      <c r="F1475" s="29"/>
      <c r="G1475" s="29"/>
      <c r="H1475" s="29"/>
      <c r="I1475" s="29"/>
      <c r="J1475" s="29"/>
    </row>
    <row r="1476" spans="1:10">
      <c r="A1476" s="32"/>
      <c r="B1476" s="33"/>
      <c r="C1476" s="32"/>
      <c r="D1476" s="33"/>
      <c r="E1476" s="33"/>
      <c r="F1476" s="33"/>
      <c r="G1476" s="33"/>
      <c r="H1476" s="33"/>
      <c r="I1476" s="56">
        <f>SUM(I1456:I1469)</f>
        <v>3500000</v>
      </c>
      <c r="J1476" s="33"/>
    </row>
    <row r="1477" spans="1:10">
      <c r="A1477" s="1"/>
      <c r="B1477" s="4"/>
      <c r="C1477" s="1"/>
      <c r="D1477" s="4"/>
      <c r="E1477" s="4"/>
      <c r="F1477" s="4"/>
      <c r="G1477" s="4"/>
      <c r="H1477" s="4"/>
      <c r="I1477" s="4"/>
      <c r="J1477" s="4"/>
    </row>
    <row r="1478" spans="1:10">
      <c r="A1478" s="1"/>
      <c r="B1478" s="4"/>
      <c r="C1478" s="1"/>
      <c r="D1478" s="4"/>
      <c r="E1478" s="4"/>
      <c r="F1478" s="4"/>
      <c r="G1478" s="4"/>
      <c r="H1478" s="4"/>
      <c r="I1478" s="4"/>
      <c r="J1478" s="4"/>
    </row>
    <row r="1479" spans="1:10">
      <c r="A1479" s="1"/>
      <c r="B1479" s="4"/>
      <c r="C1479" s="1"/>
      <c r="D1479" s="4"/>
      <c r="F1479" s="8" t="s">
        <v>23</v>
      </c>
      <c r="J1479" s="4"/>
    </row>
    <row r="1480" spans="1:10">
      <c r="A1480" s="1"/>
      <c r="B1480" s="4"/>
      <c r="C1480" s="1"/>
      <c r="D1480" s="4"/>
      <c r="J1480" s="4"/>
    </row>
    <row r="1481" spans="1:10">
      <c r="A1481" s="1"/>
      <c r="B1481" s="4"/>
      <c r="C1481" s="1"/>
      <c r="D1481" s="4"/>
      <c r="J1481" s="4"/>
    </row>
    <row r="1482" spans="1:10">
      <c r="A1482" s="1"/>
      <c r="B1482" s="4"/>
      <c r="C1482" s="1"/>
      <c r="D1482" s="4"/>
      <c r="J1482" s="4"/>
    </row>
    <row r="1483" spans="1:10">
      <c r="A1483" s="1"/>
      <c r="B1483" s="4"/>
      <c r="C1483" s="1"/>
      <c r="D1483" s="4"/>
    </row>
    <row r="1484" spans="1:10">
      <c r="A1484" s="1"/>
      <c r="B1484" s="4"/>
      <c r="C1484" s="1"/>
      <c r="D1484" s="4"/>
    </row>
    <row r="1485" spans="1:10" ht="16.5">
      <c r="A1485" s="1"/>
      <c r="B1485" s="4"/>
      <c r="C1485" s="1"/>
      <c r="D1485" s="4"/>
      <c r="F1485" s="38" t="s">
        <v>259</v>
      </c>
      <c r="G1485" s="55"/>
    </row>
    <row r="1486" spans="1:10">
      <c r="A1486" s="1"/>
      <c r="B1486" s="4"/>
      <c r="C1486" s="1"/>
      <c r="D1486" s="4"/>
      <c r="F1486" s="36" t="s">
        <v>260</v>
      </c>
    </row>
    <row r="1490" spans="1:10" ht="17.25" customHeight="1"/>
    <row r="1491" spans="1:10" ht="17.25" customHeight="1"/>
    <row r="1492" spans="1:10" ht="17.25" customHeight="1"/>
    <row r="1494" spans="1:10">
      <c r="A1494" s="271" t="s">
        <v>0</v>
      </c>
      <c r="B1494" s="271"/>
      <c r="C1494" s="271"/>
      <c r="D1494" s="271"/>
      <c r="E1494" s="271"/>
      <c r="F1494" s="271"/>
      <c r="G1494" s="271"/>
      <c r="H1494" s="271"/>
      <c r="I1494" s="271"/>
      <c r="J1494" s="271"/>
    </row>
    <row r="1495" spans="1:10">
      <c r="A1495" s="272" t="s">
        <v>760</v>
      </c>
      <c r="B1495" s="272"/>
      <c r="C1495" s="272"/>
      <c r="D1495" s="272"/>
      <c r="E1495" s="272"/>
      <c r="F1495" s="272"/>
      <c r="G1495" s="272"/>
      <c r="H1495" s="272"/>
      <c r="I1495" s="272"/>
      <c r="J1495" s="272"/>
    </row>
    <row r="1496" spans="1:10">
      <c r="A1496" s="272" t="s">
        <v>667</v>
      </c>
      <c r="B1496" s="272"/>
      <c r="C1496" s="272"/>
      <c r="D1496" s="272"/>
      <c r="E1496" s="272"/>
      <c r="F1496" s="272"/>
      <c r="G1496" s="272"/>
      <c r="H1496" s="272"/>
      <c r="I1496" s="272"/>
      <c r="J1496" s="272"/>
    </row>
    <row r="1497" spans="1:10" ht="27" customHeight="1">
      <c r="A1497" s="9"/>
      <c r="B1497" s="10"/>
      <c r="C1497" s="9"/>
      <c r="D1497" s="10"/>
      <c r="E1497" s="10"/>
      <c r="F1497" s="10"/>
      <c r="G1497" s="10"/>
      <c r="H1497" s="10"/>
      <c r="I1497" s="10"/>
      <c r="J1497" s="10"/>
    </row>
    <row r="1498" spans="1:10" ht="21.75" customHeight="1">
      <c r="A1498" s="12" t="s">
        <v>4</v>
      </c>
      <c r="B1498" s="273" t="s">
        <v>5</v>
      </c>
      <c r="C1498" s="274"/>
      <c r="D1498" s="132"/>
      <c r="E1498" s="275" t="s">
        <v>6</v>
      </c>
      <c r="F1498" s="277" t="s">
        <v>7</v>
      </c>
      <c r="G1498" s="278" t="s">
        <v>8</v>
      </c>
      <c r="H1498" s="279"/>
      <c r="I1498" s="280"/>
      <c r="J1498" s="277" t="s">
        <v>9</v>
      </c>
    </row>
    <row r="1499" spans="1:10">
      <c r="A1499" s="157"/>
      <c r="B1499" s="13" t="s">
        <v>10</v>
      </c>
      <c r="C1499" s="13" t="s">
        <v>11</v>
      </c>
      <c r="D1499" s="13" t="s">
        <v>12</v>
      </c>
      <c r="E1499" s="276"/>
      <c r="F1499" s="276"/>
      <c r="G1499" s="278" t="s">
        <v>13</v>
      </c>
      <c r="H1499" s="280"/>
      <c r="I1499" s="135" t="s">
        <v>14</v>
      </c>
      <c r="J1499" s="276"/>
    </row>
    <row r="1500" spans="1:10" ht="27" customHeight="1">
      <c r="A1500" s="264">
        <v>1</v>
      </c>
      <c r="B1500" s="265" t="s">
        <v>795</v>
      </c>
      <c r="C1500" s="266" t="s">
        <v>188</v>
      </c>
      <c r="D1500" s="356" t="s">
        <v>188</v>
      </c>
      <c r="E1500" s="352" t="s">
        <v>691</v>
      </c>
      <c r="F1500" s="258" t="s">
        <v>762</v>
      </c>
      <c r="G1500" s="285">
        <v>1</v>
      </c>
      <c r="H1500" s="267" t="s">
        <v>264</v>
      </c>
      <c r="I1500" s="270">
        <v>5500000</v>
      </c>
      <c r="J1500" s="139"/>
    </row>
    <row r="1501" spans="1:10" ht="27" customHeight="1">
      <c r="A1501" s="264"/>
      <c r="B1501" s="265"/>
      <c r="C1501" s="267"/>
      <c r="D1501" s="356"/>
      <c r="E1501" s="352"/>
      <c r="F1501" s="258" t="s">
        <v>762</v>
      </c>
      <c r="G1501" s="285"/>
      <c r="H1501" s="267"/>
      <c r="I1501" s="270"/>
      <c r="J1501" s="139"/>
    </row>
    <row r="1502" spans="1:10">
      <c r="A1502" s="146"/>
      <c r="B1502" s="119"/>
      <c r="C1502" s="21"/>
      <c r="D1502" s="52"/>
      <c r="E1502" s="168"/>
      <c r="F1502" s="26"/>
      <c r="G1502" s="140"/>
      <c r="H1502" s="21"/>
      <c r="I1502" s="144"/>
      <c r="J1502" s="139"/>
    </row>
    <row r="1503" spans="1:10" ht="28.5" customHeight="1">
      <c r="A1503" s="264"/>
      <c r="B1503" s="265"/>
      <c r="C1503" s="267"/>
      <c r="D1503" s="356"/>
      <c r="E1503" s="352"/>
      <c r="F1503" s="26"/>
      <c r="G1503" s="285"/>
      <c r="H1503" s="267"/>
      <c r="I1503" s="270"/>
      <c r="J1503" s="29"/>
    </row>
    <row r="1504" spans="1:10" ht="21.75" customHeight="1">
      <c r="A1504" s="264"/>
      <c r="B1504" s="265"/>
      <c r="C1504" s="267"/>
      <c r="D1504" s="356"/>
      <c r="E1504" s="352"/>
      <c r="F1504" s="26"/>
      <c r="G1504" s="285"/>
      <c r="H1504" s="267"/>
      <c r="I1504" s="270"/>
      <c r="J1504" s="29"/>
    </row>
    <row r="1505" spans="1:10">
      <c r="A1505" s="21"/>
      <c r="B1505" s="29"/>
      <c r="C1505" s="29"/>
      <c r="D1505" s="52"/>
      <c r="E1505" s="169"/>
      <c r="F1505" s="21"/>
      <c r="G1505" s="30"/>
      <c r="H1505" s="29"/>
      <c r="I1505" s="148"/>
      <c r="J1505" s="139"/>
    </row>
    <row r="1506" spans="1:10" ht="25.5" customHeight="1">
      <c r="A1506" s="264"/>
      <c r="B1506" s="265"/>
      <c r="C1506" s="267"/>
      <c r="D1506" s="267"/>
      <c r="E1506" s="352"/>
      <c r="F1506" s="26"/>
      <c r="G1506" s="285"/>
      <c r="H1506" s="267"/>
      <c r="I1506" s="270"/>
      <c r="J1506" s="139"/>
    </row>
    <row r="1507" spans="1:10" ht="25.5" customHeight="1">
      <c r="A1507" s="264"/>
      <c r="B1507" s="265"/>
      <c r="C1507" s="267"/>
      <c r="D1507" s="267"/>
      <c r="E1507" s="352"/>
      <c r="F1507" s="26"/>
      <c r="G1507" s="285"/>
      <c r="H1507" s="267"/>
      <c r="I1507" s="270"/>
      <c r="J1507" s="139"/>
    </row>
    <row r="1508" spans="1:10">
      <c r="A1508" s="146"/>
      <c r="B1508" s="119"/>
      <c r="C1508" s="21"/>
      <c r="D1508" s="52"/>
      <c r="E1508" s="168"/>
      <c r="F1508" s="26"/>
      <c r="G1508" s="140"/>
      <c r="H1508" s="21"/>
      <c r="I1508" s="144"/>
      <c r="J1508" s="139"/>
    </row>
    <row r="1509" spans="1:10" ht="18.75" customHeight="1">
      <c r="A1509" s="264"/>
      <c r="B1509" s="265"/>
      <c r="C1509" s="267"/>
      <c r="D1509" s="267"/>
      <c r="E1509" s="352"/>
      <c r="F1509" s="26"/>
      <c r="G1509" s="285"/>
      <c r="H1509" s="267"/>
      <c r="I1509" s="270"/>
      <c r="J1509" s="29"/>
    </row>
    <row r="1510" spans="1:10" ht="18.75" customHeight="1">
      <c r="A1510" s="264"/>
      <c r="B1510" s="265"/>
      <c r="C1510" s="267"/>
      <c r="D1510" s="267"/>
      <c r="E1510" s="352"/>
      <c r="F1510" s="26"/>
      <c r="G1510" s="285"/>
      <c r="H1510" s="267"/>
      <c r="I1510" s="270"/>
      <c r="J1510" s="29"/>
    </row>
    <row r="1511" spans="1:10" ht="13.5" customHeight="1">
      <c r="A1511" s="264"/>
      <c r="B1511" s="29"/>
      <c r="C1511" s="29"/>
      <c r="D1511" s="29"/>
      <c r="E1511" s="352"/>
      <c r="F1511" s="26"/>
      <c r="G1511" s="285"/>
      <c r="H1511" s="267"/>
      <c r="I1511" s="270"/>
      <c r="J1511" s="29"/>
    </row>
    <row r="1512" spans="1:10" ht="18.75" customHeight="1">
      <c r="A1512" s="264"/>
      <c r="B1512" s="29"/>
      <c r="C1512" s="29"/>
      <c r="D1512" s="29"/>
      <c r="E1512" s="268"/>
      <c r="F1512" s="138"/>
      <c r="G1512" s="269"/>
      <c r="H1512" s="267"/>
      <c r="I1512" s="270"/>
      <c r="J1512" s="29"/>
    </row>
    <row r="1513" spans="1:10" ht="23.25" customHeight="1">
      <c r="A1513" s="21"/>
      <c r="B1513" s="29"/>
      <c r="C1513" s="21"/>
      <c r="D1513" s="29"/>
      <c r="E1513" s="137"/>
      <c r="F1513" s="21"/>
      <c r="G1513" s="29"/>
      <c r="H1513" s="29"/>
      <c r="I1513" s="148"/>
      <c r="J1513" s="29"/>
    </row>
    <row r="1514" spans="1:10">
      <c r="A1514" s="21"/>
      <c r="B1514" s="29"/>
      <c r="C1514" s="21"/>
      <c r="D1514" s="29"/>
      <c r="E1514" s="40"/>
      <c r="F1514" s="29"/>
      <c r="G1514" s="29"/>
      <c r="H1514" s="29"/>
      <c r="I1514" s="29"/>
      <c r="J1514" s="29"/>
    </row>
    <row r="1515" spans="1:10">
      <c r="A1515" s="21"/>
      <c r="B1515" s="29"/>
      <c r="C1515" s="21"/>
      <c r="D1515" s="29"/>
      <c r="E1515" s="40"/>
      <c r="F1515" s="21"/>
      <c r="G1515" s="21"/>
      <c r="H1515" s="29"/>
      <c r="I1515" s="41"/>
      <c r="J1515" s="29"/>
    </row>
    <row r="1516" spans="1:10">
      <c r="A1516" s="21"/>
      <c r="B1516" s="29"/>
      <c r="C1516" s="21"/>
      <c r="D1516" s="29"/>
      <c r="E1516" s="29"/>
      <c r="F1516" s="29"/>
      <c r="G1516" s="29"/>
      <c r="H1516" s="29"/>
      <c r="I1516" s="29"/>
      <c r="J1516" s="29"/>
    </row>
    <row r="1517" spans="1:10">
      <c r="A1517" s="32"/>
      <c r="B1517" s="33"/>
      <c r="C1517" s="32"/>
      <c r="D1517" s="33"/>
      <c r="E1517" s="33"/>
      <c r="F1517" s="33"/>
      <c r="G1517" s="33"/>
      <c r="H1517" s="33"/>
      <c r="I1517" s="56">
        <f>SUM(I1500:I1510)</f>
        <v>5500000</v>
      </c>
      <c r="J1517" s="33"/>
    </row>
    <row r="1518" spans="1:10">
      <c r="A1518" s="1"/>
      <c r="B1518" s="4"/>
      <c r="C1518" s="1"/>
      <c r="D1518" s="4"/>
      <c r="E1518" s="4"/>
      <c r="F1518" s="4"/>
      <c r="G1518" s="4"/>
      <c r="H1518" s="4"/>
      <c r="I1518" s="4"/>
      <c r="J1518" s="4"/>
    </row>
    <row r="1519" spans="1:10">
      <c r="A1519" s="1"/>
      <c r="B1519" s="4"/>
      <c r="C1519" s="1"/>
      <c r="D1519" s="4"/>
      <c r="E1519" s="4"/>
      <c r="F1519" s="4"/>
      <c r="G1519" s="4"/>
      <c r="H1519" s="4"/>
      <c r="I1519" s="4"/>
      <c r="J1519" s="4"/>
    </row>
    <row r="1520" spans="1:10">
      <c r="A1520" s="1"/>
      <c r="B1520" s="4"/>
      <c r="C1520" s="1"/>
      <c r="D1520" s="4"/>
      <c r="F1520" s="8" t="s">
        <v>23</v>
      </c>
      <c r="J1520" s="4"/>
    </row>
    <row r="1521" spans="1:10">
      <c r="A1521" s="1"/>
      <c r="B1521" s="4"/>
      <c r="C1521" s="1"/>
      <c r="D1521" s="4"/>
      <c r="J1521" s="4"/>
    </row>
    <row r="1522" spans="1:10">
      <c r="A1522" s="1"/>
      <c r="B1522" s="4"/>
      <c r="C1522" s="1"/>
      <c r="D1522" s="4"/>
      <c r="J1522" s="4"/>
    </row>
    <row r="1523" spans="1:10">
      <c r="A1523" s="1"/>
      <c r="B1523" s="4"/>
      <c r="C1523" s="1"/>
      <c r="D1523" s="4"/>
      <c r="J1523" s="4"/>
    </row>
    <row r="1524" spans="1:10">
      <c r="A1524" s="1"/>
      <c r="B1524" s="4"/>
      <c r="C1524" s="1"/>
      <c r="D1524" s="4"/>
    </row>
    <row r="1525" spans="1:10">
      <c r="A1525" s="1"/>
      <c r="B1525" s="4"/>
      <c r="C1525" s="1"/>
      <c r="D1525" s="4"/>
    </row>
    <row r="1526" spans="1:10" ht="16.5">
      <c r="A1526" s="1"/>
      <c r="B1526" s="4"/>
      <c r="C1526" s="1"/>
      <c r="D1526" s="4"/>
      <c r="F1526" s="38" t="s">
        <v>259</v>
      </c>
      <c r="G1526" s="55"/>
    </row>
    <row r="1527" spans="1:10" ht="26.25" customHeight="1">
      <c r="A1527" s="1"/>
      <c r="B1527" s="4"/>
      <c r="C1527" s="1"/>
      <c r="D1527" s="4"/>
      <c r="F1527" s="36" t="s">
        <v>260</v>
      </c>
    </row>
    <row r="1534" spans="1:10">
      <c r="A1534" s="271" t="s">
        <v>0</v>
      </c>
      <c r="B1534" s="271"/>
      <c r="C1534" s="271"/>
      <c r="D1534" s="271"/>
      <c r="E1534" s="271"/>
      <c r="F1534" s="271"/>
      <c r="G1534" s="271"/>
      <c r="H1534" s="271"/>
      <c r="I1534" s="271"/>
      <c r="J1534" s="271"/>
    </row>
    <row r="1535" spans="1:10">
      <c r="A1535" s="272" t="s">
        <v>796</v>
      </c>
      <c r="B1535" s="272"/>
      <c r="C1535" s="272"/>
      <c r="D1535" s="272"/>
      <c r="E1535" s="272"/>
      <c r="F1535" s="272"/>
      <c r="G1535" s="272"/>
      <c r="H1535" s="272"/>
      <c r="I1535" s="272"/>
      <c r="J1535" s="272"/>
    </row>
    <row r="1536" spans="1:10" ht="19.5" customHeight="1">
      <c r="A1536" s="272" t="s">
        <v>667</v>
      </c>
      <c r="B1536" s="272"/>
      <c r="C1536" s="272"/>
      <c r="D1536" s="272"/>
      <c r="E1536" s="272"/>
      <c r="F1536" s="272"/>
      <c r="G1536" s="272"/>
      <c r="H1536" s="272"/>
      <c r="I1536" s="272"/>
      <c r="J1536" s="272"/>
    </row>
    <row r="1537" spans="1:10">
      <c r="A1537" s="9"/>
      <c r="B1537" s="10"/>
      <c r="C1537" s="9"/>
      <c r="D1537" s="10"/>
      <c r="E1537" s="10"/>
      <c r="F1537" s="10"/>
      <c r="G1537" s="10"/>
      <c r="H1537" s="10"/>
      <c r="I1537" s="10"/>
      <c r="J1537" s="10"/>
    </row>
    <row r="1538" spans="1:10">
      <c r="A1538" s="12" t="s">
        <v>4</v>
      </c>
      <c r="B1538" s="273" t="s">
        <v>5</v>
      </c>
      <c r="C1538" s="274"/>
      <c r="D1538" s="132"/>
      <c r="E1538" s="275" t="s">
        <v>6</v>
      </c>
      <c r="F1538" s="277" t="s">
        <v>7</v>
      </c>
      <c r="G1538" s="278" t="s">
        <v>8</v>
      </c>
      <c r="H1538" s="279"/>
      <c r="I1538" s="280"/>
      <c r="J1538" s="277" t="s">
        <v>9</v>
      </c>
    </row>
    <row r="1539" spans="1:10">
      <c r="A1539" s="157"/>
      <c r="B1539" s="13" t="s">
        <v>10</v>
      </c>
      <c r="C1539" s="13" t="s">
        <v>11</v>
      </c>
      <c r="D1539" s="13" t="s">
        <v>12</v>
      </c>
      <c r="E1539" s="276"/>
      <c r="F1539" s="276"/>
      <c r="G1539" s="278" t="s">
        <v>13</v>
      </c>
      <c r="H1539" s="280"/>
      <c r="I1539" s="135" t="s">
        <v>14</v>
      </c>
      <c r="J1539" s="276"/>
    </row>
    <row r="1540" spans="1:10" ht="33.75" customHeight="1">
      <c r="A1540" s="264">
        <v>1</v>
      </c>
      <c r="B1540" s="265" t="s">
        <v>797</v>
      </c>
      <c r="C1540" s="266" t="s">
        <v>392</v>
      </c>
      <c r="D1540" s="356" t="s">
        <v>17</v>
      </c>
      <c r="E1540" s="352" t="s">
        <v>691</v>
      </c>
      <c r="F1540" s="258" t="s">
        <v>794</v>
      </c>
      <c r="G1540" s="285">
        <v>1</v>
      </c>
      <c r="H1540" s="267" t="s">
        <v>264</v>
      </c>
      <c r="I1540" s="270">
        <v>100000</v>
      </c>
      <c r="J1540" s="139"/>
    </row>
    <row r="1541" spans="1:10" ht="33" customHeight="1">
      <c r="A1541" s="264"/>
      <c r="B1541" s="265"/>
      <c r="C1541" s="267"/>
      <c r="D1541" s="356"/>
      <c r="E1541" s="352"/>
      <c r="F1541" s="258" t="s">
        <v>794</v>
      </c>
      <c r="G1541" s="285"/>
      <c r="H1541" s="267"/>
      <c r="I1541" s="270"/>
      <c r="J1541" s="139"/>
    </row>
    <row r="1542" spans="1:10">
      <c r="A1542" s="146"/>
      <c r="B1542" s="119"/>
      <c r="C1542" s="21"/>
      <c r="D1542" s="52"/>
      <c r="E1542" s="168"/>
      <c r="F1542" s="26"/>
      <c r="G1542" s="140"/>
      <c r="H1542" s="21"/>
      <c r="I1542" s="144"/>
      <c r="J1542" s="139"/>
    </row>
    <row r="1543" spans="1:10">
      <c r="A1543" s="264">
        <v>2</v>
      </c>
      <c r="B1543" s="265" t="s">
        <v>798</v>
      </c>
      <c r="C1543" s="266" t="s">
        <v>188</v>
      </c>
      <c r="D1543" s="356" t="s">
        <v>188</v>
      </c>
      <c r="E1543" s="352" t="s">
        <v>691</v>
      </c>
      <c r="F1543" s="258" t="s">
        <v>794</v>
      </c>
      <c r="G1543" s="285">
        <v>1</v>
      </c>
      <c r="H1543" s="267" t="s">
        <v>264</v>
      </c>
      <c r="I1543" s="270">
        <v>100000</v>
      </c>
      <c r="J1543" s="29"/>
    </row>
    <row r="1544" spans="1:10">
      <c r="A1544" s="264"/>
      <c r="B1544" s="265"/>
      <c r="C1544" s="267"/>
      <c r="D1544" s="356"/>
      <c r="E1544" s="352"/>
      <c r="F1544" s="258" t="s">
        <v>794</v>
      </c>
      <c r="G1544" s="285"/>
      <c r="H1544" s="267"/>
      <c r="I1544" s="270"/>
      <c r="J1544" s="29"/>
    </row>
    <row r="1545" spans="1:10">
      <c r="A1545" s="21"/>
      <c r="B1545" s="29"/>
      <c r="C1545" s="29"/>
      <c r="D1545" s="52"/>
      <c r="E1545" s="169"/>
      <c r="F1545" s="21"/>
      <c r="G1545" s="30"/>
      <c r="H1545" s="29"/>
      <c r="I1545" s="148"/>
      <c r="J1545" s="139"/>
    </row>
    <row r="1546" spans="1:10" ht="18" customHeight="1">
      <c r="A1546" s="264">
        <v>3</v>
      </c>
      <c r="B1546" s="265" t="s">
        <v>799</v>
      </c>
      <c r="C1546" s="266" t="s">
        <v>188</v>
      </c>
      <c r="D1546" s="356" t="s">
        <v>188</v>
      </c>
      <c r="E1546" s="352" t="s">
        <v>691</v>
      </c>
      <c r="F1546" s="258" t="s">
        <v>794</v>
      </c>
      <c r="G1546" s="285">
        <v>1</v>
      </c>
      <c r="H1546" s="267" t="s">
        <v>264</v>
      </c>
      <c r="I1546" s="270">
        <v>100000</v>
      </c>
      <c r="J1546" s="139"/>
    </row>
    <row r="1547" spans="1:10" ht="18" customHeight="1">
      <c r="A1547" s="264"/>
      <c r="B1547" s="265"/>
      <c r="C1547" s="267"/>
      <c r="D1547" s="356"/>
      <c r="E1547" s="352"/>
      <c r="F1547" s="258" t="s">
        <v>794</v>
      </c>
      <c r="G1547" s="285"/>
      <c r="H1547" s="267"/>
      <c r="I1547" s="270"/>
      <c r="J1547" s="139"/>
    </row>
    <row r="1548" spans="1:10" ht="18" customHeight="1">
      <c r="A1548" s="146"/>
      <c r="B1548" s="119"/>
      <c r="C1548" s="21"/>
      <c r="D1548" s="52"/>
      <c r="E1548" s="168"/>
      <c r="F1548" s="26"/>
      <c r="G1548" s="140"/>
      <c r="H1548" s="21"/>
      <c r="I1548" s="144"/>
      <c r="J1548" s="139"/>
    </row>
    <row r="1549" spans="1:10">
      <c r="A1549" s="264">
        <v>4</v>
      </c>
      <c r="B1549" s="265" t="s">
        <v>800</v>
      </c>
      <c r="C1549" s="266" t="s">
        <v>188</v>
      </c>
      <c r="D1549" s="356" t="s">
        <v>188</v>
      </c>
      <c r="E1549" s="352" t="s">
        <v>691</v>
      </c>
      <c r="F1549" s="258" t="s">
        <v>794</v>
      </c>
      <c r="G1549" s="285">
        <v>1</v>
      </c>
      <c r="H1549" s="267" t="s">
        <v>264</v>
      </c>
      <c r="I1549" s="270">
        <v>100000</v>
      </c>
      <c r="J1549" s="29"/>
    </row>
    <row r="1550" spans="1:10">
      <c r="A1550" s="264"/>
      <c r="B1550" s="265"/>
      <c r="C1550" s="267"/>
      <c r="D1550" s="356"/>
      <c r="E1550" s="352"/>
      <c r="F1550" s="258" t="s">
        <v>794</v>
      </c>
      <c r="G1550" s="285"/>
      <c r="H1550" s="267"/>
      <c r="I1550" s="270"/>
      <c r="J1550" s="29"/>
    </row>
    <row r="1551" spans="1:10">
      <c r="A1551" s="264"/>
      <c r="B1551" s="29"/>
      <c r="C1551" s="29"/>
      <c r="D1551" s="29"/>
      <c r="E1551" s="352"/>
      <c r="F1551" s="26"/>
      <c r="G1551" s="285"/>
      <c r="H1551" s="267"/>
      <c r="I1551" s="270"/>
      <c r="J1551" s="29"/>
    </row>
    <row r="1552" spans="1:10">
      <c r="A1552" s="264"/>
      <c r="B1552" s="29"/>
      <c r="C1552" s="29"/>
      <c r="D1552" s="29"/>
      <c r="E1552" s="268"/>
      <c r="F1552" s="138"/>
      <c r="G1552" s="269"/>
      <c r="H1552" s="267"/>
      <c r="I1552" s="270"/>
      <c r="J1552" s="29"/>
    </row>
    <row r="1553" spans="1:11" ht="18.75" customHeight="1">
      <c r="A1553" s="264">
        <v>5</v>
      </c>
      <c r="B1553" s="265" t="s">
        <v>801</v>
      </c>
      <c r="C1553" s="266" t="s">
        <v>188</v>
      </c>
      <c r="D1553" s="356" t="s">
        <v>188</v>
      </c>
      <c r="E1553" s="352" t="s">
        <v>691</v>
      </c>
      <c r="F1553" s="258" t="s">
        <v>794</v>
      </c>
      <c r="G1553" s="285">
        <v>1</v>
      </c>
      <c r="H1553" s="267" t="s">
        <v>264</v>
      </c>
      <c r="I1553" s="270">
        <v>100000</v>
      </c>
      <c r="J1553" s="29"/>
    </row>
    <row r="1554" spans="1:11" ht="21.75" customHeight="1">
      <c r="A1554" s="264"/>
      <c r="B1554" s="265"/>
      <c r="C1554" s="267"/>
      <c r="D1554" s="356"/>
      <c r="E1554" s="352"/>
      <c r="F1554" s="258" t="s">
        <v>794</v>
      </c>
      <c r="G1554" s="285"/>
      <c r="H1554" s="267"/>
      <c r="I1554" s="270"/>
      <c r="J1554" s="29"/>
    </row>
    <row r="1555" spans="1:11">
      <c r="A1555" s="21"/>
      <c r="B1555" s="29"/>
      <c r="C1555" s="21"/>
      <c r="D1555" s="29"/>
      <c r="E1555" s="40"/>
      <c r="F1555" s="21"/>
      <c r="G1555" s="21"/>
      <c r="H1555" s="29"/>
      <c r="I1555" s="41"/>
      <c r="J1555" s="29"/>
    </row>
    <row r="1556" spans="1:11" ht="25.5" customHeight="1">
      <c r="A1556" s="21"/>
      <c r="B1556" s="29"/>
      <c r="C1556" s="21"/>
      <c r="D1556" s="29"/>
      <c r="E1556" s="29"/>
      <c r="F1556" s="29"/>
      <c r="G1556" s="29"/>
      <c r="H1556" s="29"/>
      <c r="I1556" s="29"/>
      <c r="J1556" s="29"/>
    </row>
    <row r="1557" spans="1:11" ht="18" customHeight="1">
      <c r="A1557" s="32"/>
      <c r="B1557" s="33"/>
      <c r="C1557" s="32"/>
      <c r="D1557" s="33"/>
      <c r="E1557" s="33"/>
      <c r="F1557" s="33"/>
      <c r="G1557" s="33"/>
      <c r="H1557" s="33"/>
      <c r="I1557" s="56">
        <f>SUM(I1540:I1554)</f>
        <v>500000</v>
      </c>
      <c r="J1557" s="33"/>
    </row>
    <row r="1558" spans="1:11">
      <c r="A1558" s="1"/>
      <c r="B1558" s="4"/>
      <c r="C1558" s="1"/>
      <c r="D1558" s="4"/>
      <c r="E1558" s="4"/>
      <c r="F1558" s="4"/>
      <c r="G1558" s="4"/>
      <c r="H1558" s="4"/>
      <c r="I1558" s="4"/>
      <c r="J1558" s="4"/>
    </row>
    <row r="1559" spans="1:11" s="129" customFormat="1" ht="22.5" customHeight="1">
      <c r="A1559" s="1"/>
      <c r="B1559" s="4"/>
      <c r="C1559" s="1"/>
      <c r="D1559" s="4"/>
      <c r="E1559" s="4"/>
      <c r="F1559" s="4"/>
      <c r="G1559" s="4"/>
      <c r="H1559" s="4"/>
      <c r="I1559" s="4"/>
      <c r="J1559" s="4"/>
      <c r="K1559" s="8"/>
    </row>
    <row r="1560" spans="1:11" s="130" customFormat="1" ht="22.5" customHeight="1">
      <c r="A1560" s="1"/>
      <c r="B1560" s="4"/>
      <c r="C1560" s="1"/>
      <c r="D1560" s="4"/>
      <c r="E1560" s="8"/>
      <c r="F1560" s="8" t="s">
        <v>23</v>
      </c>
      <c r="G1560" s="8"/>
      <c r="H1560" s="8"/>
      <c r="I1560" s="8"/>
      <c r="J1560" s="4"/>
      <c r="K1560" s="8"/>
    </row>
    <row r="1561" spans="1:11" ht="13.5">
      <c r="A1561" s="1"/>
      <c r="B1561" s="4"/>
      <c r="C1561" s="1"/>
      <c r="D1561" s="4"/>
      <c r="J1561" s="4"/>
      <c r="K1561" s="129"/>
    </row>
    <row r="1562" spans="1:11" ht="20.25" customHeight="1">
      <c r="A1562" s="1"/>
      <c r="B1562" s="4"/>
      <c r="C1562" s="1"/>
      <c r="D1562" s="4"/>
      <c r="J1562" s="4"/>
      <c r="K1562" s="130"/>
    </row>
    <row r="1563" spans="1:11" ht="20.25" customHeight="1">
      <c r="A1563" s="1"/>
      <c r="B1563" s="4"/>
      <c r="C1563" s="1"/>
      <c r="D1563" s="4"/>
      <c r="J1563" s="4"/>
    </row>
    <row r="1564" spans="1:11" ht="6" customHeight="1">
      <c r="A1564" s="1"/>
      <c r="B1564" s="4"/>
      <c r="C1564" s="1"/>
      <c r="D1564" s="4"/>
    </row>
    <row r="1565" spans="1:11" ht="22.5" hidden="1" customHeight="1">
      <c r="A1565" s="1"/>
      <c r="B1565" s="4"/>
      <c r="C1565" s="1"/>
      <c r="D1565" s="4"/>
    </row>
    <row r="1566" spans="1:11" ht="22.5" customHeight="1">
      <c r="A1566" s="1"/>
      <c r="B1566" s="4"/>
      <c r="C1566" s="1"/>
      <c r="D1566" s="4"/>
      <c r="F1566" s="38" t="s">
        <v>259</v>
      </c>
      <c r="G1566" s="55"/>
    </row>
    <row r="1567" spans="1:11">
      <c r="A1567" s="1"/>
      <c r="B1567" s="4"/>
      <c r="C1567" s="1"/>
      <c r="D1567" s="4"/>
      <c r="F1567" s="36" t="s">
        <v>260</v>
      </c>
    </row>
    <row r="1573" spans="1:10">
      <c r="A1573" s="271" t="s">
        <v>0</v>
      </c>
      <c r="B1573" s="271"/>
      <c r="C1573" s="271"/>
      <c r="D1573" s="271"/>
      <c r="E1573" s="271"/>
      <c r="F1573" s="271"/>
      <c r="G1573" s="271"/>
      <c r="H1573" s="271"/>
      <c r="I1573" s="271"/>
      <c r="J1573" s="271"/>
    </row>
    <row r="1574" spans="1:10">
      <c r="A1574" s="272" t="s">
        <v>683</v>
      </c>
      <c r="B1574" s="272"/>
      <c r="C1574" s="272"/>
      <c r="D1574" s="272"/>
      <c r="E1574" s="272"/>
      <c r="F1574" s="272"/>
      <c r="G1574" s="272"/>
      <c r="H1574" s="272"/>
      <c r="I1574" s="272"/>
      <c r="J1574" s="272"/>
    </row>
    <row r="1575" spans="1:10">
      <c r="A1575" s="272" t="s">
        <v>667</v>
      </c>
      <c r="B1575" s="272"/>
      <c r="C1575" s="272"/>
      <c r="D1575" s="272"/>
      <c r="E1575" s="272"/>
      <c r="F1575" s="272"/>
      <c r="G1575" s="272"/>
      <c r="H1575" s="272"/>
      <c r="I1575" s="272"/>
      <c r="J1575" s="272"/>
    </row>
    <row r="1576" spans="1:10">
      <c r="A1576" s="9"/>
      <c r="B1576" s="10"/>
      <c r="C1576" s="9"/>
      <c r="D1576" s="10"/>
      <c r="E1576" s="10"/>
      <c r="F1576" s="10"/>
      <c r="G1576" s="10"/>
      <c r="H1576" s="10"/>
      <c r="I1576" s="10"/>
      <c r="J1576" s="10"/>
    </row>
    <row r="1577" spans="1:10">
      <c r="A1577" s="12" t="s">
        <v>4</v>
      </c>
      <c r="B1577" s="273" t="s">
        <v>5</v>
      </c>
      <c r="C1577" s="274"/>
      <c r="D1577" s="132"/>
      <c r="E1577" s="275" t="s">
        <v>6</v>
      </c>
      <c r="F1577" s="277" t="s">
        <v>7</v>
      </c>
      <c r="G1577" s="278" t="s">
        <v>8</v>
      </c>
      <c r="H1577" s="279"/>
      <c r="I1577" s="280"/>
      <c r="J1577" s="277" t="s">
        <v>9</v>
      </c>
    </row>
    <row r="1578" spans="1:10">
      <c r="A1578" s="157"/>
      <c r="B1578" s="13" t="s">
        <v>10</v>
      </c>
      <c r="C1578" s="13" t="s">
        <v>11</v>
      </c>
      <c r="D1578" s="13" t="s">
        <v>12</v>
      </c>
      <c r="E1578" s="276"/>
      <c r="F1578" s="276"/>
      <c r="G1578" s="278" t="s">
        <v>13</v>
      </c>
      <c r="H1578" s="280"/>
      <c r="I1578" s="135" t="s">
        <v>14</v>
      </c>
      <c r="J1578" s="276"/>
    </row>
    <row r="1579" spans="1:10" ht="18.75" customHeight="1">
      <c r="A1579" s="264">
        <v>1</v>
      </c>
      <c r="B1579" s="265" t="s">
        <v>46</v>
      </c>
      <c r="C1579" s="266" t="s">
        <v>47</v>
      </c>
      <c r="D1579" s="356" t="s">
        <v>113</v>
      </c>
      <c r="E1579" s="352" t="s">
        <v>687</v>
      </c>
      <c r="F1579" s="258" t="s">
        <v>802</v>
      </c>
      <c r="G1579" s="285">
        <v>1</v>
      </c>
      <c r="H1579" s="267" t="s">
        <v>264</v>
      </c>
      <c r="I1579" s="270">
        <v>250000</v>
      </c>
      <c r="J1579" s="140"/>
    </row>
    <row r="1580" spans="1:10" ht="24" customHeight="1">
      <c r="A1580" s="264"/>
      <c r="B1580" s="265"/>
      <c r="C1580" s="267"/>
      <c r="D1580" s="356"/>
      <c r="E1580" s="352"/>
      <c r="F1580" s="258" t="s">
        <v>802</v>
      </c>
      <c r="G1580" s="285"/>
      <c r="H1580" s="267"/>
      <c r="I1580" s="270"/>
      <c r="J1580" s="140"/>
    </row>
    <row r="1581" spans="1:10">
      <c r="A1581" s="146"/>
      <c r="B1581" s="119"/>
      <c r="C1581" s="21"/>
      <c r="D1581" s="52"/>
      <c r="E1581" s="168"/>
      <c r="F1581" s="26"/>
      <c r="G1581" s="140"/>
      <c r="H1581" s="21"/>
      <c r="I1581" s="144"/>
      <c r="J1581" s="140"/>
    </row>
    <row r="1582" spans="1:10" ht="18.75" customHeight="1">
      <c r="A1582" s="264">
        <v>2</v>
      </c>
      <c r="B1582" s="265" t="s">
        <v>803</v>
      </c>
      <c r="C1582" s="267" t="s">
        <v>188</v>
      </c>
      <c r="D1582" s="356" t="s">
        <v>188</v>
      </c>
      <c r="E1582" s="352" t="s">
        <v>687</v>
      </c>
      <c r="F1582" s="258" t="s">
        <v>802</v>
      </c>
      <c r="G1582" s="285">
        <v>1</v>
      </c>
      <c r="H1582" s="267" t="s">
        <v>264</v>
      </c>
      <c r="I1582" s="270">
        <v>660000</v>
      </c>
      <c r="J1582" s="29"/>
    </row>
    <row r="1583" spans="1:10" ht="31.5" customHeight="1">
      <c r="A1583" s="264"/>
      <c r="B1583" s="265"/>
      <c r="C1583" s="267"/>
      <c r="D1583" s="356"/>
      <c r="E1583" s="352"/>
      <c r="F1583" s="258" t="s">
        <v>802</v>
      </c>
      <c r="G1583" s="285"/>
      <c r="H1583" s="267"/>
      <c r="I1583" s="270"/>
      <c r="J1583" s="29"/>
    </row>
    <row r="1584" spans="1:10">
      <c r="A1584" s="21"/>
      <c r="B1584" s="29"/>
      <c r="C1584" s="29"/>
      <c r="D1584" s="52"/>
      <c r="E1584" s="169"/>
      <c r="F1584" s="21"/>
      <c r="G1584" s="30"/>
      <c r="H1584" s="29"/>
      <c r="I1584" s="148"/>
      <c r="J1584" s="140"/>
    </row>
    <row r="1585" spans="1:10">
      <c r="A1585" s="264"/>
      <c r="B1585" s="265"/>
      <c r="C1585" s="267"/>
      <c r="D1585" s="267"/>
      <c r="E1585" s="352"/>
      <c r="F1585" s="26"/>
      <c r="G1585" s="285"/>
      <c r="H1585" s="267"/>
      <c r="I1585" s="270"/>
      <c r="J1585" s="140"/>
    </row>
    <row r="1586" spans="1:10">
      <c r="A1586" s="264"/>
      <c r="B1586" s="265"/>
      <c r="C1586" s="267"/>
      <c r="D1586" s="267"/>
      <c r="E1586" s="352"/>
      <c r="F1586" s="26"/>
      <c r="G1586" s="285"/>
      <c r="H1586" s="267"/>
      <c r="I1586" s="270"/>
      <c r="J1586" s="140"/>
    </row>
    <row r="1587" spans="1:10">
      <c r="A1587" s="146"/>
      <c r="B1587" s="119"/>
      <c r="C1587" s="21"/>
      <c r="D1587" s="52"/>
      <c r="E1587" s="168"/>
      <c r="F1587" s="26"/>
      <c r="G1587" s="140"/>
      <c r="H1587" s="21"/>
      <c r="I1587" s="144"/>
      <c r="J1587" s="140"/>
    </row>
    <row r="1588" spans="1:10">
      <c r="A1588" s="264"/>
      <c r="B1588" s="265"/>
      <c r="C1588" s="267"/>
      <c r="D1588" s="267"/>
      <c r="E1588" s="352"/>
      <c r="F1588" s="26"/>
      <c r="G1588" s="285"/>
      <c r="H1588" s="267"/>
      <c r="I1588" s="270"/>
      <c r="J1588" s="29"/>
    </row>
    <row r="1589" spans="1:10">
      <c r="A1589" s="264"/>
      <c r="B1589" s="265"/>
      <c r="C1589" s="267"/>
      <c r="D1589" s="267"/>
      <c r="E1589" s="352"/>
      <c r="F1589" s="26"/>
      <c r="G1589" s="285"/>
      <c r="H1589" s="267"/>
      <c r="I1589" s="270"/>
      <c r="J1589" s="29"/>
    </row>
    <row r="1590" spans="1:10">
      <c r="A1590" s="264"/>
      <c r="B1590" s="29"/>
      <c r="C1590" s="29"/>
      <c r="D1590" s="29"/>
      <c r="E1590" s="352"/>
      <c r="F1590" s="26"/>
      <c r="G1590" s="285"/>
      <c r="H1590" s="267"/>
      <c r="I1590" s="270"/>
      <c r="J1590" s="29"/>
    </row>
    <row r="1591" spans="1:10">
      <c r="A1591" s="264"/>
      <c r="B1591" s="29"/>
      <c r="C1591" s="29"/>
      <c r="D1591" s="29"/>
      <c r="E1591" s="268"/>
      <c r="F1591" s="138"/>
      <c r="G1591" s="269"/>
      <c r="H1591" s="267"/>
      <c r="I1591" s="270"/>
      <c r="J1591" s="29"/>
    </row>
    <row r="1592" spans="1:10">
      <c r="A1592" s="21"/>
      <c r="B1592" s="29"/>
      <c r="C1592" s="21"/>
      <c r="D1592" s="29"/>
      <c r="E1592" s="137"/>
      <c r="F1592" s="21"/>
      <c r="G1592" s="29"/>
      <c r="H1592" s="29"/>
      <c r="I1592" s="148"/>
      <c r="J1592" s="29"/>
    </row>
    <row r="1593" spans="1:10">
      <c r="A1593" s="21"/>
      <c r="B1593" s="29"/>
      <c r="C1593" s="21"/>
      <c r="D1593" s="29"/>
      <c r="E1593" s="40"/>
      <c r="F1593" s="29"/>
      <c r="G1593" s="29"/>
      <c r="H1593" s="29"/>
      <c r="I1593" s="29"/>
      <c r="J1593" s="29"/>
    </row>
    <row r="1594" spans="1:10">
      <c r="A1594" s="21"/>
      <c r="B1594" s="29"/>
      <c r="C1594" s="21"/>
      <c r="D1594" s="29"/>
      <c r="E1594" s="40"/>
      <c r="F1594" s="21"/>
      <c r="G1594" s="21"/>
      <c r="H1594" s="29"/>
      <c r="I1594" s="41"/>
      <c r="J1594" s="29"/>
    </row>
    <row r="1595" spans="1:10">
      <c r="A1595" s="21"/>
      <c r="B1595" s="29"/>
      <c r="C1595" s="21"/>
      <c r="D1595" s="29"/>
      <c r="E1595" s="29"/>
      <c r="F1595" s="29"/>
      <c r="G1595" s="29"/>
      <c r="H1595" s="29"/>
      <c r="I1595" s="29"/>
      <c r="J1595" s="29"/>
    </row>
    <row r="1596" spans="1:10">
      <c r="A1596" s="32"/>
      <c r="B1596" s="33"/>
      <c r="C1596" s="32"/>
      <c r="D1596" s="33"/>
      <c r="E1596" s="33"/>
      <c r="F1596" s="33"/>
      <c r="G1596" s="33"/>
      <c r="H1596" s="33"/>
      <c r="I1596" s="56">
        <f>SUM(I1579:I1583)</f>
        <v>910000</v>
      </c>
      <c r="J1596" s="33"/>
    </row>
    <row r="1597" spans="1:10">
      <c r="A1597" s="1"/>
      <c r="B1597" s="4"/>
      <c r="C1597" s="1"/>
      <c r="D1597" s="4"/>
      <c r="E1597" s="4"/>
      <c r="F1597" s="4"/>
      <c r="G1597" s="4"/>
      <c r="H1597" s="4"/>
      <c r="I1597" s="4"/>
      <c r="J1597" s="4"/>
    </row>
    <row r="1598" spans="1:10" ht="15" customHeight="1">
      <c r="A1598" s="1"/>
      <c r="B1598" s="4"/>
      <c r="C1598" s="1"/>
      <c r="D1598" s="4"/>
      <c r="E1598" s="4"/>
      <c r="F1598" s="4"/>
      <c r="G1598" s="4"/>
      <c r="H1598" s="4"/>
      <c r="I1598" s="4"/>
      <c r="J1598" s="4"/>
    </row>
    <row r="1599" spans="1:10" ht="15" customHeight="1">
      <c r="A1599" s="1"/>
      <c r="B1599" s="4"/>
      <c r="C1599" s="1"/>
      <c r="D1599" s="4"/>
      <c r="F1599" s="8" t="s">
        <v>23</v>
      </c>
      <c r="J1599" s="4"/>
    </row>
    <row r="1600" spans="1:10" ht="15" customHeight="1">
      <c r="A1600" s="1"/>
      <c r="B1600" s="4"/>
      <c r="C1600" s="1"/>
      <c r="D1600" s="4"/>
      <c r="J1600" s="4"/>
    </row>
    <row r="1601" spans="1:10">
      <c r="A1601" s="1"/>
      <c r="B1601" s="4"/>
      <c r="C1601" s="1"/>
      <c r="D1601" s="4"/>
      <c r="J1601" s="4"/>
    </row>
    <row r="1602" spans="1:10">
      <c r="A1602" s="1"/>
      <c r="B1602" s="4"/>
      <c r="C1602" s="1"/>
      <c r="D1602" s="4"/>
      <c r="J1602" s="4"/>
    </row>
    <row r="1603" spans="1:10">
      <c r="A1603" s="1"/>
      <c r="B1603" s="4"/>
      <c r="C1603" s="1"/>
      <c r="D1603" s="4"/>
    </row>
    <row r="1604" spans="1:10">
      <c r="A1604" s="1"/>
      <c r="B1604" s="4"/>
      <c r="C1604" s="1"/>
      <c r="D1604" s="4"/>
    </row>
    <row r="1605" spans="1:10" ht="23.25" customHeight="1">
      <c r="A1605" s="1"/>
      <c r="B1605" s="4"/>
      <c r="C1605" s="1"/>
      <c r="D1605" s="4"/>
      <c r="F1605" s="38" t="s">
        <v>259</v>
      </c>
      <c r="G1605" s="55"/>
    </row>
    <row r="1606" spans="1:10" ht="23.25" customHeight="1">
      <c r="A1606" s="1"/>
      <c r="B1606" s="4"/>
      <c r="C1606" s="1"/>
      <c r="D1606" s="4"/>
      <c r="F1606" s="36" t="s">
        <v>260</v>
      </c>
    </row>
    <row r="1608" spans="1:10" ht="21" customHeight="1"/>
    <row r="1609" spans="1:10" ht="21" customHeight="1"/>
    <row r="1611" spans="1:10" ht="21" customHeight="1"/>
    <row r="1612" spans="1:10" ht="21" customHeight="1"/>
    <row r="1614" spans="1:10" ht="20.25" customHeight="1"/>
    <row r="1615" spans="1:10" ht="15.75" customHeight="1"/>
    <row r="1617" ht="18.75" customHeight="1"/>
    <row r="1618" ht="18.75" customHeight="1"/>
    <row r="1653" ht="15.75" customHeight="1"/>
    <row r="1654" ht="18" customHeight="1"/>
    <row r="1655" ht="19.5" customHeight="1"/>
    <row r="1660" ht="21" customHeight="1"/>
    <row r="1661" ht="21" customHeight="1"/>
    <row r="1663" ht="20.25" customHeight="1"/>
    <row r="1664" ht="20.25" customHeight="1"/>
    <row r="1666" ht="17.25" customHeight="1"/>
    <row r="1667" ht="17.25" customHeight="1"/>
    <row r="1669" ht="17.25" customHeight="1"/>
    <row r="1670" ht="17.25" customHeight="1"/>
    <row r="1672" ht="20.25" customHeight="1"/>
    <row r="1673" ht="20.25" customHeight="1"/>
    <row r="1710" ht="14.25" customHeight="1"/>
    <row r="1711" ht="14.25" customHeight="1"/>
    <row r="1712" ht="14.25" customHeight="1"/>
    <row r="1717" ht="21" customHeight="1"/>
    <row r="1718" ht="18.75" customHeight="1"/>
    <row r="1720" ht="20.25" customHeight="1"/>
    <row r="1721" ht="20.25" customHeight="1"/>
    <row r="1723" ht="18" customHeight="1"/>
    <row r="1724" ht="18" customHeight="1"/>
    <row r="1726" ht="18" customHeight="1"/>
    <row r="1727" ht="18" customHeight="1"/>
    <row r="1729" ht="18" customHeight="1"/>
    <row r="1730" ht="18" customHeight="1"/>
    <row r="1761" ht="17.25" customHeight="1"/>
    <row r="1762" ht="17.25" customHeight="1"/>
    <row r="1763" ht="17.25" customHeight="1"/>
    <row r="1765" ht="18" customHeight="1"/>
    <row r="1768" ht="22.5" customHeight="1"/>
    <row r="1769" ht="18" customHeight="1"/>
    <row r="1770" ht="21.75" customHeight="1"/>
    <row r="1771" ht="18" customHeight="1"/>
    <row r="1772" ht="16.5" customHeight="1"/>
    <row r="1773" ht="21.75" customHeight="1"/>
    <row r="1774" ht="18" customHeight="1"/>
    <row r="1775" ht="18" customHeight="1"/>
    <row r="1777" ht="19.5" customHeight="1"/>
    <row r="1778" ht="19.5" customHeight="1"/>
    <row r="1780" ht="19.5" customHeight="1"/>
    <row r="1781" ht="19.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9.5" customHeight="1"/>
    <row r="1819" ht="15.75" customHeight="1"/>
    <row r="1820" ht="15.75" customHeight="1"/>
    <row r="1821" ht="18" customHeight="1"/>
    <row r="1822" ht="15.75" customHeight="1"/>
    <row r="1823" ht="15.75" customHeight="1"/>
    <row r="1824" ht="32.25" customHeight="1"/>
    <row r="1825" ht="18.75" customHeight="1"/>
    <row r="1826" ht="15.75" customHeight="1"/>
    <row r="1827" ht="15.75" customHeight="1"/>
    <row r="1864" ht="15.75" customHeight="1"/>
    <row r="1865" ht="15.75" customHeight="1"/>
    <row r="1866" ht="15.75" customHeight="1"/>
    <row r="1871" ht="32.25" customHeight="1"/>
    <row r="1872" ht="32.25" customHeight="1"/>
    <row r="1873" ht="10.5" customHeight="1"/>
    <row r="1874" ht="28.5" customHeight="1"/>
    <row r="1875" ht="28.5" customHeight="1"/>
    <row r="1876" ht="13.5" customHeight="1"/>
    <row r="1877" ht="30" customHeight="1"/>
    <row r="1878" ht="30" customHeight="1"/>
    <row r="1879" ht="12" customHeight="1"/>
    <row r="1880" ht="30" customHeight="1"/>
    <row r="1881" ht="30" customHeight="1"/>
    <row r="1883" ht="29.25" customHeight="1"/>
    <row r="1884" ht="29.25" customHeight="1"/>
    <row r="1886" ht="21.75" customHeight="1"/>
    <row r="1887" ht="27" customHeight="1"/>
    <row r="1918" ht="13.5" customHeight="1"/>
    <row r="1919" ht="18.75" customHeight="1"/>
    <row r="1920" ht="18.75" customHeight="1"/>
    <row r="1921" ht="18.75" customHeight="1"/>
    <row r="1926" ht="18.75" customHeight="1"/>
    <row r="1927" ht="17.25" customHeight="1"/>
    <row r="1929" ht="17.25" customHeight="1"/>
    <row r="1930" ht="17.25" customHeight="1"/>
    <row r="1932" ht="16.5" customHeight="1"/>
    <row r="1933" ht="16.5" customHeight="1"/>
    <row r="1935" ht="27" customHeight="1"/>
    <row r="1936" ht="16.5" customHeight="1"/>
    <row r="1938" ht="20.25" customHeight="1"/>
    <row r="1939" ht="18.75" customHeight="1"/>
    <row r="1974" ht="13.5" customHeight="1"/>
    <row r="1975" ht="13.5" customHeight="1"/>
    <row r="1976" ht="13.5" customHeight="1"/>
    <row r="1981" ht="28.5" customHeight="1"/>
    <row r="1982" ht="28.5" customHeight="1"/>
    <row r="1984" ht="25.5" customHeight="1"/>
    <row r="1985" ht="25.5" customHeight="1"/>
    <row r="1987" ht="27.75" customHeight="1"/>
    <row r="1988" ht="27.75" customHeight="1"/>
    <row r="1990" ht="27.75" customHeight="1"/>
    <row r="1991" ht="27.75" customHeight="1"/>
    <row r="1993" ht="31.5" customHeight="1"/>
    <row r="1994" ht="31.5" customHeight="1"/>
    <row r="2036" ht="24" customHeight="1"/>
    <row r="2037" ht="24" customHeight="1"/>
    <row r="2039" ht="24.75" customHeight="1"/>
    <row r="2040" ht="24.75" customHeight="1"/>
    <row r="2042" ht="24" customHeight="1"/>
    <row r="2043" ht="24" customHeight="1"/>
    <row r="2045" ht="20.25" customHeight="1"/>
    <row r="2046" ht="20.25" customHeight="1"/>
    <row r="2048" ht="18.75" customHeight="1"/>
    <row r="2049" ht="18.75" customHeight="1"/>
    <row r="2091" ht="18.75" customHeight="1"/>
    <row r="2092" ht="18.75" customHeight="1"/>
    <row r="2094" ht="19.5" customHeight="1"/>
    <row r="2095" ht="19.5" customHeight="1"/>
    <row r="2139" ht="16.5" customHeight="1"/>
    <row r="2140" ht="14.25" customHeight="1"/>
    <row r="2145" ht="20.25" customHeight="1"/>
    <row r="2146" ht="20.25" customHeight="1"/>
    <row r="2148" ht="24" customHeight="1"/>
    <row r="2149" ht="24" customHeight="1"/>
    <row r="2151" ht="21.75" customHeight="1"/>
    <row r="2152" ht="21.75" customHeight="1"/>
    <row r="2154" ht="24" customHeight="1"/>
    <row r="2155" ht="24" customHeight="1"/>
    <row r="2188" ht="19.5" customHeight="1"/>
    <row r="2189" ht="19.5" customHeight="1"/>
    <row r="2190" ht="19.5" customHeight="1"/>
    <row r="2195" ht="17.25" customHeight="1"/>
    <row r="2196" ht="18" customHeight="1"/>
    <row r="2198" ht="23.25" customHeight="1"/>
    <row r="2199" ht="23.25" customHeight="1"/>
    <row r="2239" ht="18" customHeight="1"/>
    <row r="2240" ht="18" customHeight="1"/>
    <row r="2241" ht="18" customHeight="1"/>
    <row r="2246" ht="21.75" customHeight="1"/>
    <row r="2247" ht="21.75" customHeight="1"/>
    <row r="2249" ht="24" customHeight="1"/>
    <row r="2250" ht="24" customHeight="1"/>
    <row r="2289" ht="18" customHeight="1"/>
    <row r="2290" ht="18" customHeight="1"/>
    <row r="2291" ht="18" customHeight="1"/>
    <row r="2296" ht="32.25" customHeight="1"/>
    <row r="2297" ht="32.25" customHeight="1"/>
    <row r="2360" ht="18.75" customHeight="1"/>
    <row r="2361" ht="18.75" customHeight="1"/>
    <row r="2409" ht="22.5" customHeight="1"/>
    <row r="2410" ht="22.5" customHeight="1"/>
    <row r="2449" ht="15" customHeight="1"/>
    <row r="2450" ht="15" customHeight="1"/>
    <row r="2451" ht="15" customHeight="1"/>
    <row r="2456" ht="23.25" customHeight="1"/>
    <row r="2505" ht="33" customHeight="1"/>
    <row r="2506" ht="21" customHeight="1"/>
    <row r="2546" ht="17.25" customHeight="1"/>
    <row r="2547" ht="17.25" customHeight="1"/>
    <row r="2548" ht="17.25" customHeight="1"/>
    <row r="2553" ht="27" customHeight="1"/>
    <row r="2554" ht="19.5" customHeight="1"/>
    <row r="2597" ht="16.5" customHeight="1"/>
    <row r="2598" ht="16.5" customHeight="1"/>
    <row r="2599" ht="16.5" customHeight="1"/>
    <row r="2605" ht="20.25" customHeight="1"/>
    <row r="2691" ht="16.5" customHeight="1"/>
    <row r="2692" ht="18" customHeight="1"/>
    <row r="2693" ht="18" customHeight="1"/>
    <row r="2698" ht="26.25" customHeight="1"/>
    <row r="2699" ht="20.25" customHeight="1"/>
    <row r="2700" ht="16.5" customHeight="1"/>
    <row r="2701" ht="21" customHeight="1"/>
    <row r="2702" ht="21" customHeight="1"/>
    <row r="2740" ht="15.75" customHeight="1"/>
    <row r="2741" ht="15.75" customHeight="1"/>
    <row r="2742" ht="15.75" customHeight="1"/>
    <row r="2747" ht="25.5" customHeight="1"/>
    <row r="2748" ht="18" customHeight="1"/>
    <row r="2750" ht="21" customHeight="1"/>
    <row r="2751" ht="20.25" customHeight="1"/>
    <row r="2800" ht="21" customHeight="1"/>
    <row r="2801" ht="21" customHeight="1"/>
    <row r="2802" ht="14.25" customHeight="1"/>
    <row r="2803" ht="24" customHeight="1"/>
    <row r="2804" ht="21" customHeight="1"/>
    <row r="2843" ht="19.5" customHeight="1"/>
    <row r="2844" ht="19.5" customHeight="1"/>
    <row r="2845" ht="19.5" customHeight="1"/>
    <row r="2850" ht="19.5" customHeight="1"/>
    <row r="2851" ht="19.5" customHeight="1"/>
    <row r="2896" ht="18" customHeight="1"/>
    <row r="2897" ht="18" customHeight="1"/>
    <row r="2898" ht="18" customHeight="1"/>
    <row r="2903" ht="21.75" customHeight="1"/>
    <row r="2904" ht="21.75" customHeight="1"/>
    <row r="2906" ht="26.25" customHeight="1"/>
    <row r="2907" ht="26.25" customHeight="1"/>
    <row r="2944" ht="15.75" customHeight="1"/>
    <row r="2945" spans="14:14" ht="15.75" customHeight="1"/>
    <row r="2946" spans="14:14" ht="15.75" customHeight="1"/>
    <row r="2951" spans="14:14" ht="21" customHeight="1"/>
    <row r="2952" spans="14:14" ht="18.75" customHeight="1"/>
    <row r="2960" spans="14:14">
      <c r="N2960" s="65"/>
    </row>
    <row r="2964" spans="14:14">
      <c r="N2964" s="149"/>
    </row>
    <row r="2993" ht="17.25" customHeight="1"/>
    <row r="2994" ht="17.25" customHeight="1"/>
    <row r="2995" ht="17.25" customHeight="1"/>
    <row r="3000" ht="21" customHeight="1"/>
    <row r="3001" ht="18" customHeight="1"/>
    <row r="3046" ht="16.5" customHeight="1"/>
    <row r="3047" ht="16.5" customHeight="1"/>
    <row r="3048" ht="16.5" customHeight="1"/>
    <row r="3053" ht="16.5" customHeight="1"/>
    <row r="3054" ht="16.5" customHeight="1"/>
    <row r="3056" ht="19.5" customHeight="1"/>
    <row r="3057" ht="19.5" customHeight="1"/>
    <row r="3095" ht="19.5" customHeight="1"/>
    <row r="3096" ht="19.5" customHeight="1"/>
    <row r="3097" ht="19.5" customHeight="1"/>
    <row r="3102" ht="23.25" customHeight="1"/>
    <row r="3103" ht="24" customHeight="1"/>
    <row r="3105" ht="27" customHeight="1"/>
    <row r="3106" ht="24" customHeight="1"/>
    <row r="3143" ht="18.75" customHeight="1"/>
    <row r="3144" ht="18.75" customHeight="1"/>
    <row r="3145" ht="18.75" customHeight="1"/>
    <row r="3150" ht="16.5" customHeight="1"/>
    <row r="3151" ht="16.5" customHeight="1"/>
    <row r="3153" ht="19.5" customHeight="1"/>
    <row r="3154" ht="19.5" customHeight="1"/>
    <row r="3203" ht="18" customHeight="1"/>
    <row r="3204" ht="18" customHeight="1"/>
    <row r="3205" ht="18" customHeight="1"/>
    <row r="3210" ht="20.25" customHeight="1"/>
    <row r="3211" ht="20.25" customHeight="1"/>
    <row r="3213" ht="17.25" customHeight="1"/>
    <row r="3214" ht="17.25" customHeight="1"/>
    <row r="3258" ht="15" customHeight="1"/>
    <row r="3259" ht="15" customHeight="1"/>
    <row r="3261" ht="15" customHeight="1"/>
    <row r="3262" ht="15" customHeight="1"/>
    <row r="3264" ht="15" customHeight="1"/>
    <row r="3265" ht="15" customHeight="1"/>
    <row r="3267" ht="15" customHeight="1"/>
    <row r="3268" ht="15" customHeight="1"/>
    <row r="3269" ht="12.75" customHeight="1"/>
    <row r="3270" ht="15" customHeight="1"/>
    <row r="3271" ht="15" customHeight="1"/>
    <row r="3273" ht="15" customHeight="1"/>
    <row r="3274" ht="15" customHeight="1"/>
    <row r="3307" ht="24" customHeight="1"/>
    <row r="3308" ht="24" customHeight="1"/>
    <row r="3310" ht="24.75" customHeight="1"/>
    <row r="3311" ht="24.75" customHeight="1"/>
    <row r="3359" ht="18" customHeight="1"/>
    <row r="3360" ht="18" customHeight="1"/>
    <row r="3362" ht="22.5" customHeight="1"/>
    <row r="3363" ht="18.75" customHeight="1"/>
    <row r="3402" ht="15.75" customHeight="1"/>
    <row r="3403" ht="15.75" customHeight="1"/>
    <row r="3404" ht="15.75" customHeight="1"/>
    <row r="3409" ht="21" customHeight="1"/>
    <row r="3410" ht="18.75" customHeight="1"/>
    <row r="3412" ht="22.5" customHeight="1"/>
    <row r="3413" ht="19.5" customHeight="1"/>
    <row r="3415" ht="19.5" customHeight="1"/>
    <row r="3416" ht="19.5" customHeight="1"/>
    <row r="3453" ht="18" customHeight="1"/>
    <row r="3454" ht="18" customHeight="1"/>
    <row r="3455" ht="18" customHeight="1"/>
    <row r="3460" ht="18.75" customHeight="1"/>
    <row r="3461" ht="18.75" customHeight="1"/>
    <row r="3462" ht="14.25" customHeight="1"/>
    <row r="3463" ht="21" customHeight="1"/>
    <row r="3464" ht="21" customHeight="1"/>
    <row r="3466" ht="20.25" customHeight="1"/>
    <row r="3467" ht="20.25" customHeight="1"/>
    <row r="3469" ht="21" customHeight="1"/>
    <row r="3470" ht="21" customHeight="1"/>
    <row r="3502" ht="16.5" customHeight="1"/>
    <row r="3503" ht="16.5" customHeight="1"/>
    <row r="3504" ht="16.5" customHeight="1"/>
    <row r="3509" ht="19.5" customHeight="1"/>
    <row r="3510" ht="18" customHeight="1"/>
  </sheetData>
  <mergeCells count="1909">
    <mergeCell ref="J783:J784"/>
    <mergeCell ref="T602:T603"/>
    <mergeCell ref="T605:T606"/>
    <mergeCell ref="T608:T609"/>
    <mergeCell ref="T611:T612"/>
    <mergeCell ref="T613:T614"/>
    <mergeCell ref="U600:U601"/>
    <mergeCell ref="O602:O603"/>
    <mergeCell ref="O605:O606"/>
    <mergeCell ref="O608:O609"/>
    <mergeCell ref="O611:O612"/>
    <mergeCell ref="P600:P601"/>
    <mergeCell ref="P602:P603"/>
    <mergeCell ref="P605:P606"/>
    <mergeCell ref="P608:P609"/>
    <mergeCell ref="P611:P612"/>
    <mergeCell ref="P613:P614"/>
    <mergeCell ref="Q600:Q601"/>
    <mergeCell ref="R602:R603"/>
    <mergeCell ref="R605:R606"/>
    <mergeCell ref="R608:R609"/>
    <mergeCell ref="R611:R612"/>
    <mergeCell ref="R613:R614"/>
    <mergeCell ref="S602:S603"/>
    <mergeCell ref="S605:S606"/>
    <mergeCell ref="S608:S609"/>
    <mergeCell ref="S611:S612"/>
    <mergeCell ref="S613:S614"/>
    <mergeCell ref="J1498:J1499"/>
    <mergeCell ref="J1538:J1539"/>
    <mergeCell ref="J1577:J1578"/>
    <mergeCell ref="K1455:K1456"/>
    <mergeCell ref="K1458:K1459"/>
    <mergeCell ref="K1461:K1462"/>
    <mergeCell ref="L602:L603"/>
    <mergeCell ref="L605:L606"/>
    <mergeCell ref="L608:L609"/>
    <mergeCell ref="L611:L612"/>
    <mergeCell ref="L613:L614"/>
    <mergeCell ref="M602:M603"/>
    <mergeCell ref="M605:M606"/>
    <mergeCell ref="M608:M609"/>
    <mergeCell ref="M611:M612"/>
    <mergeCell ref="N602:N603"/>
    <mergeCell ref="N605:N606"/>
    <mergeCell ref="N608:N609"/>
    <mergeCell ref="N611:N612"/>
    <mergeCell ref="J820:J821"/>
    <mergeCell ref="J860:J861"/>
    <mergeCell ref="J896:J897"/>
    <mergeCell ref="J933:J934"/>
    <mergeCell ref="J973:J974"/>
    <mergeCell ref="J1013:J1014"/>
    <mergeCell ref="J1050:J1051"/>
    <mergeCell ref="J1091:J1092"/>
    <mergeCell ref="J1130:J1131"/>
    <mergeCell ref="J1171:J1172"/>
    <mergeCell ref="J1210:J1211"/>
    <mergeCell ref="J1249:J1250"/>
    <mergeCell ref="J1285:J1286"/>
    <mergeCell ref="I1511:I1512"/>
    <mergeCell ref="I1540:I1541"/>
    <mergeCell ref="I1543:I1544"/>
    <mergeCell ref="I1546:I1547"/>
    <mergeCell ref="I1549:I1550"/>
    <mergeCell ref="I1551:I1552"/>
    <mergeCell ref="I1553:I1554"/>
    <mergeCell ref="I1579:I1580"/>
    <mergeCell ref="I1582:I1583"/>
    <mergeCell ref="I1585:I1586"/>
    <mergeCell ref="I1588:I1589"/>
    <mergeCell ref="I1590:I1591"/>
    <mergeCell ref="J1331:J1332"/>
    <mergeCell ref="J1373:J1374"/>
    <mergeCell ref="J1414:J1415"/>
    <mergeCell ref="J1454:J1455"/>
    <mergeCell ref="J151:J152"/>
    <mergeCell ref="J188:J189"/>
    <mergeCell ref="J225:J226"/>
    <mergeCell ref="J263:J264"/>
    <mergeCell ref="J317:J318"/>
    <mergeCell ref="J355:J356"/>
    <mergeCell ref="J393:J394"/>
    <mergeCell ref="J431:J432"/>
    <mergeCell ref="J470:J471"/>
    <mergeCell ref="J513:J514"/>
    <mergeCell ref="J554:J555"/>
    <mergeCell ref="J598:J599"/>
    <mergeCell ref="J635:J636"/>
    <mergeCell ref="J673:J674"/>
    <mergeCell ref="J709:J710"/>
    <mergeCell ref="J747:J748"/>
    <mergeCell ref="I1386:I1387"/>
    <mergeCell ref="I1416:I1417"/>
    <mergeCell ref="I1419:I1420"/>
    <mergeCell ref="I1422:I1423"/>
    <mergeCell ref="I1425:I1426"/>
    <mergeCell ref="I1428:I1429"/>
    <mergeCell ref="I1430:I1431"/>
    <mergeCell ref="I1456:I1457"/>
    <mergeCell ref="I1459:I1460"/>
    <mergeCell ref="I1462:I1463"/>
    <mergeCell ref="I1465:I1466"/>
    <mergeCell ref="I1468:I1469"/>
    <mergeCell ref="I1470:I1471"/>
    <mergeCell ref="I1500:I1501"/>
    <mergeCell ref="I1503:I1504"/>
    <mergeCell ref="I1506:I1507"/>
    <mergeCell ref="I1509:I1510"/>
    <mergeCell ref="I1257:I1258"/>
    <mergeCell ref="I1260:I1261"/>
    <mergeCell ref="I1262:I1263"/>
    <mergeCell ref="I1287:I1288"/>
    <mergeCell ref="I1290:I1291"/>
    <mergeCell ref="I1293:I1294"/>
    <mergeCell ref="I1296:I1297"/>
    <mergeCell ref="I1298:I1299"/>
    <mergeCell ref="I1333:I1334"/>
    <mergeCell ref="I1336:I1337"/>
    <mergeCell ref="I1339:I1340"/>
    <mergeCell ref="I1342:I1343"/>
    <mergeCell ref="I1344:I1345"/>
    <mergeCell ref="I1375:I1376"/>
    <mergeCell ref="I1378:I1379"/>
    <mergeCell ref="I1381:I1382"/>
    <mergeCell ref="I1384:I1385"/>
    <mergeCell ref="I1132:I1133"/>
    <mergeCell ref="I1135:I1136"/>
    <mergeCell ref="I1138:I1139"/>
    <mergeCell ref="I1141:I1142"/>
    <mergeCell ref="I1143:I1144"/>
    <mergeCell ref="I1173:I1174"/>
    <mergeCell ref="I1176:I1177"/>
    <mergeCell ref="I1179:I1180"/>
    <mergeCell ref="I1182:I1183"/>
    <mergeCell ref="I1184:I1185"/>
    <mergeCell ref="I1212:I1213"/>
    <mergeCell ref="I1215:I1216"/>
    <mergeCell ref="I1218:I1219"/>
    <mergeCell ref="I1221:I1222"/>
    <mergeCell ref="I1223:I1224"/>
    <mergeCell ref="I1251:I1252"/>
    <mergeCell ref="I1254:I1255"/>
    <mergeCell ref="I984:I985"/>
    <mergeCell ref="I986:I987"/>
    <mergeCell ref="I1015:I1016"/>
    <mergeCell ref="I1018:I1019"/>
    <mergeCell ref="I1021:I1022"/>
    <mergeCell ref="I1024:I1025"/>
    <mergeCell ref="I1026:I1027"/>
    <mergeCell ref="I1052:I1053"/>
    <mergeCell ref="I1055:I1056"/>
    <mergeCell ref="I1058:I1059"/>
    <mergeCell ref="I1061:I1062"/>
    <mergeCell ref="I1063:I1064"/>
    <mergeCell ref="I1093:I1094"/>
    <mergeCell ref="I1096:I1097"/>
    <mergeCell ref="I1099:I1100"/>
    <mergeCell ref="I1102:I1103"/>
    <mergeCell ref="I1104:I1105"/>
    <mergeCell ref="I865:I866"/>
    <mergeCell ref="I868:I869"/>
    <mergeCell ref="I871:I872"/>
    <mergeCell ref="I873:I874"/>
    <mergeCell ref="I898:I899"/>
    <mergeCell ref="I901:I902"/>
    <mergeCell ref="I904:I905"/>
    <mergeCell ref="I907:I908"/>
    <mergeCell ref="I909:I910"/>
    <mergeCell ref="I935:I936"/>
    <mergeCell ref="I938:I939"/>
    <mergeCell ref="I941:I942"/>
    <mergeCell ref="I944:I945"/>
    <mergeCell ref="I946:I947"/>
    <mergeCell ref="I975:I976"/>
    <mergeCell ref="I978:I979"/>
    <mergeCell ref="I981:I982"/>
    <mergeCell ref="I722:I723"/>
    <mergeCell ref="I749:I750"/>
    <mergeCell ref="I752:I753"/>
    <mergeCell ref="I755:I756"/>
    <mergeCell ref="I758:I759"/>
    <mergeCell ref="I760:I761"/>
    <mergeCell ref="I785:I786"/>
    <mergeCell ref="I788:I789"/>
    <mergeCell ref="I791:I792"/>
    <mergeCell ref="I794:I795"/>
    <mergeCell ref="I796:I797"/>
    <mergeCell ref="I822:I823"/>
    <mergeCell ref="I825:I826"/>
    <mergeCell ref="I828:I829"/>
    <mergeCell ref="I831:I832"/>
    <mergeCell ref="I833:I834"/>
    <mergeCell ref="I862:I863"/>
    <mergeCell ref="I603:I604"/>
    <mergeCell ref="I606:I607"/>
    <mergeCell ref="I609:I610"/>
    <mergeCell ref="I637:I638"/>
    <mergeCell ref="I640:I641"/>
    <mergeCell ref="I643:I644"/>
    <mergeCell ref="I646:I647"/>
    <mergeCell ref="I648:I649"/>
    <mergeCell ref="I675:I676"/>
    <mergeCell ref="I678:I679"/>
    <mergeCell ref="I681:I682"/>
    <mergeCell ref="I684:I685"/>
    <mergeCell ref="I686:I687"/>
    <mergeCell ref="I711:I712"/>
    <mergeCell ref="I714:I715"/>
    <mergeCell ref="I717:I718"/>
    <mergeCell ref="I720:I721"/>
    <mergeCell ref="I328:I329"/>
    <mergeCell ref="I330:I331"/>
    <mergeCell ref="I357:I358"/>
    <mergeCell ref="I360:I361"/>
    <mergeCell ref="I363:I364"/>
    <mergeCell ref="I366:I367"/>
    <mergeCell ref="I368:I369"/>
    <mergeCell ref="I395:I396"/>
    <mergeCell ref="I398:I399"/>
    <mergeCell ref="I401:I402"/>
    <mergeCell ref="I404:I405"/>
    <mergeCell ref="I406:I407"/>
    <mergeCell ref="I433:I434"/>
    <mergeCell ref="I436:I437"/>
    <mergeCell ref="I439:I440"/>
    <mergeCell ref="I442:I443"/>
    <mergeCell ref="I444:I445"/>
    <mergeCell ref="I193:I194"/>
    <mergeCell ref="I196:I197"/>
    <mergeCell ref="I199:I200"/>
    <mergeCell ref="I201:I202"/>
    <mergeCell ref="I227:I228"/>
    <mergeCell ref="I230:I231"/>
    <mergeCell ref="I233:I234"/>
    <mergeCell ref="I236:I237"/>
    <mergeCell ref="I238:I239"/>
    <mergeCell ref="I265:I266"/>
    <mergeCell ref="I268:I269"/>
    <mergeCell ref="I271:I272"/>
    <mergeCell ref="I274:I275"/>
    <mergeCell ref="I276:I277"/>
    <mergeCell ref="I319:I320"/>
    <mergeCell ref="I322:I323"/>
    <mergeCell ref="I325:I326"/>
    <mergeCell ref="H1540:H1541"/>
    <mergeCell ref="H1543:H1544"/>
    <mergeCell ref="H1546:H1547"/>
    <mergeCell ref="H1549:H1550"/>
    <mergeCell ref="H1551:H1552"/>
    <mergeCell ref="H1553:H1554"/>
    <mergeCell ref="H1579:H1580"/>
    <mergeCell ref="H1582:H1583"/>
    <mergeCell ref="H1585:H1586"/>
    <mergeCell ref="H1588:H1589"/>
    <mergeCell ref="H1590:H1591"/>
    <mergeCell ref="I8:I9"/>
    <mergeCell ref="I11:I12"/>
    <mergeCell ref="I14:I15"/>
    <mergeCell ref="I17:I18"/>
    <mergeCell ref="I19:I20"/>
    <mergeCell ref="I45:I46"/>
    <mergeCell ref="I48:I49"/>
    <mergeCell ref="I51:I52"/>
    <mergeCell ref="I54:I55"/>
    <mergeCell ref="I56:I57"/>
    <mergeCell ref="I114:I115"/>
    <mergeCell ref="I117:I118"/>
    <mergeCell ref="I120:I121"/>
    <mergeCell ref="I123:I124"/>
    <mergeCell ref="I125:I126"/>
    <mergeCell ref="I153:I154"/>
    <mergeCell ref="I156:I157"/>
    <mergeCell ref="I159:I160"/>
    <mergeCell ref="I162:I163"/>
    <mergeCell ref="I164:I165"/>
    <mergeCell ref="I190:I191"/>
    <mergeCell ref="H1416:H1417"/>
    <mergeCell ref="H1419:H1420"/>
    <mergeCell ref="H1422:H1423"/>
    <mergeCell ref="H1425:H1426"/>
    <mergeCell ref="H1428:H1429"/>
    <mergeCell ref="H1430:H1431"/>
    <mergeCell ref="H1456:H1457"/>
    <mergeCell ref="H1459:H1460"/>
    <mergeCell ref="H1462:H1463"/>
    <mergeCell ref="H1465:H1466"/>
    <mergeCell ref="H1468:H1469"/>
    <mergeCell ref="H1470:H1471"/>
    <mergeCell ref="H1500:H1501"/>
    <mergeCell ref="H1503:H1504"/>
    <mergeCell ref="H1506:H1507"/>
    <mergeCell ref="H1509:H1510"/>
    <mergeCell ref="H1511:H1512"/>
    <mergeCell ref="H1260:H1261"/>
    <mergeCell ref="H1262:H1263"/>
    <mergeCell ref="H1287:H1288"/>
    <mergeCell ref="H1290:H1291"/>
    <mergeCell ref="H1293:H1294"/>
    <mergeCell ref="H1296:H1297"/>
    <mergeCell ref="H1298:H1299"/>
    <mergeCell ref="H1333:H1334"/>
    <mergeCell ref="H1336:H1337"/>
    <mergeCell ref="H1339:H1340"/>
    <mergeCell ref="H1342:H1343"/>
    <mergeCell ref="H1344:H1345"/>
    <mergeCell ref="H1375:H1376"/>
    <mergeCell ref="H1378:H1379"/>
    <mergeCell ref="H1381:H1382"/>
    <mergeCell ref="H1384:H1385"/>
    <mergeCell ref="H1386:H1387"/>
    <mergeCell ref="H1135:H1136"/>
    <mergeCell ref="H1138:H1139"/>
    <mergeCell ref="H1141:H1142"/>
    <mergeCell ref="H1143:H1144"/>
    <mergeCell ref="H1173:H1174"/>
    <mergeCell ref="H1176:H1177"/>
    <mergeCell ref="H1179:H1180"/>
    <mergeCell ref="H1182:H1183"/>
    <mergeCell ref="H1184:H1185"/>
    <mergeCell ref="H1212:H1213"/>
    <mergeCell ref="H1215:H1216"/>
    <mergeCell ref="H1218:H1219"/>
    <mergeCell ref="H1221:H1222"/>
    <mergeCell ref="H1223:H1224"/>
    <mergeCell ref="H1251:H1252"/>
    <mergeCell ref="H1254:H1255"/>
    <mergeCell ref="H1257:H1258"/>
    <mergeCell ref="H986:H987"/>
    <mergeCell ref="H1015:H1016"/>
    <mergeCell ref="H1018:H1019"/>
    <mergeCell ref="H1021:H1022"/>
    <mergeCell ref="H1024:H1025"/>
    <mergeCell ref="H1026:H1027"/>
    <mergeCell ref="H1052:H1053"/>
    <mergeCell ref="H1055:H1056"/>
    <mergeCell ref="H1058:H1059"/>
    <mergeCell ref="H1061:H1062"/>
    <mergeCell ref="H1063:H1064"/>
    <mergeCell ref="H1093:H1094"/>
    <mergeCell ref="H1096:H1097"/>
    <mergeCell ref="H1099:H1100"/>
    <mergeCell ref="H1102:H1103"/>
    <mergeCell ref="H1104:H1105"/>
    <mergeCell ref="H1132:H1133"/>
    <mergeCell ref="H760:H761"/>
    <mergeCell ref="H785:H786"/>
    <mergeCell ref="H788:H789"/>
    <mergeCell ref="H791:H792"/>
    <mergeCell ref="H794:H795"/>
    <mergeCell ref="H796:H797"/>
    <mergeCell ref="H822:H823"/>
    <mergeCell ref="H825:H826"/>
    <mergeCell ref="H828:H829"/>
    <mergeCell ref="H831:H832"/>
    <mergeCell ref="H833:H834"/>
    <mergeCell ref="H862:H863"/>
    <mergeCell ref="H865:H866"/>
    <mergeCell ref="H868:H869"/>
    <mergeCell ref="H871:H872"/>
    <mergeCell ref="H873:H874"/>
    <mergeCell ref="H898:H899"/>
    <mergeCell ref="H643:H644"/>
    <mergeCell ref="H646:H647"/>
    <mergeCell ref="H648:H649"/>
    <mergeCell ref="H675:H676"/>
    <mergeCell ref="H678:H679"/>
    <mergeCell ref="H681:H682"/>
    <mergeCell ref="H684:H685"/>
    <mergeCell ref="H686:H687"/>
    <mergeCell ref="H711:H712"/>
    <mergeCell ref="H714:H715"/>
    <mergeCell ref="H717:H718"/>
    <mergeCell ref="H720:H721"/>
    <mergeCell ref="H722:H723"/>
    <mergeCell ref="H749:H750"/>
    <mergeCell ref="H752:H753"/>
    <mergeCell ref="H755:H756"/>
    <mergeCell ref="H758:H759"/>
    <mergeCell ref="H360:H361"/>
    <mergeCell ref="H363:H364"/>
    <mergeCell ref="H366:H367"/>
    <mergeCell ref="H368:H369"/>
    <mergeCell ref="H395:H396"/>
    <mergeCell ref="H398:H399"/>
    <mergeCell ref="H401:H402"/>
    <mergeCell ref="H404:H405"/>
    <mergeCell ref="H406:H407"/>
    <mergeCell ref="H433:H434"/>
    <mergeCell ref="H436:H437"/>
    <mergeCell ref="H439:H440"/>
    <mergeCell ref="H442:H443"/>
    <mergeCell ref="H444:H445"/>
    <mergeCell ref="H609:H610"/>
    <mergeCell ref="H637:H638"/>
    <mergeCell ref="H640:H641"/>
    <mergeCell ref="H193:H194"/>
    <mergeCell ref="H196:H197"/>
    <mergeCell ref="H199:H200"/>
    <mergeCell ref="H201:H202"/>
    <mergeCell ref="H227:H228"/>
    <mergeCell ref="H230:H231"/>
    <mergeCell ref="H233:H234"/>
    <mergeCell ref="H236:H237"/>
    <mergeCell ref="H238:H239"/>
    <mergeCell ref="H265:H266"/>
    <mergeCell ref="H268:H269"/>
    <mergeCell ref="H271:H272"/>
    <mergeCell ref="H274:H275"/>
    <mergeCell ref="H276:H277"/>
    <mergeCell ref="H319:H320"/>
    <mergeCell ref="H322:H323"/>
    <mergeCell ref="H325:H326"/>
    <mergeCell ref="G1543:G1544"/>
    <mergeCell ref="G1546:G1547"/>
    <mergeCell ref="G1549:G1550"/>
    <mergeCell ref="G1551:G1552"/>
    <mergeCell ref="G1553:G1554"/>
    <mergeCell ref="G1579:G1580"/>
    <mergeCell ref="G1582:G1583"/>
    <mergeCell ref="G1585:G1586"/>
    <mergeCell ref="G1578:H1578"/>
    <mergeCell ref="G1588:G1589"/>
    <mergeCell ref="G1590:G1591"/>
    <mergeCell ref="H8:H9"/>
    <mergeCell ref="H11:H12"/>
    <mergeCell ref="H14:H15"/>
    <mergeCell ref="H17:H18"/>
    <mergeCell ref="H19:H20"/>
    <mergeCell ref="H45:H46"/>
    <mergeCell ref="H48:H49"/>
    <mergeCell ref="H51:H52"/>
    <mergeCell ref="H54:H55"/>
    <mergeCell ref="H56:H57"/>
    <mergeCell ref="H114:H115"/>
    <mergeCell ref="H117:H118"/>
    <mergeCell ref="H120:H121"/>
    <mergeCell ref="H123:H124"/>
    <mergeCell ref="H125:H126"/>
    <mergeCell ref="H153:H154"/>
    <mergeCell ref="H156:H157"/>
    <mergeCell ref="H159:H160"/>
    <mergeCell ref="H162:H163"/>
    <mergeCell ref="H164:H165"/>
    <mergeCell ref="H190:H191"/>
    <mergeCell ref="G1419:G1420"/>
    <mergeCell ref="G1422:G1423"/>
    <mergeCell ref="G1425:G1426"/>
    <mergeCell ref="G1428:G1429"/>
    <mergeCell ref="G1430:G1431"/>
    <mergeCell ref="G1456:G1457"/>
    <mergeCell ref="G1459:G1460"/>
    <mergeCell ref="G1462:G1463"/>
    <mergeCell ref="G1465:G1466"/>
    <mergeCell ref="G1468:G1469"/>
    <mergeCell ref="G1470:G1471"/>
    <mergeCell ref="G1500:G1501"/>
    <mergeCell ref="G1503:G1504"/>
    <mergeCell ref="G1506:G1507"/>
    <mergeCell ref="G1509:G1510"/>
    <mergeCell ref="G1511:G1512"/>
    <mergeCell ref="G1540:G1541"/>
    <mergeCell ref="G1262:G1263"/>
    <mergeCell ref="G1287:G1288"/>
    <mergeCell ref="G1290:G1291"/>
    <mergeCell ref="G1293:G1294"/>
    <mergeCell ref="G1296:G1297"/>
    <mergeCell ref="G1298:G1299"/>
    <mergeCell ref="G1333:G1334"/>
    <mergeCell ref="G1336:G1337"/>
    <mergeCell ref="G1339:G1340"/>
    <mergeCell ref="G1342:G1343"/>
    <mergeCell ref="G1344:G1345"/>
    <mergeCell ref="G1375:G1376"/>
    <mergeCell ref="G1378:G1379"/>
    <mergeCell ref="G1381:G1382"/>
    <mergeCell ref="G1384:G1385"/>
    <mergeCell ref="G1386:G1387"/>
    <mergeCell ref="G1416:G1417"/>
    <mergeCell ref="G1138:G1139"/>
    <mergeCell ref="G1141:G1142"/>
    <mergeCell ref="G1143:G1144"/>
    <mergeCell ref="G1173:G1174"/>
    <mergeCell ref="G1176:G1177"/>
    <mergeCell ref="G1179:G1180"/>
    <mergeCell ref="G1182:G1183"/>
    <mergeCell ref="G1184:G1185"/>
    <mergeCell ref="G1212:G1213"/>
    <mergeCell ref="G1215:G1216"/>
    <mergeCell ref="G1218:G1219"/>
    <mergeCell ref="G1221:G1222"/>
    <mergeCell ref="G1223:G1224"/>
    <mergeCell ref="G1251:G1252"/>
    <mergeCell ref="G1254:G1255"/>
    <mergeCell ref="G1257:G1258"/>
    <mergeCell ref="G1260:G1261"/>
    <mergeCell ref="G1015:G1016"/>
    <mergeCell ref="G1018:G1019"/>
    <mergeCell ref="G1021:G1022"/>
    <mergeCell ref="G1024:G1025"/>
    <mergeCell ref="G1026:G1027"/>
    <mergeCell ref="G1052:G1053"/>
    <mergeCell ref="G1055:G1056"/>
    <mergeCell ref="G1058:G1059"/>
    <mergeCell ref="G1061:G1062"/>
    <mergeCell ref="G1063:G1064"/>
    <mergeCell ref="G1093:G1094"/>
    <mergeCell ref="G1096:G1097"/>
    <mergeCell ref="G1099:G1100"/>
    <mergeCell ref="G1102:G1103"/>
    <mergeCell ref="G1104:G1105"/>
    <mergeCell ref="G1132:G1133"/>
    <mergeCell ref="G1135:G1136"/>
    <mergeCell ref="G871:G872"/>
    <mergeCell ref="G873:G874"/>
    <mergeCell ref="G898:G899"/>
    <mergeCell ref="G901:G902"/>
    <mergeCell ref="G904:G905"/>
    <mergeCell ref="G907:G908"/>
    <mergeCell ref="G909:G910"/>
    <mergeCell ref="G935:G936"/>
    <mergeCell ref="G938:G939"/>
    <mergeCell ref="G941:G942"/>
    <mergeCell ref="G944:G945"/>
    <mergeCell ref="G946:G947"/>
    <mergeCell ref="G975:G976"/>
    <mergeCell ref="G978:G979"/>
    <mergeCell ref="G981:G982"/>
    <mergeCell ref="G984:G985"/>
    <mergeCell ref="G986:G987"/>
    <mergeCell ref="G973:I973"/>
    <mergeCell ref="G974:H974"/>
    <mergeCell ref="H901:H902"/>
    <mergeCell ref="H904:H905"/>
    <mergeCell ref="H907:H908"/>
    <mergeCell ref="H909:H910"/>
    <mergeCell ref="H935:H936"/>
    <mergeCell ref="H938:H939"/>
    <mergeCell ref="H941:H942"/>
    <mergeCell ref="H944:H945"/>
    <mergeCell ref="H946:H947"/>
    <mergeCell ref="H975:H976"/>
    <mergeCell ref="H978:H979"/>
    <mergeCell ref="H981:H982"/>
    <mergeCell ref="H984:H985"/>
    <mergeCell ref="G752:G753"/>
    <mergeCell ref="G755:G756"/>
    <mergeCell ref="G758:G759"/>
    <mergeCell ref="G760:G761"/>
    <mergeCell ref="G785:G786"/>
    <mergeCell ref="G788:G789"/>
    <mergeCell ref="G791:G792"/>
    <mergeCell ref="G794:G795"/>
    <mergeCell ref="G796:G797"/>
    <mergeCell ref="G822:G823"/>
    <mergeCell ref="G825:G826"/>
    <mergeCell ref="G828:G829"/>
    <mergeCell ref="G831:G832"/>
    <mergeCell ref="G833:G834"/>
    <mergeCell ref="G862:G863"/>
    <mergeCell ref="G865:G866"/>
    <mergeCell ref="G868:G869"/>
    <mergeCell ref="G609:G610"/>
    <mergeCell ref="G637:G638"/>
    <mergeCell ref="G640:G641"/>
    <mergeCell ref="G643:G644"/>
    <mergeCell ref="G646:G647"/>
    <mergeCell ref="G648:G649"/>
    <mergeCell ref="G675:G676"/>
    <mergeCell ref="G678:G679"/>
    <mergeCell ref="G681:G682"/>
    <mergeCell ref="G684:G685"/>
    <mergeCell ref="G686:G687"/>
    <mergeCell ref="G711:G712"/>
    <mergeCell ref="G714:G715"/>
    <mergeCell ref="G717:G718"/>
    <mergeCell ref="G720:G721"/>
    <mergeCell ref="G722:G723"/>
    <mergeCell ref="G749:G750"/>
    <mergeCell ref="G603:G604"/>
    <mergeCell ref="G606:G607"/>
    <mergeCell ref="H472:H473"/>
    <mergeCell ref="H475:H476"/>
    <mergeCell ref="H478:H479"/>
    <mergeCell ref="H481:H482"/>
    <mergeCell ref="H484:H485"/>
    <mergeCell ref="H487:H488"/>
    <mergeCell ref="H515:H516"/>
    <mergeCell ref="H518:H519"/>
    <mergeCell ref="H521:H522"/>
    <mergeCell ref="H524:H525"/>
    <mergeCell ref="H556:H557"/>
    <mergeCell ref="H559:H560"/>
    <mergeCell ref="H562:H563"/>
    <mergeCell ref="H565:H566"/>
    <mergeCell ref="H600:H601"/>
    <mergeCell ref="H603:H604"/>
    <mergeCell ref="H606:H607"/>
    <mergeCell ref="G481:G482"/>
    <mergeCell ref="G484:G485"/>
    <mergeCell ref="G487:G488"/>
    <mergeCell ref="G515:G516"/>
    <mergeCell ref="G518:G519"/>
    <mergeCell ref="G470:I470"/>
    <mergeCell ref="G521:G522"/>
    <mergeCell ref="G524:G525"/>
    <mergeCell ref="G556:G557"/>
    <mergeCell ref="G559:G560"/>
    <mergeCell ref="G562:G563"/>
    <mergeCell ref="G565:G566"/>
    <mergeCell ref="G600:G601"/>
    <mergeCell ref="I475:I476"/>
    <mergeCell ref="I478:I479"/>
    <mergeCell ref="I481:I482"/>
    <mergeCell ref="I484:I485"/>
    <mergeCell ref="I487:I488"/>
    <mergeCell ref="I515:I516"/>
    <mergeCell ref="I518:I519"/>
    <mergeCell ref="I521:I522"/>
    <mergeCell ref="I524:I525"/>
    <mergeCell ref="I556:I557"/>
    <mergeCell ref="I559:I560"/>
    <mergeCell ref="I562:I563"/>
    <mergeCell ref="I565:I566"/>
    <mergeCell ref="I600:I601"/>
    <mergeCell ref="I472:I473"/>
    <mergeCell ref="G360:G361"/>
    <mergeCell ref="G363:G364"/>
    <mergeCell ref="G366:G367"/>
    <mergeCell ref="G368:G369"/>
    <mergeCell ref="G395:G396"/>
    <mergeCell ref="G398:G399"/>
    <mergeCell ref="G401:G402"/>
    <mergeCell ref="G404:G405"/>
    <mergeCell ref="G406:G407"/>
    <mergeCell ref="G433:G434"/>
    <mergeCell ref="G436:G437"/>
    <mergeCell ref="G439:G440"/>
    <mergeCell ref="G442:G443"/>
    <mergeCell ref="G444:G445"/>
    <mergeCell ref="G472:G473"/>
    <mergeCell ref="G475:G476"/>
    <mergeCell ref="G478:G479"/>
    <mergeCell ref="G227:G228"/>
    <mergeCell ref="G230:G231"/>
    <mergeCell ref="G233:G234"/>
    <mergeCell ref="G236:G237"/>
    <mergeCell ref="G238:G239"/>
    <mergeCell ref="G265:G266"/>
    <mergeCell ref="G268:G269"/>
    <mergeCell ref="G271:G272"/>
    <mergeCell ref="G274:G275"/>
    <mergeCell ref="G276:G277"/>
    <mergeCell ref="G319:G320"/>
    <mergeCell ref="G322:G323"/>
    <mergeCell ref="G318:H318"/>
    <mergeCell ref="G325:G326"/>
    <mergeCell ref="G328:G329"/>
    <mergeCell ref="G330:G331"/>
    <mergeCell ref="G357:G358"/>
    <mergeCell ref="H328:H329"/>
    <mergeCell ref="H330:H331"/>
    <mergeCell ref="H357:H358"/>
    <mergeCell ref="F1331:F1332"/>
    <mergeCell ref="F1373:F1374"/>
    <mergeCell ref="F1414:F1415"/>
    <mergeCell ref="F1454:F1455"/>
    <mergeCell ref="F1498:F1499"/>
    <mergeCell ref="F1538:F1539"/>
    <mergeCell ref="F1577:F1578"/>
    <mergeCell ref="G8:G9"/>
    <mergeCell ref="G11:G12"/>
    <mergeCell ref="G14:G15"/>
    <mergeCell ref="G17:G18"/>
    <mergeCell ref="G19:G20"/>
    <mergeCell ref="G45:G46"/>
    <mergeCell ref="G48:G49"/>
    <mergeCell ref="G51:G52"/>
    <mergeCell ref="G54:G55"/>
    <mergeCell ref="G56:G57"/>
    <mergeCell ref="G114:G115"/>
    <mergeCell ref="G117:G118"/>
    <mergeCell ref="G120:G121"/>
    <mergeCell ref="G123:G124"/>
    <mergeCell ref="G125:G126"/>
    <mergeCell ref="G153:G154"/>
    <mergeCell ref="G156:G157"/>
    <mergeCell ref="G159:G160"/>
    <mergeCell ref="G162:G163"/>
    <mergeCell ref="G164:G165"/>
    <mergeCell ref="G190:G191"/>
    <mergeCell ref="G193:G194"/>
    <mergeCell ref="G196:G197"/>
    <mergeCell ref="G199:G200"/>
    <mergeCell ref="G201:G202"/>
    <mergeCell ref="F673:F674"/>
    <mergeCell ref="F709:F710"/>
    <mergeCell ref="F747:F748"/>
    <mergeCell ref="F783:F784"/>
    <mergeCell ref="F820:F821"/>
    <mergeCell ref="F860:F861"/>
    <mergeCell ref="F896:F897"/>
    <mergeCell ref="F933:F934"/>
    <mergeCell ref="F973:F974"/>
    <mergeCell ref="F1013:F1014"/>
    <mergeCell ref="F1050:F1051"/>
    <mergeCell ref="F1091:F1092"/>
    <mergeCell ref="F1130:F1131"/>
    <mergeCell ref="F1171:F1172"/>
    <mergeCell ref="F1210:F1211"/>
    <mergeCell ref="F1249:F1250"/>
    <mergeCell ref="F1285:F1286"/>
    <mergeCell ref="E1506:E1507"/>
    <mergeCell ref="E1509:E1510"/>
    <mergeCell ref="E1511:E1512"/>
    <mergeCell ref="E1538:E1539"/>
    <mergeCell ref="E1540:E1541"/>
    <mergeCell ref="E1543:E1544"/>
    <mergeCell ref="E1546:E1547"/>
    <mergeCell ref="E1549:E1550"/>
    <mergeCell ref="E1551:E1552"/>
    <mergeCell ref="E1553:E1554"/>
    <mergeCell ref="E1577:E1578"/>
    <mergeCell ref="E1579:E1580"/>
    <mergeCell ref="E1582:E1583"/>
    <mergeCell ref="E1585:E1586"/>
    <mergeCell ref="E1588:E1589"/>
    <mergeCell ref="E1590:E1591"/>
    <mergeCell ref="F6:F7"/>
    <mergeCell ref="F43:F44"/>
    <mergeCell ref="F112:F113"/>
    <mergeCell ref="F151:F152"/>
    <mergeCell ref="F188:F189"/>
    <mergeCell ref="F225:F226"/>
    <mergeCell ref="F263:F264"/>
    <mergeCell ref="F317:F318"/>
    <mergeCell ref="F355:F356"/>
    <mergeCell ref="F393:F394"/>
    <mergeCell ref="F431:F432"/>
    <mergeCell ref="F470:F471"/>
    <mergeCell ref="F513:F514"/>
    <mergeCell ref="F554:F555"/>
    <mergeCell ref="F598:F599"/>
    <mergeCell ref="F635:F636"/>
    <mergeCell ref="E1414:E1415"/>
    <mergeCell ref="E1416:E1417"/>
    <mergeCell ref="E1419:E1420"/>
    <mergeCell ref="E1422:E1423"/>
    <mergeCell ref="E1425:E1426"/>
    <mergeCell ref="E1428:E1429"/>
    <mergeCell ref="E1430:E1431"/>
    <mergeCell ref="E1454:E1455"/>
    <mergeCell ref="E1456:E1457"/>
    <mergeCell ref="E1459:E1460"/>
    <mergeCell ref="E1462:E1463"/>
    <mergeCell ref="E1465:E1466"/>
    <mergeCell ref="E1468:E1469"/>
    <mergeCell ref="E1470:E1471"/>
    <mergeCell ref="E1498:E1499"/>
    <mergeCell ref="E1500:E1501"/>
    <mergeCell ref="E1503:E1504"/>
    <mergeCell ref="E1221:E1222"/>
    <mergeCell ref="E1223:E1224"/>
    <mergeCell ref="E1249:E1250"/>
    <mergeCell ref="E1251:E1252"/>
    <mergeCell ref="E1254:E1255"/>
    <mergeCell ref="E1257:E1258"/>
    <mergeCell ref="E1260:E1261"/>
    <mergeCell ref="E1262:E1263"/>
    <mergeCell ref="E1285:E1286"/>
    <mergeCell ref="E1287:E1288"/>
    <mergeCell ref="E1290:E1291"/>
    <mergeCell ref="E1293:E1294"/>
    <mergeCell ref="E1296:E1297"/>
    <mergeCell ref="E1298:E1299"/>
    <mergeCell ref="E1381:E1382"/>
    <mergeCell ref="E1384:E1385"/>
    <mergeCell ref="E1386:E1387"/>
    <mergeCell ref="E1171:E1172"/>
    <mergeCell ref="E1173:E1174"/>
    <mergeCell ref="E1176:E1177"/>
    <mergeCell ref="E1179:E1180"/>
    <mergeCell ref="E1182:E1183"/>
    <mergeCell ref="E1050:E1051"/>
    <mergeCell ref="E1052:E1053"/>
    <mergeCell ref="E1055:E1056"/>
    <mergeCell ref="E1058:E1059"/>
    <mergeCell ref="E1061:E1062"/>
    <mergeCell ref="E1063:E1064"/>
    <mergeCell ref="E1091:E1092"/>
    <mergeCell ref="E1184:E1185"/>
    <mergeCell ref="E1210:E1211"/>
    <mergeCell ref="E1212:E1213"/>
    <mergeCell ref="E1215:E1216"/>
    <mergeCell ref="E1218:E1219"/>
    <mergeCell ref="E1013:E1014"/>
    <mergeCell ref="E1015:E1016"/>
    <mergeCell ref="E1018:E1019"/>
    <mergeCell ref="E1021:E1022"/>
    <mergeCell ref="E1024:E1025"/>
    <mergeCell ref="E1026:E1027"/>
    <mergeCell ref="E1093:E1094"/>
    <mergeCell ref="E1096:E1097"/>
    <mergeCell ref="E1099:E1100"/>
    <mergeCell ref="E1102:E1103"/>
    <mergeCell ref="E1104:E1105"/>
    <mergeCell ref="E1130:E1131"/>
    <mergeCell ref="E1132:E1133"/>
    <mergeCell ref="E1135:E1136"/>
    <mergeCell ref="E1138:E1139"/>
    <mergeCell ref="E1141:E1142"/>
    <mergeCell ref="E1143:E1144"/>
    <mergeCell ref="E865:E866"/>
    <mergeCell ref="E868:E869"/>
    <mergeCell ref="E871:E872"/>
    <mergeCell ref="E873:E874"/>
    <mergeCell ref="E896:E897"/>
    <mergeCell ref="E898:E899"/>
    <mergeCell ref="E935:E936"/>
    <mergeCell ref="E938:E939"/>
    <mergeCell ref="E941:E942"/>
    <mergeCell ref="E944:E945"/>
    <mergeCell ref="E946:E947"/>
    <mergeCell ref="E973:E974"/>
    <mergeCell ref="E975:E976"/>
    <mergeCell ref="E978:E979"/>
    <mergeCell ref="E981:E982"/>
    <mergeCell ref="E984:E985"/>
    <mergeCell ref="E986:E987"/>
    <mergeCell ref="E755:E756"/>
    <mergeCell ref="E758:E759"/>
    <mergeCell ref="E760:E761"/>
    <mergeCell ref="E783:E784"/>
    <mergeCell ref="E785:E786"/>
    <mergeCell ref="E788:E789"/>
    <mergeCell ref="E791:E792"/>
    <mergeCell ref="E794:E795"/>
    <mergeCell ref="E796:E797"/>
    <mergeCell ref="E820:E821"/>
    <mergeCell ref="E822:E823"/>
    <mergeCell ref="E825:E826"/>
    <mergeCell ref="E828:E829"/>
    <mergeCell ref="E831:E832"/>
    <mergeCell ref="E833:E834"/>
    <mergeCell ref="E860:E861"/>
    <mergeCell ref="E862:E863"/>
    <mergeCell ref="E646:E647"/>
    <mergeCell ref="E648:E649"/>
    <mergeCell ref="E673:E674"/>
    <mergeCell ref="E675:E676"/>
    <mergeCell ref="E678:E679"/>
    <mergeCell ref="E681:E682"/>
    <mergeCell ref="E684:E685"/>
    <mergeCell ref="E686:E687"/>
    <mergeCell ref="E709:E710"/>
    <mergeCell ref="E711:E712"/>
    <mergeCell ref="E714:E715"/>
    <mergeCell ref="E717:E718"/>
    <mergeCell ref="E720:E721"/>
    <mergeCell ref="E722:E723"/>
    <mergeCell ref="E747:E748"/>
    <mergeCell ref="E749:E750"/>
    <mergeCell ref="E752:E753"/>
    <mergeCell ref="E487:E488"/>
    <mergeCell ref="E513:E514"/>
    <mergeCell ref="E515:E516"/>
    <mergeCell ref="E518:E519"/>
    <mergeCell ref="E521:E522"/>
    <mergeCell ref="E559:E560"/>
    <mergeCell ref="E562:E563"/>
    <mergeCell ref="E565:E566"/>
    <mergeCell ref="E598:E599"/>
    <mergeCell ref="E600:E601"/>
    <mergeCell ref="E603:E604"/>
    <mergeCell ref="E606:E607"/>
    <mergeCell ref="E609:E610"/>
    <mergeCell ref="E635:E636"/>
    <mergeCell ref="E637:E638"/>
    <mergeCell ref="E640:E641"/>
    <mergeCell ref="E643:E644"/>
    <mergeCell ref="E395:E396"/>
    <mergeCell ref="E398:E399"/>
    <mergeCell ref="E401:E402"/>
    <mergeCell ref="E404:E405"/>
    <mergeCell ref="E406:E407"/>
    <mergeCell ref="E431:E432"/>
    <mergeCell ref="E433:E434"/>
    <mergeCell ref="E436:E437"/>
    <mergeCell ref="E439:E440"/>
    <mergeCell ref="E442:E443"/>
    <mergeCell ref="E444:E445"/>
    <mergeCell ref="E470:E471"/>
    <mergeCell ref="E472:E473"/>
    <mergeCell ref="E475:E476"/>
    <mergeCell ref="E478:E479"/>
    <mergeCell ref="E481:E482"/>
    <mergeCell ref="E484:E485"/>
    <mergeCell ref="D1582:D1583"/>
    <mergeCell ref="D1585:D1586"/>
    <mergeCell ref="D1588:D1589"/>
    <mergeCell ref="E6:E7"/>
    <mergeCell ref="E8:E9"/>
    <mergeCell ref="E11:E12"/>
    <mergeCell ref="E14:E15"/>
    <mergeCell ref="E17:E18"/>
    <mergeCell ref="E19:E20"/>
    <mergeCell ref="E43:E44"/>
    <mergeCell ref="E45:E46"/>
    <mergeCell ref="E48:E49"/>
    <mergeCell ref="E51:E52"/>
    <mergeCell ref="E54:E55"/>
    <mergeCell ref="E56:E57"/>
    <mergeCell ref="E112:E113"/>
    <mergeCell ref="E114:E115"/>
    <mergeCell ref="E117:E118"/>
    <mergeCell ref="E120:E121"/>
    <mergeCell ref="E225:E226"/>
    <mergeCell ref="E227:E228"/>
    <mergeCell ref="E230:E231"/>
    <mergeCell ref="E233:E234"/>
    <mergeCell ref="E236:E237"/>
    <mergeCell ref="E238:E239"/>
    <mergeCell ref="E263:E264"/>
    <mergeCell ref="E265:E266"/>
    <mergeCell ref="E268:E269"/>
    <mergeCell ref="E271:E272"/>
    <mergeCell ref="E274:E275"/>
    <mergeCell ref="E276:E277"/>
    <mergeCell ref="E317:E318"/>
    <mergeCell ref="D1425:D1426"/>
    <mergeCell ref="D1428:D1429"/>
    <mergeCell ref="D1456:D1457"/>
    <mergeCell ref="D1459:D1460"/>
    <mergeCell ref="D1462:D1463"/>
    <mergeCell ref="D1465:D1466"/>
    <mergeCell ref="D1468:D1469"/>
    <mergeCell ref="D1500:D1501"/>
    <mergeCell ref="D1503:D1504"/>
    <mergeCell ref="D1506:D1507"/>
    <mergeCell ref="D1509:D1510"/>
    <mergeCell ref="D1540:D1541"/>
    <mergeCell ref="D1543:D1544"/>
    <mergeCell ref="D1546:D1547"/>
    <mergeCell ref="D1549:D1550"/>
    <mergeCell ref="D1553:D1554"/>
    <mergeCell ref="D1579:D1580"/>
    <mergeCell ref="D1257:D1258"/>
    <mergeCell ref="D1260:D1261"/>
    <mergeCell ref="D1287:D1288"/>
    <mergeCell ref="D1290:D1291"/>
    <mergeCell ref="D1293:D1294"/>
    <mergeCell ref="D1296:D1297"/>
    <mergeCell ref="D1333:D1334"/>
    <mergeCell ref="D1336:D1337"/>
    <mergeCell ref="D1339:D1340"/>
    <mergeCell ref="D1342:D1343"/>
    <mergeCell ref="D1375:D1376"/>
    <mergeCell ref="D1378:D1379"/>
    <mergeCell ref="D1381:D1382"/>
    <mergeCell ref="D1384:D1385"/>
    <mergeCell ref="D1416:D1417"/>
    <mergeCell ref="D1419:D1420"/>
    <mergeCell ref="D1422:D1423"/>
    <mergeCell ref="D1096:D1097"/>
    <mergeCell ref="D1099:D1100"/>
    <mergeCell ref="D1102:D1103"/>
    <mergeCell ref="D1132:D1133"/>
    <mergeCell ref="D1135:D1136"/>
    <mergeCell ref="D1138:D1139"/>
    <mergeCell ref="D1141:D1142"/>
    <mergeCell ref="D1173:D1174"/>
    <mergeCell ref="D1176:D1177"/>
    <mergeCell ref="D1179:D1180"/>
    <mergeCell ref="D1182:D1183"/>
    <mergeCell ref="D1212:D1213"/>
    <mergeCell ref="D1215:D1216"/>
    <mergeCell ref="D1218:D1219"/>
    <mergeCell ref="D1221:D1222"/>
    <mergeCell ref="D1251:D1252"/>
    <mergeCell ref="D1254:D1255"/>
    <mergeCell ref="D935:D936"/>
    <mergeCell ref="D938:D939"/>
    <mergeCell ref="D941:D942"/>
    <mergeCell ref="D944:D945"/>
    <mergeCell ref="D975:D976"/>
    <mergeCell ref="D978:D979"/>
    <mergeCell ref="D981:D982"/>
    <mergeCell ref="D984:D985"/>
    <mergeCell ref="D1015:D1016"/>
    <mergeCell ref="D1018:D1019"/>
    <mergeCell ref="D1021:D1022"/>
    <mergeCell ref="D1024:D1025"/>
    <mergeCell ref="D1052:D1053"/>
    <mergeCell ref="D1055:D1056"/>
    <mergeCell ref="D1058:D1059"/>
    <mergeCell ref="D1061:D1062"/>
    <mergeCell ref="D1093:D1094"/>
    <mergeCell ref="D758:D759"/>
    <mergeCell ref="D785:D786"/>
    <mergeCell ref="D788:D789"/>
    <mergeCell ref="D791:D792"/>
    <mergeCell ref="D794:D795"/>
    <mergeCell ref="D822:D823"/>
    <mergeCell ref="D825:D826"/>
    <mergeCell ref="D828:D829"/>
    <mergeCell ref="D831:D832"/>
    <mergeCell ref="D862:D863"/>
    <mergeCell ref="D865:D866"/>
    <mergeCell ref="D868:D869"/>
    <mergeCell ref="D871:D872"/>
    <mergeCell ref="D898:D899"/>
    <mergeCell ref="D901:D902"/>
    <mergeCell ref="D904:D905"/>
    <mergeCell ref="D907:D908"/>
    <mergeCell ref="D606:D607"/>
    <mergeCell ref="D609:D610"/>
    <mergeCell ref="D637:D638"/>
    <mergeCell ref="D640:D641"/>
    <mergeCell ref="D643:D644"/>
    <mergeCell ref="D646:D647"/>
    <mergeCell ref="D675:D676"/>
    <mergeCell ref="D678:D679"/>
    <mergeCell ref="D681:D682"/>
    <mergeCell ref="D684:D685"/>
    <mergeCell ref="D711:D712"/>
    <mergeCell ref="D714:D715"/>
    <mergeCell ref="D717:D718"/>
    <mergeCell ref="D720:D721"/>
    <mergeCell ref="D749:D750"/>
    <mergeCell ref="D752:D753"/>
    <mergeCell ref="D755:D756"/>
    <mergeCell ref="D439:D440"/>
    <mergeCell ref="D442:D443"/>
    <mergeCell ref="D472:D473"/>
    <mergeCell ref="D475:D476"/>
    <mergeCell ref="D478:D479"/>
    <mergeCell ref="D481:D482"/>
    <mergeCell ref="D484:D485"/>
    <mergeCell ref="D487:D488"/>
    <mergeCell ref="D515:D516"/>
    <mergeCell ref="D518:D519"/>
    <mergeCell ref="D521:D522"/>
    <mergeCell ref="D524:D525"/>
    <mergeCell ref="D556:D557"/>
    <mergeCell ref="D559:D560"/>
    <mergeCell ref="D562:D563"/>
    <mergeCell ref="D565:D566"/>
    <mergeCell ref="D600:D601"/>
    <mergeCell ref="D268:D269"/>
    <mergeCell ref="D271:D272"/>
    <mergeCell ref="D274:D275"/>
    <mergeCell ref="D319:D320"/>
    <mergeCell ref="D322:D323"/>
    <mergeCell ref="D325:D326"/>
    <mergeCell ref="D328:D329"/>
    <mergeCell ref="D357:D358"/>
    <mergeCell ref="D360:D361"/>
    <mergeCell ref="D363:D364"/>
    <mergeCell ref="D366:D367"/>
    <mergeCell ref="D395:D396"/>
    <mergeCell ref="D398:D399"/>
    <mergeCell ref="D401:D402"/>
    <mergeCell ref="D404:D405"/>
    <mergeCell ref="D433:D434"/>
    <mergeCell ref="D436:D437"/>
    <mergeCell ref="A351:J351"/>
    <mergeCell ref="A352:J352"/>
    <mergeCell ref="A353:J353"/>
    <mergeCell ref="E319:E320"/>
    <mergeCell ref="E322:E323"/>
    <mergeCell ref="E325:E326"/>
    <mergeCell ref="E328:E329"/>
    <mergeCell ref="E330:E331"/>
    <mergeCell ref="E355:E356"/>
    <mergeCell ref="E357:E358"/>
    <mergeCell ref="E360:E361"/>
    <mergeCell ref="E363:E364"/>
    <mergeCell ref="E366:E367"/>
    <mergeCell ref="E368:E369"/>
    <mergeCell ref="E393:E394"/>
    <mergeCell ref="C1546:C1547"/>
    <mergeCell ref="C1549:C1550"/>
    <mergeCell ref="C1553:C1554"/>
    <mergeCell ref="C1579:C1580"/>
    <mergeCell ref="C1582:C1583"/>
    <mergeCell ref="C1585:C1586"/>
    <mergeCell ref="C1588:C1589"/>
    <mergeCell ref="D8:D9"/>
    <mergeCell ref="D11:D12"/>
    <mergeCell ref="D14:D15"/>
    <mergeCell ref="D17:D18"/>
    <mergeCell ref="D45:D46"/>
    <mergeCell ref="D48:D49"/>
    <mergeCell ref="D51:D52"/>
    <mergeCell ref="D54:D55"/>
    <mergeCell ref="D114:D115"/>
    <mergeCell ref="D117:D118"/>
    <mergeCell ref="D120:D121"/>
    <mergeCell ref="D123:D124"/>
    <mergeCell ref="D153:D154"/>
    <mergeCell ref="D156:D157"/>
    <mergeCell ref="D159:D160"/>
    <mergeCell ref="D162:D163"/>
    <mergeCell ref="D190:D191"/>
    <mergeCell ref="D193:D194"/>
    <mergeCell ref="D196:D197"/>
    <mergeCell ref="D199:D200"/>
    <mergeCell ref="D227:D228"/>
    <mergeCell ref="D230:D231"/>
    <mergeCell ref="D233:D234"/>
    <mergeCell ref="D236:D237"/>
    <mergeCell ref="D265:D266"/>
    <mergeCell ref="C1375:C1376"/>
    <mergeCell ref="C1378:C1379"/>
    <mergeCell ref="C1381:C1382"/>
    <mergeCell ref="C1384:C1385"/>
    <mergeCell ref="C1416:C1417"/>
    <mergeCell ref="C1419:C1420"/>
    <mergeCell ref="C1456:C1457"/>
    <mergeCell ref="C1459:C1460"/>
    <mergeCell ref="C1462:C1463"/>
    <mergeCell ref="C1465:C1466"/>
    <mergeCell ref="C1468:C1469"/>
    <mergeCell ref="C1500:C1501"/>
    <mergeCell ref="C1503:C1504"/>
    <mergeCell ref="C1506:C1507"/>
    <mergeCell ref="C1509:C1510"/>
    <mergeCell ref="C1540:C1541"/>
    <mergeCell ref="C1543:C1544"/>
    <mergeCell ref="C1182:C1183"/>
    <mergeCell ref="C1212:C1213"/>
    <mergeCell ref="C1215:C1216"/>
    <mergeCell ref="C1218:C1219"/>
    <mergeCell ref="C1221:C1222"/>
    <mergeCell ref="C1251:C1252"/>
    <mergeCell ref="C1254:C1255"/>
    <mergeCell ref="C1257:C1258"/>
    <mergeCell ref="C1260:C1261"/>
    <mergeCell ref="C1287:C1288"/>
    <mergeCell ref="C1290:C1291"/>
    <mergeCell ref="C1293:C1294"/>
    <mergeCell ref="C1296:C1297"/>
    <mergeCell ref="C1333:C1334"/>
    <mergeCell ref="C1336:C1337"/>
    <mergeCell ref="C1339:C1340"/>
    <mergeCell ref="C1342:C1343"/>
    <mergeCell ref="C941:C942"/>
    <mergeCell ref="C944:C945"/>
    <mergeCell ref="C975:C976"/>
    <mergeCell ref="C978:C979"/>
    <mergeCell ref="C981:C982"/>
    <mergeCell ref="C984:C985"/>
    <mergeCell ref="C1093:C1094"/>
    <mergeCell ref="C1096:C1097"/>
    <mergeCell ref="C1099:C1100"/>
    <mergeCell ref="C1102:C1103"/>
    <mergeCell ref="C1132:C1133"/>
    <mergeCell ref="C1135:C1136"/>
    <mergeCell ref="C1138:C1139"/>
    <mergeCell ref="C1141:C1142"/>
    <mergeCell ref="C1173:C1174"/>
    <mergeCell ref="C1176:C1177"/>
    <mergeCell ref="C1179:C1180"/>
    <mergeCell ref="C1052:C1053"/>
    <mergeCell ref="C1055:C1056"/>
    <mergeCell ref="C1058:C1059"/>
    <mergeCell ref="C1061:C1062"/>
    <mergeCell ref="C788:C789"/>
    <mergeCell ref="C791:C792"/>
    <mergeCell ref="C794:C795"/>
    <mergeCell ref="C822:C823"/>
    <mergeCell ref="C825:C826"/>
    <mergeCell ref="C828:C829"/>
    <mergeCell ref="C831:C832"/>
    <mergeCell ref="C862:C863"/>
    <mergeCell ref="C865:C866"/>
    <mergeCell ref="C868:C869"/>
    <mergeCell ref="C871:C872"/>
    <mergeCell ref="C898:C899"/>
    <mergeCell ref="C901:C902"/>
    <mergeCell ref="C904:C905"/>
    <mergeCell ref="C907:C908"/>
    <mergeCell ref="C935:C936"/>
    <mergeCell ref="C938:C939"/>
    <mergeCell ref="C637:C638"/>
    <mergeCell ref="C640:C641"/>
    <mergeCell ref="C643:C644"/>
    <mergeCell ref="C646:C647"/>
    <mergeCell ref="C675:C676"/>
    <mergeCell ref="C678:C679"/>
    <mergeCell ref="C681:C682"/>
    <mergeCell ref="C684:C685"/>
    <mergeCell ref="C711:C712"/>
    <mergeCell ref="C714:C715"/>
    <mergeCell ref="C717:C718"/>
    <mergeCell ref="C720:C721"/>
    <mergeCell ref="C749:C750"/>
    <mergeCell ref="C752:C753"/>
    <mergeCell ref="C755:C756"/>
    <mergeCell ref="C758:C759"/>
    <mergeCell ref="C785:C786"/>
    <mergeCell ref="B1588:B1589"/>
    <mergeCell ref="C8:C9"/>
    <mergeCell ref="C11:C12"/>
    <mergeCell ref="C14:C15"/>
    <mergeCell ref="C17:C18"/>
    <mergeCell ref="C45:C46"/>
    <mergeCell ref="C48:C49"/>
    <mergeCell ref="C51:C52"/>
    <mergeCell ref="C54:C55"/>
    <mergeCell ref="C114:C115"/>
    <mergeCell ref="C117:C118"/>
    <mergeCell ref="C120:C121"/>
    <mergeCell ref="C123:C124"/>
    <mergeCell ref="C153:C154"/>
    <mergeCell ref="C156:C157"/>
    <mergeCell ref="C159:C160"/>
    <mergeCell ref="C162:C163"/>
    <mergeCell ref="C190:C191"/>
    <mergeCell ref="C193:C194"/>
    <mergeCell ref="C196:C197"/>
    <mergeCell ref="C199:C200"/>
    <mergeCell ref="C227:C228"/>
    <mergeCell ref="C230:C231"/>
    <mergeCell ref="C233:C234"/>
    <mergeCell ref="C236:C237"/>
    <mergeCell ref="C265:C266"/>
    <mergeCell ref="C268:C269"/>
    <mergeCell ref="C271:C272"/>
    <mergeCell ref="C274:C275"/>
    <mergeCell ref="C319:C320"/>
    <mergeCell ref="C322:C323"/>
    <mergeCell ref="C325:C326"/>
    <mergeCell ref="B1456:B1457"/>
    <mergeCell ref="B1459:B1460"/>
    <mergeCell ref="B1462:B1463"/>
    <mergeCell ref="B1465:B1466"/>
    <mergeCell ref="B1468:B1469"/>
    <mergeCell ref="B1500:B1501"/>
    <mergeCell ref="B1503:B1504"/>
    <mergeCell ref="B1506:B1507"/>
    <mergeCell ref="B1509:B1510"/>
    <mergeCell ref="B1540:B1541"/>
    <mergeCell ref="B1543:B1544"/>
    <mergeCell ref="B1546:B1547"/>
    <mergeCell ref="B1549:B1550"/>
    <mergeCell ref="B1553:B1554"/>
    <mergeCell ref="B1579:B1580"/>
    <mergeCell ref="B1582:B1583"/>
    <mergeCell ref="B1585:B1586"/>
    <mergeCell ref="A1496:J1496"/>
    <mergeCell ref="B1498:C1498"/>
    <mergeCell ref="G1498:I1498"/>
    <mergeCell ref="G1499:H1499"/>
    <mergeCell ref="A1534:J1534"/>
    <mergeCell ref="A1535:J1535"/>
    <mergeCell ref="A1536:J1536"/>
    <mergeCell ref="B1538:C1538"/>
    <mergeCell ref="G1538:I1538"/>
    <mergeCell ref="G1539:H1539"/>
    <mergeCell ref="A1573:J1573"/>
    <mergeCell ref="A1574:J1574"/>
    <mergeCell ref="A1575:J1575"/>
    <mergeCell ref="B1577:C1577"/>
    <mergeCell ref="G1577:I1577"/>
    <mergeCell ref="B1173:B1174"/>
    <mergeCell ref="B1176:B1177"/>
    <mergeCell ref="B1179:B1180"/>
    <mergeCell ref="B1182:B1183"/>
    <mergeCell ref="B1212:B1213"/>
    <mergeCell ref="B1215:B1216"/>
    <mergeCell ref="B1218:B1219"/>
    <mergeCell ref="B1221:B1222"/>
    <mergeCell ref="B1251:B1252"/>
    <mergeCell ref="B1254:B1255"/>
    <mergeCell ref="B1257:B1258"/>
    <mergeCell ref="B1260:B1261"/>
    <mergeCell ref="B1287:B1288"/>
    <mergeCell ref="B1290:B1291"/>
    <mergeCell ref="B1293:B1294"/>
    <mergeCell ref="B1296:B1297"/>
    <mergeCell ref="B1333:B1334"/>
    <mergeCell ref="A1245:J1245"/>
    <mergeCell ref="A1246:J1246"/>
    <mergeCell ref="A1247:J1247"/>
    <mergeCell ref="B1249:C1249"/>
    <mergeCell ref="G1249:I1249"/>
    <mergeCell ref="G1250:H1250"/>
    <mergeCell ref="A1281:J1281"/>
    <mergeCell ref="A1282:J1282"/>
    <mergeCell ref="A1283:J1283"/>
    <mergeCell ref="B1285:C1285"/>
    <mergeCell ref="G1285:I1285"/>
    <mergeCell ref="G1286:H1286"/>
    <mergeCell ref="A1212:A1213"/>
    <mergeCell ref="A1215:A1216"/>
    <mergeCell ref="A1218:A1219"/>
    <mergeCell ref="B981:B982"/>
    <mergeCell ref="B984:B985"/>
    <mergeCell ref="B1015:B1016"/>
    <mergeCell ref="B1018:B1019"/>
    <mergeCell ref="B1021:B1022"/>
    <mergeCell ref="B1024:B1025"/>
    <mergeCell ref="B1052:B1053"/>
    <mergeCell ref="B1055:B1056"/>
    <mergeCell ref="B1058:B1059"/>
    <mergeCell ref="B1061:B1062"/>
    <mergeCell ref="B1093:B1094"/>
    <mergeCell ref="B1096:B1097"/>
    <mergeCell ref="B1099:B1100"/>
    <mergeCell ref="B1102:B1103"/>
    <mergeCell ref="B1132:B1133"/>
    <mergeCell ref="B1135:B1136"/>
    <mergeCell ref="B1138:B1139"/>
    <mergeCell ref="B825:B826"/>
    <mergeCell ref="B828:B829"/>
    <mergeCell ref="B831:B832"/>
    <mergeCell ref="B862:B863"/>
    <mergeCell ref="B865:B866"/>
    <mergeCell ref="B868:B869"/>
    <mergeCell ref="B871:B872"/>
    <mergeCell ref="B898:B899"/>
    <mergeCell ref="B901:B902"/>
    <mergeCell ref="B904:B905"/>
    <mergeCell ref="B907:B908"/>
    <mergeCell ref="B935:B936"/>
    <mergeCell ref="B938:B939"/>
    <mergeCell ref="B941:B942"/>
    <mergeCell ref="B944:B945"/>
    <mergeCell ref="B975:B976"/>
    <mergeCell ref="B978:B979"/>
    <mergeCell ref="A893:J893"/>
    <mergeCell ref="A894:J894"/>
    <mergeCell ref="B896:C896"/>
    <mergeCell ref="G896:I896"/>
    <mergeCell ref="G897:H897"/>
    <mergeCell ref="A929:J929"/>
    <mergeCell ref="A930:J930"/>
    <mergeCell ref="A931:J931"/>
    <mergeCell ref="B933:C933"/>
    <mergeCell ref="G933:I933"/>
    <mergeCell ref="G934:H934"/>
    <mergeCell ref="A969:J969"/>
    <mergeCell ref="A970:J970"/>
    <mergeCell ref="A971:J971"/>
    <mergeCell ref="B973:C973"/>
    <mergeCell ref="B675:B676"/>
    <mergeCell ref="B678:B679"/>
    <mergeCell ref="B681:B682"/>
    <mergeCell ref="B684:B685"/>
    <mergeCell ref="B711:B712"/>
    <mergeCell ref="B714:B715"/>
    <mergeCell ref="B717:B718"/>
    <mergeCell ref="B720:B721"/>
    <mergeCell ref="B749:B750"/>
    <mergeCell ref="B752:B753"/>
    <mergeCell ref="B755:B756"/>
    <mergeCell ref="B758:B759"/>
    <mergeCell ref="B785:B786"/>
    <mergeCell ref="B788:B789"/>
    <mergeCell ref="B791:B792"/>
    <mergeCell ref="B794:B795"/>
    <mergeCell ref="B822:B823"/>
    <mergeCell ref="B322:B323"/>
    <mergeCell ref="B325:B326"/>
    <mergeCell ref="B328:B329"/>
    <mergeCell ref="B357:B358"/>
    <mergeCell ref="B360:B361"/>
    <mergeCell ref="B363:B364"/>
    <mergeCell ref="B366:B367"/>
    <mergeCell ref="B395:B396"/>
    <mergeCell ref="B398:B399"/>
    <mergeCell ref="B401:B402"/>
    <mergeCell ref="B404:B405"/>
    <mergeCell ref="B433:B434"/>
    <mergeCell ref="B436:B437"/>
    <mergeCell ref="B439:B440"/>
    <mergeCell ref="B442:B443"/>
    <mergeCell ref="B472:B473"/>
    <mergeCell ref="B475:B476"/>
    <mergeCell ref="B470:C470"/>
    <mergeCell ref="C328:C329"/>
    <mergeCell ref="C357:C358"/>
    <mergeCell ref="C360:C361"/>
    <mergeCell ref="C363:C364"/>
    <mergeCell ref="C366:C367"/>
    <mergeCell ref="C395:C396"/>
    <mergeCell ref="C398:C399"/>
    <mergeCell ref="C401:C402"/>
    <mergeCell ref="C404:C405"/>
    <mergeCell ref="C433:C434"/>
    <mergeCell ref="C436:C437"/>
    <mergeCell ref="C439:C440"/>
    <mergeCell ref="C442:C443"/>
    <mergeCell ref="C472:C473"/>
    <mergeCell ref="A1549:A1550"/>
    <mergeCell ref="A1551:A1552"/>
    <mergeCell ref="A1553:A1554"/>
    <mergeCell ref="A1579:A1580"/>
    <mergeCell ref="A1582:A1583"/>
    <mergeCell ref="A1585:A1586"/>
    <mergeCell ref="A1588:A1589"/>
    <mergeCell ref="A1590:A1591"/>
    <mergeCell ref="B8:B9"/>
    <mergeCell ref="B11:B12"/>
    <mergeCell ref="B14:B15"/>
    <mergeCell ref="B17:B18"/>
    <mergeCell ref="B45:B46"/>
    <mergeCell ref="B48:B49"/>
    <mergeCell ref="B51:B52"/>
    <mergeCell ref="B54:B55"/>
    <mergeCell ref="B114:B115"/>
    <mergeCell ref="B117:B118"/>
    <mergeCell ref="B120:B121"/>
    <mergeCell ref="B123:B124"/>
    <mergeCell ref="B153:B154"/>
    <mergeCell ref="B156:B157"/>
    <mergeCell ref="B159:B160"/>
    <mergeCell ref="B162:B163"/>
    <mergeCell ref="B190:B191"/>
    <mergeCell ref="B193:B194"/>
    <mergeCell ref="B196:B197"/>
    <mergeCell ref="B199:B200"/>
    <mergeCell ref="B227:B228"/>
    <mergeCell ref="B230:B231"/>
    <mergeCell ref="B233:B234"/>
    <mergeCell ref="B236:B237"/>
    <mergeCell ref="A1298:A1299"/>
    <mergeCell ref="A1333:A1334"/>
    <mergeCell ref="A1336:A1337"/>
    <mergeCell ref="A1339:A1340"/>
    <mergeCell ref="A1342:A1343"/>
    <mergeCell ref="A1344:A1345"/>
    <mergeCell ref="A1375:A1376"/>
    <mergeCell ref="A1378:A1379"/>
    <mergeCell ref="A1381:A1382"/>
    <mergeCell ref="A1384:A1385"/>
    <mergeCell ref="A1386:A1387"/>
    <mergeCell ref="A1416:A1417"/>
    <mergeCell ref="A1419:A1420"/>
    <mergeCell ref="A1422:A1423"/>
    <mergeCell ref="A1425:A1426"/>
    <mergeCell ref="A1428:A1429"/>
    <mergeCell ref="A1430:A1431"/>
    <mergeCell ref="A1327:J1327"/>
    <mergeCell ref="A1328:J1328"/>
    <mergeCell ref="A1329:J1329"/>
    <mergeCell ref="B1331:C1331"/>
    <mergeCell ref="G1331:I1331"/>
    <mergeCell ref="C1428:C1429"/>
    <mergeCell ref="E1331:E1332"/>
    <mergeCell ref="E1333:E1334"/>
    <mergeCell ref="E1336:E1337"/>
    <mergeCell ref="E1339:E1340"/>
    <mergeCell ref="E1342:E1343"/>
    <mergeCell ref="E1344:E1345"/>
    <mergeCell ref="E1373:E1374"/>
    <mergeCell ref="E1375:E1376"/>
    <mergeCell ref="E1378:E1379"/>
    <mergeCell ref="A975:A976"/>
    <mergeCell ref="A978:A979"/>
    <mergeCell ref="A981:A982"/>
    <mergeCell ref="A984:A985"/>
    <mergeCell ref="A986:A987"/>
    <mergeCell ref="A1015:A1016"/>
    <mergeCell ref="A1018:A1019"/>
    <mergeCell ref="A1021:A1022"/>
    <mergeCell ref="A1024:A1025"/>
    <mergeCell ref="A1026:A1027"/>
    <mergeCell ref="A1052:A1053"/>
    <mergeCell ref="A1055:A1056"/>
    <mergeCell ref="A1058:A1059"/>
    <mergeCell ref="A1061:A1062"/>
    <mergeCell ref="A1063:A1064"/>
    <mergeCell ref="A1093:A1094"/>
    <mergeCell ref="A1096:A1097"/>
    <mergeCell ref="A444:A445"/>
    <mergeCell ref="A472:A473"/>
    <mergeCell ref="A475:A476"/>
    <mergeCell ref="A478:A479"/>
    <mergeCell ref="A481:A482"/>
    <mergeCell ref="A484:A485"/>
    <mergeCell ref="A487:A488"/>
    <mergeCell ref="A515:A516"/>
    <mergeCell ref="A518:A519"/>
    <mergeCell ref="A521:A522"/>
    <mergeCell ref="A524:A525"/>
    <mergeCell ref="A556:A557"/>
    <mergeCell ref="A559:A560"/>
    <mergeCell ref="A562:A563"/>
    <mergeCell ref="A565:A566"/>
    <mergeCell ref="A600:A601"/>
    <mergeCell ref="A603:A604"/>
    <mergeCell ref="A467:J467"/>
    <mergeCell ref="A468:J468"/>
    <mergeCell ref="C518:C519"/>
    <mergeCell ref="C521:C522"/>
    <mergeCell ref="C524:C525"/>
    <mergeCell ref="C556:C557"/>
    <mergeCell ref="C559:C560"/>
    <mergeCell ref="C562:C563"/>
    <mergeCell ref="C565:C566"/>
    <mergeCell ref="C600:C601"/>
    <mergeCell ref="C603:C604"/>
    <mergeCell ref="D603:D604"/>
    <mergeCell ref="E524:E525"/>
    <mergeCell ref="E554:E555"/>
    <mergeCell ref="E556:E557"/>
    <mergeCell ref="A8:A9"/>
    <mergeCell ref="A11:A12"/>
    <mergeCell ref="A14:A15"/>
    <mergeCell ref="A17:A18"/>
    <mergeCell ref="A19:A20"/>
    <mergeCell ref="A45:A46"/>
    <mergeCell ref="A48:A49"/>
    <mergeCell ref="A51:A52"/>
    <mergeCell ref="A54:A55"/>
    <mergeCell ref="A56:A57"/>
    <mergeCell ref="A114:A115"/>
    <mergeCell ref="A117:A118"/>
    <mergeCell ref="A120:A121"/>
    <mergeCell ref="A123:A124"/>
    <mergeCell ref="A125:A126"/>
    <mergeCell ref="A153:A154"/>
    <mergeCell ref="A156:A157"/>
    <mergeCell ref="A159:A160"/>
    <mergeCell ref="A162:A163"/>
    <mergeCell ref="A164:A165"/>
    <mergeCell ref="A190:A191"/>
    <mergeCell ref="A193:A194"/>
    <mergeCell ref="A196:A197"/>
    <mergeCell ref="A199:A200"/>
    <mergeCell ref="A201:A202"/>
    <mergeCell ref="A227:A228"/>
    <mergeCell ref="A230:A231"/>
    <mergeCell ref="A233:A234"/>
    <mergeCell ref="A236:A237"/>
    <mergeCell ref="A238:A239"/>
    <mergeCell ref="A265:A266"/>
    <mergeCell ref="G1455:H1455"/>
    <mergeCell ref="A1494:J1494"/>
    <mergeCell ref="A1495:J1495"/>
    <mergeCell ref="A1456:A1457"/>
    <mergeCell ref="A1459:A1460"/>
    <mergeCell ref="A1462:A1463"/>
    <mergeCell ref="A1465:A1466"/>
    <mergeCell ref="A1468:A1469"/>
    <mergeCell ref="A1470:A1471"/>
    <mergeCell ref="B1384:B1385"/>
    <mergeCell ref="B1416:B1417"/>
    <mergeCell ref="B1419:B1420"/>
    <mergeCell ref="B1422:B1423"/>
    <mergeCell ref="B1425:B1426"/>
    <mergeCell ref="B1428:B1429"/>
    <mergeCell ref="C1422:C1423"/>
    <mergeCell ref="C1425:C1426"/>
    <mergeCell ref="G1211:H1211"/>
    <mergeCell ref="A1500:A1501"/>
    <mergeCell ref="A1503:A1504"/>
    <mergeCell ref="A1506:A1507"/>
    <mergeCell ref="A1509:A1510"/>
    <mergeCell ref="A1511:A1512"/>
    <mergeCell ref="A1540:A1541"/>
    <mergeCell ref="A1543:A1544"/>
    <mergeCell ref="A1546:A1547"/>
    <mergeCell ref="G1332:H1332"/>
    <mergeCell ref="A1369:J1369"/>
    <mergeCell ref="A1370:J1370"/>
    <mergeCell ref="A1371:J1371"/>
    <mergeCell ref="B1373:C1373"/>
    <mergeCell ref="G1373:I1373"/>
    <mergeCell ref="G1374:H1374"/>
    <mergeCell ref="A1410:J1410"/>
    <mergeCell ref="A1411:J1411"/>
    <mergeCell ref="A1412:J1412"/>
    <mergeCell ref="B1414:C1414"/>
    <mergeCell ref="G1414:I1414"/>
    <mergeCell ref="G1415:H1415"/>
    <mergeCell ref="A1450:J1450"/>
    <mergeCell ref="A1451:J1451"/>
    <mergeCell ref="A1452:J1452"/>
    <mergeCell ref="B1454:C1454"/>
    <mergeCell ref="G1454:I1454"/>
    <mergeCell ref="B1336:B1337"/>
    <mergeCell ref="B1339:B1340"/>
    <mergeCell ref="B1342:B1343"/>
    <mergeCell ref="B1375:B1376"/>
    <mergeCell ref="B1378:B1379"/>
    <mergeCell ref="B1381:B1382"/>
    <mergeCell ref="A1221:A1222"/>
    <mergeCell ref="A1223:A1224"/>
    <mergeCell ref="A1251:A1252"/>
    <mergeCell ref="A1254:A1255"/>
    <mergeCell ref="A1257:A1258"/>
    <mergeCell ref="A1260:A1261"/>
    <mergeCell ref="A1262:A1263"/>
    <mergeCell ref="A1287:A1288"/>
    <mergeCell ref="A1290:A1291"/>
    <mergeCell ref="A1293:A1294"/>
    <mergeCell ref="A1296:A1297"/>
    <mergeCell ref="G1092:H1092"/>
    <mergeCell ref="A1126:J1126"/>
    <mergeCell ref="A1127:J1127"/>
    <mergeCell ref="A1128:J1128"/>
    <mergeCell ref="B1130:C1130"/>
    <mergeCell ref="G1130:I1130"/>
    <mergeCell ref="G1131:H1131"/>
    <mergeCell ref="A1167:J1167"/>
    <mergeCell ref="A1168:J1168"/>
    <mergeCell ref="A1169:J1169"/>
    <mergeCell ref="B1171:C1171"/>
    <mergeCell ref="G1171:I1171"/>
    <mergeCell ref="G1172:H1172"/>
    <mergeCell ref="A1206:J1206"/>
    <mergeCell ref="A1207:J1207"/>
    <mergeCell ref="A1208:J1208"/>
    <mergeCell ref="B1210:C1210"/>
    <mergeCell ref="G1210:I1210"/>
    <mergeCell ref="A1099:A1100"/>
    <mergeCell ref="A1102:A1103"/>
    <mergeCell ref="A1104:A1105"/>
    <mergeCell ref="A1132:A1133"/>
    <mergeCell ref="A1135:A1136"/>
    <mergeCell ref="A1138:A1139"/>
    <mergeCell ref="A1141:A1142"/>
    <mergeCell ref="A1143:A1144"/>
    <mergeCell ref="A1173:A1174"/>
    <mergeCell ref="A1176:A1177"/>
    <mergeCell ref="A1179:A1180"/>
    <mergeCell ref="A1182:A1183"/>
    <mergeCell ref="A1184:A1185"/>
    <mergeCell ref="B1141:B1142"/>
    <mergeCell ref="A1009:J1009"/>
    <mergeCell ref="A1010:J1010"/>
    <mergeCell ref="A1011:J1011"/>
    <mergeCell ref="B1013:C1013"/>
    <mergeCell ref="G1013:I1013"/>
    <mergeCell ref="G1014:H1014"/>
    <mergeCell ref="A1046:J1046"/>
    <mergeCell ref="A1047:J1047"/>
    <mergeCell ref="A1048:J1048"/>
    <mergeCell ref="B1050:C1050"/>
    <mergeCell ref="G1050:I1050"/>
    <mergeCell ref="G1051:H1051"/>
    <mergeCell ref="A1087:J1087"/>
    <mergeCell ref="A1088:J1088"/>
    <mergeCell ref="A1089:J1089"/>
    <mergeCell ref="B1091:C1091"/>
    <mergeCell ref="G1091:I1091"/>
    <mergeCell ref="C1015:C1016"/>
    <mergeCell ref="C1018:C1019"/>
    <mergeCell ref="C1021:C1022"/>
    <mergeCell ref="C1024:C1025"/>
    <mergeCell ref="A898:A899"/>
    <mergeCell ref="A901:A902"/>
    <mergeCell ref="A904:A905"/>
    <mergeCell ref="A907:A908"/>
    <mergeCell ref="A909:A910"/>
    <mergeCell ref="A935:A936"/>
    <mergeCell ref="A938:A939"/>
    <mergeCell ref="A941:A942"/>
    <mergeCell ref="A944:A945"/>
    <mergeCell ref="A946:A947"/>
    <mergeCell ref="E901:E902"/>
    <mergeCell ref="E904:E905"/>
    <mergeCell ref="E907:E908"/>
    <mergeCell ref="E909:E910"/>
    <mergeCell ref="E933:E934"/>
    <mergeCell ref="A781:J781"/>
    <mergeCell ref="B783:C783"/>
    <mergeCell ref="G783:I783"/>
    <mergeCell ref="G784:H784"/>
    <mergeCell ref="A816:J816"/>
    <mergeCell ref="A817:J817"/>
    <mergeCell ref="A818:J818"/>
    <mergeCell ref="B820:C820"/>
    <mergeCell ref="G820:I820"/>
    <mergeCell ref="G821:H821"/>
    <mergeCell ref="A856:J856"/>
    <mergeCell ref="A857:J857"/>
    <mergeCell ref="A858:J858"/>
    <mergeCell ref="B860:C860"/>
    <mergeCell ref="G860:I860"/>
    <mergeCell ref="G861:H861"/>
    <mergeCell ref="A892:J892"/>
    <mergeCell ref="A785:A786"/>
    <mergeCell ref="A788:A789"/>
    <mergeCell ref="A791:A792"/>
    <mergeCell ref="A794:A795"/>
    <mergeCell ref="A796:A797"/>
    <mergeCell ref="A822:A823"/>
    <mergeCell ref="A825:A826"/>
    <mergeCell ref="A828:A829"/>
    <mergeCell ref="A831:A832"/>
    <mergeCell ref="A833:A834"/>
    <mergeCell ref="A862:A863"/>
    <mergeCell ref="A865:A866"/>
    <mergeCell ref="A868:A869"/>
    <mergeCell ref="A871:A872"/>
    <mergeCell ref="A873:A874"/>
    <mergeCell ref="B673:C673"/>
    <mergeCell ref="G673:I673"/>
    <mergeCell ref="G674:H674"/>
    <mergeCell ref="A705:J705"/>
    <mergeCell ref="A706:J706"/>
    <mergeCell ref="A707:J707"/>
    <mergeCell ref="B709:C709"/>
    <mergeCell ref="G709:I709"/>
    <mergeCell ref="G710:H710"/>
    <mergeCell ref="A743:J743"/>
    <mergeCell ref="A744:J744"/>
    <mergeCell ref="A745:J745"/>
    <mergeCell ref="B747:C747"/>
    <mergeCell ref="G747:I747"/>
    <mergeCell ref="G748:H748"/>
    <mergeCell ref="A779:J779"/>
    <mergeCell ref="A780:J780"/>
    <mergeCell ref="A675:A676"/>
    <mergeCell ref="A678:A679"/>
    <mergeCell ref="A681:A682"/>
    <mergeCell ref="A684:A685"/>
    <mergeCell ref="A686:A687"/>
    <mergeCell ref="A711:A712"/>
    <mergeCell ref="A714:A715"/>
    <mergeCell ref="A717:A718"/>
    <mergeCell ref="A720:A721"/>
    <mergeCell ref="A722:A723"/>
    <mergeCell ref="A749:A750"/>
    <mergeCell ref="A752:A753"/>
    <mergeCell ref="A755:A756"/>
    <mergeCell ref="A758:A759"/>
    <mergeCell ref="A760:A761"/>
    <mergeCell ref="L597:U597"/>
    <mergeCell ref="B598:C598"/>
    <mergeCell ref="G598:I598"/>
    <mergeCell ref="L598:U598"/>
    <mergeCell ref="G599:H599"/>
    <mergeCell ref="M600:N600"/>
    <mergeCell ref="R600:T600"/>
    <mergeCell ref="R601:S601"/>
    <mergeCell ref="A631:J631"/>
    <mergeCell ref="A632:J632"/>
    <mergeCell ref="A633:J633"/>
    <mergeCell ref="B635:C635"/>
    <mergeCell ref="G635:I635"/>
    <mergeCell ref="G636:H636"/>
    <mergeCell ref="A669:J669"/>
    <mergeCell ref="A670:J670"/>
    <mergeCell ref="A671:J671"/>
    <mergeCell ref="A606:A607"/>
    <mergeCell ref="A609:A610"/>
    <mergeCell ref="A637:A638"/>
    <mergeCell ref="A640:A641"/>
    <mergeCell ref="A643:A644"/>
    <mergeCell ref="A646:A647"/>
    <mergeCell ref="A648:A649"/>
    <mergeCell ref="B600:B601"/>
    <mergeCell ref="B603:B604"/>
    <mergeCell ref="B606:B607"/>
    <mergeCell ref="B609:B610"/>
    <mergeCell ref="B637:B638"/>
    <mergeCell ref="B640:B641"/>
    <mergeCell ref="B643:B644"/>
    <mergeCell ref="B646:B647"/>
    <mergeCell ref="G471:H471"/>
    <mergeCell ref="A509:J509"/>
    <mergeCell ref="A510:J510"/>
    <mergeCell ref="A511:J511"/>
    <mergeCell ref="B513:C513"/>
    <mergeCell ref="G513:I513"/>
    <mergeCell ref="G514:H514"/>
    <mergeCell ref="A550:J550"/>
    <mergeCell ref="A551:J551"/>
    <mergeCell ref="A552:J552"/>
    <mergeCell ref="B554:C554"/>
    <mergeCell ref="G554:I554"/>
    <mergeCell ref="G555:H555"/>
    <mergeCell ref="A594:J594"/>
    <mergeCell ref="A595:J595"/>
    <mergeCell ref="A596:J596"/>
    <mergeCell ref="C475:C476"/>
    <mergeCell ref="C478:C479"/>
    <mergeCell ref="C481:C482"/>
    <mergeCell ref="C606:C607"/>
    <mergeCell ref="C609:C610"/>
    <mergeCell ref="B355:C355"/>
    <mergeCell ref="G355:I355"/>
    <mergeCell ref="L596:U596"/>
    <mergeCell ref="B478:B479"/>
    <mergeCell ref="B481:B482"/>
    <mergeCell ref="B484:B485"/>
    <mergeCell ref="B487:B488"/>
    <mergeCell ref="B515:B516"/>
    <mergeCell ref="B518:B519"/>
    <mergeCell ref="B521:B522"/>
    <mergeCell ref="B524:B525"/>
    <mergeCell ref="B556:B557"/>
    <mergeCell ref="B559:B560"/>
    <mergeCell ref="B562:B563"/>
    <mergeCell ref="B565:B566"/>
    <mergeCell ref="C484:C485"/>
    <mergeCell ref="C487:C488"/>
    <mergeCell ref="C515:C516"/>
    <mergeCell ref="G356:H356"/>
    <mergeCell ref="A389:J389"/>
    <mergeCell ref="A390:J390"/>
    <mergeCell ref="A391:J391"/>
    <mergeCell ref="B393:C393"/>
    <mergeCell ref="G393:I393"/>
    <mergeCell ref="G394:H394"/>
    <mergeCell ref="A427:J427"/>
    <mergeCell ref="A428:J428"/>
    <mergeCell ref="A429:J429"/>
    <mergeCell ref="B431:C431"/>
    <mergeCell ref="G431:I431"/>
    <mergeCell ref="G432:H432"/>
    <mergeCell ref="A466:J466"/>
    <mergeCell ref="B225:C225"/>
    <mergeCell ref="G225:I225"/>
    <mergeCell ref="A357:A358"/>
    <mergeCell ref="A360:A361"/>
    <mergeCell ref="A363:A364"/>
    <mergeCell ref="A366:A367"/>
    <mergeCell ref="A368:A369"/>
    <mergeCell ref="A395:A396"/>
    <mergeCell ref="A398:A399"/>
    <mergeCell ref="A401:A402"/>
    <mergeCell ref="A404:A405"/>
    <mergeCell ref="A406:A407"/>
    <mergeCell ref="A433:A434"/>
    <mergeCell ref="A436:A437"/>
    <mergeCell ref="A439:A440"/>
    <mergeCell ref="A442:A443"/>
    <mergeCell ref="G226:H226"/>
    <mergeCell ref="A259:J259"/>
    <mergeCell ref="A260:J260"/>
    <mergeCell ref="A261:J261"/>
    <mergeCell ref="B263:C263"/>
    <mergeCell ref="G263:I263"/>
    <mergeCell ref="G264:H264"/>
    <mergeCell ref="A313:J313"/>
    <mergeCell ref="A314:J314"/>
    <mergeCell ref="A315:J315"/>
    <mergeCell ref="B317:C317"/>
    <mergeCell ref="G317:I317"/>
    <mergeCell ref="G112:I112"/>
    <mergeCell ref="J6:J7"/>
    <mergeCell ref="A268:A269"/>
    <mergeCell ref="A271:A272"/>
    <mergeCell ref="A274:A275"/>
    <mergeCell ref="A276:A277"/>
    <mergeCell ref="A319:A320"/>
    <mergeCell ref="A322:A323"/>
    <mergeCell ref="A325:A326"/>
    <mergeCell ref="A328:A329"/>
    <mergeCell ref="A330:A331"/>
    <mergeCell ref="B265:B266"/>
    <mergeCell ref="B268:B269"/>
    <mergeCell ref="B271:B272"/>
    <mergeCell ref="B274:B275"/>
    <mergeCell ref="B319:B320"/>
    <mergeCell ref="G113:H113"/>
    <mergeCell ref="A147:J147"/>
    <mergeCell ref="A148:J148"/>
    <mergeCell ref="A149:J149"/>
    <mergeCell ref="B151:C151"/>
    <mergeCell ref="G151:I151"/>
    <mergeCell ref="G152:H152"/>
    <mergeCell ref="A184:J184"/>
    <mergeCell ref="A185:J185"/>
    <mergeCell ref="A186:J186"/>
    <mergeCell ref="B188:C188"/>
    <mergeCell ref="G188:I188"/>
    <mergeCell ref="G189:H189"/>
    <mergeCell ref="A221:J221"/>
    <mergeCell ref="A222:J222"/>
    <mergeCell ref="A223:J223"/>
    <mergeCell ref="J43:J44"/>
    <mergeCell ref="J112:J113"/>
    <mergeCell ref="E123:E124"/>
    <mergeCell ref="E125:E126"/>
    <mergeCell ref="E151:E152"/>
    <mergeCell ref="E153:E154"/>
    <mergeCell ref="E156:E157"/>
    <mergeCell ref="E159:E160"/>
    <mergeCell ref="E162:E163"/>
    <mergeCell ref="E164:E165"/>
    <mergeCell ref="E188:E189"/>
    <mergeCell ref="E190:E191"/>
    <mergeCell ref="E193:E194"/>
    <mergeCell ref="E196:E197"/>
    <mergeCell ref="E199:E200"/>
    <mergeCell ref="E201:E202"/>
    <mergeCell ref="A2:J2"/>
    <mergeCell ref="A3:J3"/>
    <mergeCell ref="A4:J4"/>
    <mergeCell ref="B6:C6"/>
    <mergeCell ref="G6:I6"/>
    <mergeCell ref="G7:H7"/>
    <mergeCell ref="A39:J39"/>
    <mergeCell ref="A40:J40"/>
    <mergeCell ref="A41:J41"/>
    <mergeCell ref="B43:C43"/>
    <mergeCell ref="G43:I43"/>
    <mergeCell ref="G44:H44"/>
    <mergeCell ref="A108:J108"/>
    <mergeCell ref="A109:J109"/>
    <mergeCell ref="A110:J110"/>
    <mergeCell ref="B112:C112"/>
  </mergeCells>
  <pageMargins left="0.196850393700787" right="0.196850393700787" top="0.78740157480314998" bottom="0.196850393700787" header="0.511811023622047" footer="0.511811023622047"/>
  <pageSetup paperSize="9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509"/>
  <sheetViews>
    <sheetView topLeftCell="A265" zoomScale="85" zoomScaleNormal="85" workbookViewId="0">
      <selection activeCell="B781" sqref="B781:D782"/>
    </sheetView>
  </sheetViews>
  <sheetFormatPr defaultColWidth="9.140625" defaultRowHeight="12.75"/>
  <cols>
    <col min="1" max="1" width="3.5703125" style="128" customWidth="1"/>
    <col min="2" max="2" width="27.7109375" style="8" customWidth="1"/>
    <col min="3" max="3" width="18" style="128" customWidth="1"/>
    <col min="4" max="4" width="3.42578125" style="8" customWidth="1"/>
    <col min="5" max="5" width="12.7109375" style="8" customWidth="1"/>
    <col min="6" max="6" width="9.7109375" style="8" customWidth="1"/>
    <col min="7" max="8" width="3.5703125" style="8" customWidth="1"/>
    <col min="9" max="9" width="13.42578125" style="8" customWidth="1"/>
    <col min="10" max="10" width="5.7109375" style="8" customWidth="1"/>
    <col min="11" max="11" width="12.28515625" style="8" customWidth="1"/>
    <col min="12" max="12" width="25.140625" style="8" customWidth="1"/>
    <col min="13" max="13" width="14.7109375" style="8" customWidth="1"/>
    <col min="14" max="14" width="13.42578125" style="8" customWidth="1"/>
    <col min="15" max="15" width="14.85546875" style="8" customWidth="1"/>
    <col min="16" max="16" width="18" style="8" customWidth="1"/>
    <col min="17" max="17" width="7.140625" style="8" customWidth="1"/>
    <col min="18" max="18" width="5" style="8" customWidth="1"/>
    <col min="19" max="19" width="9.7109375" style="8" customWidth="1"/>
    <col min="20" max="20" width="4.5703125" style="8" customWidth="1"/>
    <col min="21" max="21" width="3.42578125" style="8" customWidth="1"/>
    <col min="22" max="22" width="13" style="8" customWidth="1"/>
    <col min="23" max="16384" width="9.140625" style="8"/>
  </cols>
  <sheetData>
    <row r="1" spans="1:14" ht="24.75" customHeight="1">
      <c r="C1" s="8"/>
      <c r="D1" s="128"/>
      <c r="L1" s="55"/>
      <c r="M1" s="55"/>
      <c r="N1" s="20"/>
    </row>
    <row r="2" spans="1:14" ht="24.75" customHeight="1">
      <c r="A2" s="271" t="s">
        <v>0</v>
      </c>
      <c r="B2" s="271"/>
      <c r="C2" s="271"/>
      <c r="D2" s="271"/>
      <c r="E2" s="271"/>
      <c r="F2" s="271"/>
      <c r="G2" s="271"/>
      <c r="H2" s="271"/>
      <c r="I2" s="271"/>
      <c r="J2" s="271"/>
    </row>
    <row r="3" spans="1:14" ht="18" customHeight="1">
      <c r="A3" s="272" t="s">
        <v>698</v>
      </c>
      <c r="B3" s="272"/>
      <c r="C3" s="272"/>
      <c r="D3" s="272"/>
      <c r="E3" s="272"/>
      <c r="F3" s="272"/>
      <c r="G3" s="272"/>
      <c r="H3" s="272"/>
      <c r="I3" s="272"/>
      <c r="J3" s="272"/>
    </row>
    <row r="4" spans="1:14" ht="27.75" customHeight="1">
      <c r="A4" s="272" t="s">
        <v>667</v>
      </c>
      <c r="B4" s="272"/>
      <c r="C4" s="272"/>
      <c r="D4" s="272"/>
      <c r="E4" s="272"/>
      <c r="F4" s="272"/>
      <c r="G4" s="272"/>
      <c r="H4" s="272"/>
      <c r="I4" s="272"/>
      <c r="J4" s="272"/>
    </row>
    <row r="5" spans="1:14" ht="13.5" customHeight="1">
      <c r="A5" s="9"/>
      <c r="B5" s="10"/>
      <c r="C5" s="9"/>
      <c r="D5" s="10"/>
      <c r="E5" s="10"/>
      <c r="F5" s="10"/>
      <c r="G5" s="10"/>
      <c r="H5" s="10"/>
      <c r="I5" s="10"/>
      <c r="J5" s="10"/>
    </row>
    <row r="6" spans="1:14" ht="22.5" customHeight="1">
      <c r="A6" s="12" t="s">
        <v>4</v>
      </c>
      <c r="B6" s="273" t="s">
        <v>5</v>
      </c>
      <c r="C6" s="274"/>
      <c r="D6" s="132"/>
      <c r="E6" s="275" t="s">
        <v>6</v>
      </c>
      <c r="F6" s="275" t="s">
        <v>7</v>
      </c>
      <c r="G6" s="278" t="s">
        <v>8</v>
      </c>
      <c r="H6" s="279"/>
      <c r="I6" s="280"/>
      <c r="J6" s="277" t="s">
        <v>9</v>
      </c>
    </row>
    <row r="7" spans="1:14" ht="39" customHeight="1">
      <c r="A7" s="157"/>
      <c r="B7" s="13" t="s">
        <v>10</v>
      </c>
      <c r="C7" s="13" t="s">
        <v>11</v>
      </c>
      <c r="D7" s="13" t="s">
        <v>12</v>
      </c>
      <c r="E7" s="276"/>
      <c r="F7" s="276"/>
      <c r="G7" s="278" t="s">
        <v>13</v>
      </c>
      <c r="H7" s="280"/>
      <c r="I7" s="135" t="s">
        <v>14</v>
      </c>
      <c r="J7" s="276"/>
    </row>
    <row r="8" spans="1:14" ht="37.5" customHeight="1">
      <c r="A8" s="264">
        <v>1</v>
      </c>
      <c r="B8" s="265" t="s">
        <v>112</v>
      </c>
      <c r="C8" s="266" t="s">
        <v>73</v>
      </c>
      <c r="D8" s="356" t="s">
        <v>111</v>
      </c>
      <c r="E8" s="268" t="s">
        <v>804</v>
      </c>
      <c r="F8" s="256" t="s">
        <v>805</v>
      </c>
      <c r="G8" s="269">
        <v>1</v>
      </c>
      <c r="H8" s="267" t="s">
        <v>264</v>
      </c>
      <c r="I8" s="270">
        <v>250000</v>
      </c>
      <c r="J8" s="140"/>
    </row>
    <row r="9" spans="1:14" ht="56.25" customHeight="1">
      <c r="A9" s="264"/>
      <c r="B9" s="265"/>
      <c r="C9" s="267"/>
      <c r="D9" s="356"/>
      <c r="E9" s="268"/>
      <c r="F9" s="258" t="s">
        <v>805</v>
      </c>
      <c r="G9" s="269"/>
      <c r="H9" s="267"/>
      <c r="I9" s="270"/>
      <c r="J9" s="140"/>
    </row>
    <row r="10" spans="1:14" ht="30.75" customHeight="1">
      <c r="A10" s="264">
        <v>2</v>
      </c>
      <c r="B10" s="265" t="s">
        <v>161</v>
      </c>
      <c r="C10" s="267" t="s">
        <v>162</v>
      </c>
      <c r="D10" s="356" t="s">
        <v>38</v>
      </c>
      <c r="E10" s="268" t="s">
        <v>804</v>
      </c>
      <c r="F10" s="258" t="s">
        <v>805</v>
      </c>
      <c r="G10" s="269">
        <v>1</v>
      </c>
      <c r="H10" s="267" t="s">
        <v>264</v>
      </c>
      <c r="I10" s="270">
        <v>250000</v>
      </c>
      <c r="J10" s="29"/>
    </row>
    <row r="11" spans="1:14" ht="48" customHeight="1">
      <c r="A11" s="264"/>
      <c r="B11" s="265"/>
      <c r="C11" s="267"/>
      <c r="D11" s="356"/>
      <c r="E11" s="268"/>
      <c r="F11" s="258" t="s">
        <v>805</v>
      </c>
      <c r="G11" s="269"/>
      <c r="H11" s="267"/>
      <c r="I11" s="270"/>
      <c r="J11" s="29"/>
    </row>
    <row r="12" spans="1:14">
      <c r="A12" s="21"/>
      <c r="B12" s="29"/>
      <c r="C12" s="29"/>
      <c r="D12" s="52"/>
      <c r="E12" s="137"/>
      <c r="F12" s="21"/>
      <c r="G12" s="29"/>
      <c r="H12" s="29"/>
      <c r="I12" s="148"/>
      <c r="J12" s="140"/>
    </row>
    <row r="13" spans="1:14">
      <c r="A13" s="264"/>
      <c r="B13" s="265"/>
      <c r="C13" s="267"/>
      <c r="D13" s="356"/>
      <c r="E13" s="268"/>
      <c r="F13" s="26"/>
      <c r="G13" s="269"/>
      <c r="H13" s="267"/>
      <c r="I13" s="270"/>
      <c r="J13" s="140"/>
      <c r="K13" s="6"/>
    </row>
    <row r="14" spans="1:14">
      <c r="A14" s="264"/>
      <c r="B14" s="265"/>
      <c r="C14" s="267"/>
      <c r="D14" s="356"/>
      <c r="E14" s="268"/>
      <c r="F14" s="26"/>
      <c r="G14" s="269"/>
      <c r="H14" s="267"/>
      <c r="I14" s="270"/>
      <c r="J14" s="29"/>
      <c r="K14" s="6"/>
    </row>
    <row r="15" spans="1:14" ht="24.75" customHeight="1">
      <c r="A15" s="21"/>
      <c r="B15" s="29"/>
      <c r="C15" s="29"/>
      <c r="D15" s="42"/>
      <c r="E15" s="137"/>
      <c r="F15" s="167"/>
      <c r="G15" s="21"/>
      <c r="H15" s="21"/>
      <c r="I15" s="41"/>
      <c r="J15" s="29"/>
      <c r="K15" s="6"/>
    </row>
    <row r="16" spans="1:14" ht="18.75" customHeight="1">
      <c r="A16" s="264"/>
      <c r="B16" s="265"/>
      <c r="C16" s="267"/>
      <c r="D16" s="267"/>
      <c r="E16" s="268"/>
      <c r="F16" s="138"/>
      <c r="G16" s="269"/>
      <c r="H16" s="267"/>
      <c r="I16" s="270"/>
      <c r="J16" s="29"/>
      <c r="K16" s="10"/>
    </row>
    <row r="17" spans="1:11">
      <c r="A17" s="264"/>
      <c r="B17" s="265"/>
      <c r="C17" s="267"/>
      <c r="D17" s="267"/>
      <c r="E17" s="268"/>
      <c r="F17" s="138"/>
      <c r="G17" s="269"/>
      <c r="H17" s="267"/>
      <c r="I17" s="270"/>
      <c r="J17" s="29"/>
      <c r="K17" s="10"/>
    </row>
    <row r="18" spans="1:11" ht="12.75" customHeight="1">
      <c r="A18" s="264"/>
      <c r="B18" s="265"/>
      <c r="C18" s="267"/>
      <c r="D18" s="267"/>
      <c r="E18" s="268"/>
      <c r="F18" s="138"/>
      <c r="G18" s="269"/>
      <c r="H18" s="267"/>
      <c r="I18" s="270"/>
      <c r="J18" s="29"/>
    </row>
    <row r="19" spans="1:11" ht="12.75" customHeight="1">
      <c r="A19" s="264"/>
      <c r="B19" s="265"/>
      <c r="C19" s="267"/>
      <c r="D19" s="267"/>
      <c r="E19" s="268"/>
      <c r="F19" s="138"/>
      <c r="G19" s="269"/>
      <c r="H19" s="267"/>
      <c r="I19" s="270"/>
      <c r="J19" s="29"/>
    </row>
    <row r="20" spans="1:11" ht="12.75" customHeight="1">
      <c r="A20" s="21"/>
      <c r="B20" s="29"/>
      <c r="C20" s="21"/>
      <c r="D20" s="29"/>
      <c r="E20" s="137"/>
      <c r="F20" s="21"/>
      <c r="G20" s="29"/>
      <c r="H20" s="29"/>
      <c r="I20" s="148"/>
      <c r="J20" s="29"/>
    </row>
    <row r="21" spans="1:11" ht="17.25" customHeight="1">
      <c r="A21" s="21"/>
      <c r="B21" s="29"/>
      <c r="C21" s="21"/>
      <c r="D21" s="29"/>
      <c r="E21" s="40"/>
      <c r="F21" s="29"/>
      <c r="G21" s="29"/>
      <c r="H21" s="29"/>
      <c r="I21" s="29"/>
      <c r="J21" s="29"/>
    </row>
    <row r="22" spans="1:11" ht="17.25" customHeight="1">
      <c r="A22" s="21"/>
      <c r="B22" s="29"/>
      <c r="C22" s="21"/>
      <c r="D22" s="29"/>
      <c r="E22" s="40"/>
      <c r="F22" s="21"/>
      <c r="G22" s="21"/>
      <c r="H22" s="29"/>
      <c r="I22" s="41"/>
      <c r="J22" s="29"/>
    </row>
    <row r="23" spans="1:11" ht="17.25" customHeight="1">
      <c r="A23" s="21"/>
      <c r="B23" s="29"/>
      <c r="C23" s="21"/>
      <c r="D23" s="29"/>
      <c r="E23" s="29"/>
      <c r="F23" s="29"/>
      <c r="G23" s="29"/>
      <c r="H23" s="29"/>
      <c r="I23" s="29"/>
      <c r="J23" s="29"/>
    </row>
    <row r="24" spans="1:11" ht="24.75" customHeight="1">
      <c r="A24" s="32"/>
      <c r="B24" s="33"/>
      <c r="C24" s="32"/>
      <c r="D24" s="33"/>
      <c r="E24" s="33"/>
      <c r="F24" s="33"/>
      <c r="G24" s="33"/>
      <c r="H24" s="33"/>
      <c r="I24" s="56">
        <f>SUM(I8:I12)</f>
        <v>500000</v>
      </c>
      <c r="J24" s="33"/>
    </row>
    <row r="25" spans="1:11" ht="19.5" customHeight="1">
      <c r="A25" s="1"/>
      <c r="B25" s="4"/>
      <c r="C25" s="1"/>
      <c r="D25" s="4"/>
      <c r="E25" s="4"/>
      <c r="F25" s="4"/>
      <c r="G25" s="4"/>
      <c r="H25" s="4"/>
      <c r="I25" s="4"/>
      <c r="J25" s="4"/>
    </row>
    <row r="26" spans="1:11" ht="16.5" customHeight="1">
      <c r="A26" s="1"/>
      <c r="B26" s="4"/>
      <c r="C26" s="1"/>
      <c r="D26" s="4"/>
      <c r="E26" s="4"/>
      <c r="F26" s="4"/>
      <c r="G26" s="4"/>
      <c r="H26" s="4"/>
      <c r="I26" s="4"/>
      <c r="J26" s="4"/>
    </row>
    <row r="27" spans="1:11" ht="24" customHeight="1">
      <c r="A27" s="1"/>
      <c r="B27" s="4"/>
      <c r="C27" s="1"/>
      <c r="D27" s="4"/>
      <c r="F27" s="8" t="s">
        <v>23</v>
      </c>
      <c r="J27" s="4"/>
    </row>
    <row r="28" spans="1:11" ht="16.5" customHeight="1">
      <c r="A28" s="1"/>
      <c r="B28" s="4"/>
      <c r="C28" s="1"/>
      <c r="D28" s="4"/>
      <c r="J28" s="4"/>
    </row>
    <row r="29" spans="1:11" ht="6.75" customHeight="1">
      <c r="A29" s="1"/>
      <c r="B29" s="4"/>
      <c r="C29" s="1"/>
      <c r="D29" s="4"/>
      <c r="J29" s="4"/>
    </row>
    <row r="30" spans="1:11" ht="22.5" hidden="1" customHeight="1">
      <c r="A30" s="1"/>
      <c r="B30" s="4"/>
      <c r="C30" s="1"/>
      <c r="D30" s="4"/>
      <c r="J30" s="4"/>
    </row>
    <row r="31" spans="1:11" ht="20.25" customHeight="1">
      <c r="A31" s="1"/>
      <c r="B31" s="4"/>
      <c r="C31" s="1"/>
      <c r="D31" s="4"/>
    </row>
    <row r="32" spans="1:11" ht="12.75" customHeight="1">
      <c r="A32" s="1"/>
      <c r="B32" s="4"/>
      <c r="C32" s="1"/>
      <c r="D32" s="4"/>
    </row>
    <row r="33" spans="1:10" ht="22.5" customHeight="1">
      <c r="A33" s="1"/>
      <c r="B33" s="4"/>
      <c r="C33" s="1"/>
      <c r="D33" s="4"/>
      <c r="F33" s="38" t="s">
        <v>259</v>
      </c>
      <c r="G33" s="55"/>
    </row>
    <row r="34" spans="1:10" ht="36" customHeight="1">
      <c r="A34" s="1"/>
      <c r="B34" s="4"/>
      <c r="C34" s="1"/>
      <c r="D34" s="4"/>
      <c r="F34" s="36" t="s">
        <v>260</v>
      </c>
    </row>
    <row r="35" spans="1:10">
      <c r="C35" s="8"/>
    </row>
    <row r="36" spans="1:10" ht="22.5" customHeight="1">
      <c r="C36" s="8"/>
    </row>
    <row r="37" spans="1:10" ht="24" customHeight="1">
      <c r="C37" s="8"/>
    </row>
    <row r="38" spans="1:10">
      <c r="A38" s="8"/>
      <c r="C38" s="8"/>
    </row>
    <row r="39" spans="1:10" ht="24.75" customHeight="1">
      <c r="A39" s="271" t="s">
        <v>0</v>
      </c>
      <c r="B39" s="271"/>
      <c r="C39" s="271"/>
      <c r="D39" s="271"/>
      <c r="E39" s="271"/>
      <c r="F39" s="271"/>
      <c r="G39" s="271"/>
      <c r="H39" s="271"/>
      <c r="I39" s="271"/>
      <c r="J39" s="271"/>
    </row>
    <row r="40" spans="1:10" ht="20.25" customHeight="1">
      <c r="A40" s="272" t="s">
        <v>806</v>
      </c>
      <c r="B40" s="272"/>
      <c r="C40" s="272"/>
      <c r="D40" s="272"/>
      <c r="E40" s="272"/>
      <c r="F40" s="272"/>
      <c r="G40" s="272"/>
      <c r="H40" s="272"/>
      <c r="I40" s="272"/>
      <c r="J40" s="272"/>
    </row>
    <row r="41" spans="1:10" ht="26.25" customHeight="1">
      <c r="A41" s="272" t="s">
        <v>667</v>
      </c>
      <c r="B41" s="272"/>
      <c r="C41" s="272"/>
      <c r="D41" s="272"/>
      <c r="E41" s="272"/>
      <c r="F41" s="272"/>
      <c r="G41" s="272"/>
      <c r="H41" s="272"/>
      <c r="I41" s="272"/>
      <c r="J41" s="272"/>
    </row>
    <row r="42" spans="1:10" ht="12.75" customHeight="1">
      <c r="A42" s="9"/>
      <c r="B42" s="10"/>
      <c r="C42" s="9"/>
      <c r="D42" s="10"/>
      <c r="E42" s="10"/>
      <c r="F42" s="10"/>
      <c r="G42" s="10"/>
      <c r="H42" s="10"/>
      <c r="I42" s="10"/>
      <c r="J42" s="10"/>
    </row>
    <row r="43" spans="1:10" ht="12.75" customHeight="1">
      <c r="A43" s="12" t="s">
        <v>4</v>
      </c>
      <c r="B43" s="273" t="s">
        <v>5</v>
      </c>
      <c r="C43" s="274"/>
      <c r="D43" s="132"/>
      <c r="E43" s="275" t="s">
        <v>6</v>
      </c>
      <c r="F43" s="275" t="s">
        <v>7</v>
      </c>
      <c r="G43" s="278" t="s">
        <v>8</v>
      </c>
      <c r="H43" s="279"/>
      <c r="I43" s="280"/>
      <c r="J43" s="277" t="s">
        <v>9</v>
      </c>
    </row>
    <row r="44" spans="1:10" ht="12.75" customHeight="1">
      <c r="A44" s="157"/>
      <c r="B44" s="13" t="s">
        <v>10</v>
      </c>
      <c r="C44" s="13" t="s">
        <v>11</v>
      </c>
      <c r="D44" s="13" t="s">
        <v>12</v>
      </c>
      <c r="E44" s="276"/>
      <c r="F44" s="276"/>
      <c r="G44" s="278" t="s">
        <v>13</v>
      </c>
      <c r="H44" s="280"/>
      <c r="I44" s="135" t="s">
        <v>14</v>
      </c>
      <c r="J44" s="276"/>
    </row>
    <row r="45" spans="1:10" ht="21.75" customHeight="1">
      <c r="A45" s="264">
        <v>1</v>
      </c>
      <c r="B45" s="265" t="s">
        <v>112</v>
      </c>
      <c r="C45" s="266" t="s">
        <v>73</v>
      </c>
      <c r="D45" s="356" t="s">
        <v>111</v>
      </c>
      <c r="E45" s="268" t="s">
        <v>807</v>
      </c>
      <c r="F45" s="256" t="s">
        <v>808</v>
      </c>
      <c r="G45" s="269">
        <v>2</v>
      </c>
      <c r="H45" s="267" t="s">
        <v>264</v>
      </c>
      <c r="I45" s="270">
        <v>620000</v>
      </c>
      <c r="J45" s="140"/>
    </row>
    <row r="46" spans="1:10" ht="18.75" customHeight="1">
      <c r="A46" s="264"/>
      <c r="B46" s="265"/>
      <c r="C46" s="267"/>
      <c r="D46" s="356"/>
      <c r="E46" s="268"/>
      <c r="F46" s="26">
        <v>44391</v>
      </c>
      <c r="G46" s="269"/>
      <c r="H46" s="267"/>
      <c r="I46" s="270"/>
      <c r="J46" s="140"/>
    </row>
    <row r="47" spans="1:10" ht="18.75" customHeight="1">
      <c r="A47" s="146"/>
      <c r="B47" s="119"/>
      <c r="C47" s="21"/>
      <c r="D47" s="52"/>
      <c r="E47" s="168"/>
      <c r="F47" s="26"/>
      <c r="G47" s="140"/>
      <c r="H47" s="21"/>
      <c r="I47" s="144"/>
      <c r="J47" s="140"/>
    </row>
    <row r="48" spans="1:10" ht="28.5" customHeight="1">
      <c r="A48" s="264">
        <v>2</v>
      </c>
      <c r="B48" s="265" t="s">
        <v>161</v>
      </c>
      <c r="C48" s="267" t="s">
        <v>162</v>
      </c>
      <c r="D48" s="356" t="s">
        <v>38</v>
      </c>
      <c r="E48" s="268" t="s">
        <v>807</v>
      </c>
      <c r="F48" s="258" t="s">
        <v>808</v>
      </c>
      <c r="G48" s="269">
        <v>2</v>
      </c>
      <c r="H48" s="267" t="s">
        <v>264</v>
      </c>
      <c r="I48" s="270">
        <v>620000</v>
      </c>
      <c r="J48" s="29"/>
    </row>
    <row r="49" spans="1:10" ht="21" customHeight="1">
      <c r="A49" s="264"/>
      <c r="B49" s="265"/>
      <c r="C49" s="267"/>
      <c r="D49" s="356"/>
      <c r="E49" s="268"/>
      <c r="F49" s="26">
        <v>44391</v>
      </c>
      <c r="G49" s="269"/>
      <c r="H49" s="267"/>
      <c r="I49" s="270"/>
      <c r="J49" s="29"/>
    </row>
    <row r="50" spans="1:10" ht="19.5" customHeight="1">
      <c r="A50" s="21"/>
      <c r="B50" s="29"/>
      <c r="C50" s="29"/>
      <c r="D50" s="52"/>
      <c r="E50" s="137"/>
      <c r="F50" s="21"/>
      <c r="G50" s="29"/>
      <c r="H50" s="29"/>
      <c r="I50" s="148"/>
      <c r="J50" s="140"/>
    </row>
    <row r="51" spans="1:10" ht="27.75" customHeight="1">
      <c r="A51" s="264"/>
      <c r="B51" s="265"/>
      <c r="C51" s="267"/>
      <c r="D51" s="356"/>
      <c r="E51" s="268"/>
      <c r="F51" s="26"/>
      <c r="G51" s="269"/>
      <c r="H51" s="267"/>
      <c r="I51" s="270"/>
      <c r="J51" s="140"/>
    </row>
    <row r="52" spans="1:10" ht="26.25" customHeight="1">
      <c r="A52" s="264"/>
      <c r="B52" s="265"/>
      <c r="C52" s="267"/>
      <c r="D52" s="356"/>
      <c r="E52" s="268"/>
      <c r="F52" s="26"/>
      <c r="G52" s="269"/>
      <c r="H52" s="267"/>
      <c r="I52" s="270"/>
      <c r="J52" s="29"/>
    </row>
    <row r="53" spans="1:10" ht="11.25" customHeight="1">
      <c r="A53" s="21"/>
      <c r="B53" s="29"/>
      <c r="C53" s="29"/>
      <c r="D53" s="42"/>
      <c r="E53" s="137"/>
      <c r="F53" s="167"/>
      <c r="G53" s="21"/>
      <c r="H53" s="21"/>
      <c r="I53" s="41"/>
      <c r="J53" s="29"/>
    </row>
    <row r="54" spans="1:10" ht="13.5" customHeight="1">
      <c r="A54" s="264"/>
      <c r="B54" s="265"/>
      <c r="C54" s="267"/>
      <c r="D54" s="267"/>
      <c r="E54" s="268"/>
      <c r="F54" s="138"/>
      <c r="G54" s="269"/>
      <c r="H54" s="267"/>
      <c r="I54" s="270"/>
      <c r="J54" s="29"/>
    </row>
    <row r="55" spans="1:10" ht="33" hidden="1" customHeight="1">
      <c r="A55" s="264"/>
      <c r="B55" s="265"/>
      <c r="C55" s="267"/>
      <c r="D55" s="267"/>
      <c r="E55" s="268"/>
      <c r="F55" s="138"/>
      <c r="G55" s="269"/>
      <c r="H55" s="267"/>
      <c r="I55" s="270"/>
      <c r="J55" s="29"/>
    </row>
    <row r="56" spans="1:10" ht="18.75" customHeight="1">
      <c r="A56" s="264"/>
      <c r="B56" s="265"/>
      <c r="C56" s="267"/>
      <c r="D56" s="267"/>
      <c r="E56" s="268"/>
      <c r="F56" s="138"/>
      <c r="G56" s="269"/>
      <c r="H56" s="267"/>
      <c r="I56" s="270"/>
      <c r="J56" s="29"/>
    </row>
    <row r="57" spans="1:10" ht="13.5" hidden="1" customHeight="1">
      <c r="A57" s="264"/>
      <c r="B57" s="265"/>
      <c r="C57" s="267"/>
      <c r="D57" s="267"/>
      <c r="E57" s="268"/>
      <c r="F57" s="138"/>
      <c r="G57" s="269"/>
      <c r="H57" s="267"/>
      <c r="I57" s="270"/>
      <c r="J57" s="29"/>
    </row>
    <row r="58" spans="1:10" ht="33" customHeight="1">
      <c r="A58" s="21"/>
      <c r="B58" s="29"/>
      <c r="C58" s="21"/>
      <c r="D58" s="29"/>
      <c r="E58" s="137"/>
      <c r="F58" s="21"/>
      <c r="G58" s="29"/>
      <c r="H58" s="29"/>
      <c r="I58" s="148"/>
      <c r="J58" s="29"/>
    </row>
    <row r="59" spans="1:10" ht="39" customHeight="1">
      <c r="A59" s="21"/>
      <c r="B59" s="29"/>
      <c r="C59" s="21"/>
      <c r="D59" s="29"/>
      <c r="E59" s="40"/>
      <c r="F59" s="29"/>
      <c r="G59" s="29"/>
      <c r="H59" s="29"/>
      <c r="I59" s="29"/>
      <c r="J59" s="29"/>
    </row>
    <row r="60" spans="1:10" ht="23.25" customHeight="1">
      <c r="A60" s="21"/>
      <c r="B60" s="29"/>
      <c r="C60" s="21"/>
      <c r="D60" s="29"/>
      <c r="E60" s="40"/>
      <c r="F60" s="21"/>
      <c r="G60" s="21"/>
      <c r="H60" s="29"/>
      <c r="I60" s="41"/>
      <c r="J60" s="29"/>
    </row>
    <row r="61" spans="1:10" ht="37.5" customHeight="1">
      <c r="A61" s="21"/>
      <c r="B61" s="29"/>
      <c r="C61" s="21"/>
      <c r="D61" s="29"/>
      <c r="E61" s="29"/>
      <c r="F61" s="29"/>
      <c r="G61" s="29"/>
      <c r="H61" s="29"/>
      <c r="I61" s="29"/>
      <c r="J61" s="29"/>
    </row>
    <row r="62" spans="1:10" ht="38.25" customHeight="1">
      <c r="A62" s="32"/>
      <c r="B62" s="33"/>
      <c r="C62" s="32"/>
      <c r="D62" s="33"/>
      <c r="E62" s="33"/>
      <c r="F62" s="33"/>
      <c r="G62" s="33"/>
      <c r="H62" s="33"/>
      <c r="I62" s="56">
        <f>SUM(I45:I49)</f>
        <v>1240000</v>
      </c>
      <c r="J62" s="33"/>
    </row>
    <row r="63" spans="1:10">
      <c r="A63" s="1"/>
      <c r="B63" s="4"/>
      <c r="C63" s="1"/>
      <c r="D63" s="4"/>
      <c r="E63" s="4"/>
      <c r="F63" s="4"/>
      <c r="G63" s="4"/>
      <c r="H63" s="4"/>
      <c r="I63" s="4"/>
      <c r="J63" s="4"/>
    </row>
    <row r="64" spans="1:10" ht="21.75" customHeight="1">
      <c r="A64" s="1"/>
      <c r="B64" s="4"/>
      <c r="C64" s="1"/>
      <c r="D64" s="4"/>
      <c r="E64" s="4"/>
      <c r="F64" s="4"/>
      <c r="G64" s="4"/>
      <c r="H64" s="4"/>
      <c r="I64" s="4"/>
      <c r="J64" s="4"/>
    </row>
    <row r="65" spans="1:10" ht="30" customHeight="1">
      <c r="A65" s="1"/>
      <c r="B65" s="4"/>
      <c r="C65" s="1"/>
      <c r="D65" s="4"/>
      <c r="F65" s="8" t="s">
        <v>23</v>
      </c>
      <c r="J65" s="4"/>
    </row>
    <row r="66" spans="1:10" ht="37.5" customHeight="1">
      <c r="A66" s="1"/>
      <c r="B66" s="4"/>
      <c r="C66" s="1"/>
      <c r="D66" s="4"/>
      <c r="J66" s="4"/>
    </row>
    <row r="67" spans="1:10" ht="4.5" customHeight="1">
      <c r="A67" s="1"/>
      <c r="B67" s="4"/>
      <c r="C67" s="1"/>
      <c r="D67" s="4"/>
      <c r="J67" s="4"/>
    </row>
    <row r="68" spans="1:10" ht="21" hidden="1" customHeight="1">
      <c r="A68" s="1"/>
      <c r="B68" s="4"/>
      <c r="C68" s="1"/>
      <c r="D68" s="4"/>
      <c r="J68" s="4"/>
    </row>
    <row r="69" spans="1:10" ht="15.75" customHeight="1">
      <c r="A69" s="1"/>
      <c r="B69" s="4"/>
      <c r="C69" s="1"/>
      <c r="D69" s="4"/>
    </row>
    <row r="70" spans="1:10" ht="12.75" customHeight="1">
      <c r="A70" s="1"/>
      <c r="B70" s="4"/>
      <c r="C70" s="1"/>
      <c r="D70" s="4"/>
    </row>
    <row r="71" spans="1:10" ht="17.25" customHeight="1">
      <c r="A71" s="1"/>
      <c r="B71" s="4"/>
      <c r="C71" s="1"/>
      <c r="D71" s="4"/>
      <c r="F71" s="38" t="s">
        <v>259</v>
      </c>
      <c r="G71" s="55"/>
    </row>
    <row r="72" spans="1:10" ht="13.5" customHeight="1">
      <c r="A72" s="1"/>
      <c r="B72" s="4"/>
      <c r="C72" s="1"/>
      <c r="D72" s="4"/>
      <c r="F72" s="36" t="s">
        <v>260</v>
      </c>
    </row>
    <row r="73" spans="1:10" ht="36.75" customHeight="1"/>
    <row r="74" spans="1:10" ht="17.25" customHeight="1"/>
    <row r="76" spans="1:10" ht="13.5" customHeight="1"/>
    <row r="77" spans="1:10" ht="13.5" customHeight="1"/>
    <row r="78" spans="1:10" ht="20.25" customHeight="1"/>
    <row r="79" spans="1:10" ht="10.5" customHeight="1"/>
    <row r="80" spans="1:10" ht="17.25" hidden="1" customHeight="1"/>
    <row r="81" spans="1:10" ht="28.5" customHeight="1">
      <c r="A81" s="271" t="s">
        <v>0</v>
      </c>
      <c r="B81" s="271"/>
      <c r="C81" s="271"/>
      <c r="D81" s="271"/>
      <c r="E81" s="271"/>
      <c r="F81" s="271"/>
      <c r="G81" s="271"/>
      <c r="H81" s="271"/>
      <c r="I81" s="271"/>
      <c r="J81" s="271"/>
    </row>
    <row r="82" spans="1:10" ht="16.5" customHeight="1">
      <c r="A82" s="272" t="s">
        <v>806</v>
      </c>
      <c r="B82" s="272"/>
      <c r="C82" s="272"/>
      <c r="D82" s="272"/>
      <c r="E82" s="272"/>
      <c r="F82" s="272"/>
      <c r="G82" s="272"/>
      <c r="H82" s="272"/>
      <c r="I82" s="272"/>
      <c r="J82" s="272"/>
    </row>
    <row r="83" spans="1:10" ht="16.5" customHeight="1">
      <c r="A83" s="272" t="s">
        <v>667</v>
      </c>
      <c r="B83" s="272"/>
      <c r="C83" s="272"/>
      <c r="D83" s="272"/>
      <c r="E83" s="272"/>
      <c r="F83" s="272"/>
      <c r="G83" s="272"/>
      <c r="H83" s="272"/>
      <c r="I83" s="272"/>
      <c r="J83" s="272"/>
    </row>
    <row r="84" spans="1:10" ht="24.75" customHeight="1">
      <c r="A84" s="9"/>
      <c r="B84" s="10"/>
      <c r="C84" s="9"/>
      <c r="D84" s="10"/>
      <c r="E84" s="10"/>
      <c r="F84" s="10"/>
      <c r="G84" s="10"/>
      <c r="H84" s="10"/>
      <c r="I84" s="10"/>
      <c r="J84" s="10"/>
    </row>
    <row r="85" spans="1:10" ht="18.75" customHeight="1">
      <c r="A85" s="12" t="s">
        <v>4</v>
      </c>
      <c r="B85" s="273" t="s">
        <v>5</v>
      </c>
      <c r="C85" s="274"/>
      <c r="D85" s="132"/>
      <c r="E85" s="275" t="s">
        <v>6</v>
      </c>
      <c r="F85" s="275" t="s">
        <v>7</v>
      </c>
      <c r="G85" s="278" t="s">
        <v>8</v>
      </c>
      <c r="H85" s="279"/>
      <c r="I85" s="280"/>
      <c r="J85" s="277" t="s">
        <v>9</v>
      </c>
    </row>
    <row r="86" spans="1:10" ht="25.5" customHeight="1">
      <c r="A86" s="157"/>
      <c r="B86" s="13" t="s">
        <v>10</v>
      </c>
      <c r="C86" s="13" t="s">
        <v>11</v>
      </c>
      <c r="D86" s="13" t="s">
        <v>12</v>
      </c>
      <c r="E86" s="276"/>
      <c r="F86" s="276"/>
      <c r="G86" s="278" t="s">
        <v>13</v>
      </c>
      <c r="H86" s="280"/>
      <c r="I86" s="135" t="s">
        <v>14</v>
      </c>
      <c r="J86" s="276"/>
    </row>
    <row r="87" spans="1:10" ht="21" customHeight="1">
      <c r="A87" s="264">
        <v>1</v>
      </c>
      <c r="B87" s="265" t="s">
        <v>112</v>
      </c>
      <c r="C87" s="266" t="s">
        <v>73</v>
      </c>
      <c r="D87" s="356" t="s">
        <v>111</v>
      </c>
      <c r="E87" s="268" t="s">
        <v>807</v>
      </c>
      <c r="F87" s="256" t="s">
        <v>808</v>
      </c>
      <c r="G87" s="269">
        <v>2</v>
      </c>
      <c r="H87" s="267" t="s">
        <v>264</v>
      </c>
      <c r="I87" s="270">
        <v>660000</v>
      </c>
      <c r="J87" s="140"/>
    </row>
    <row r="88" spans="1:10" ht="21" customHeight="1">
      <c r="A88" s="264"/>
      <c r="B88" s="265"/>
      <c r="C88" s="267"/>
      <c r="D88" s="356"/>
      <c r="E88" s="268"/>
      <c r="F88" s="26">
        <v>44391</v>
      </c>
      <c r="G88" s="269"/>
      <c r="H88" s="267"/>
      <c r="I88" s="270"/>
      <c r="J88" s="140"/>
    </row>
    <row r="89" spans="1:10" ht="24.75" customHeight="1">
      <c r="A89" s="146"/>
      <c r="B89" s="119"/>
      <c r="C89" s="21"/>
      <c r="D89" s="52"/>
      <c r="E89" s="168"/>
      <c r="F89" s="26"/>
      <c r="G89" s="140"/>
      <c r="H89" s="21"/>
      <c r="I89" s="144"/>
      <c r="J89" s="140"/>
    </row>
    <row r="90" spans="1:10" ht="21" customHeight="1">
      <c r="A90" s="264">
        <v>2</v>
      </c>
      <c r="B90" s="265" t="s">
        <v>161</v>
      </c>
      <c r="C90" s="267" t="s">
        <v>162</v>
      </c>
      <c r="D90" s="356" t="s">
        <v>38</v>
      </c>
      <c r="E90" s="268" t="s">
        <v>807</v>
      </c>
      <c r="F90" s="258" t="s">
        <v>808</v>
      </c>
      <c r="G90" s="269">
        <v>2</v>
      </c>
      <c r="H90" s="267" t="s">
        <v>264</v>
      </c>
      <c r="I90" s="270">
        <v>660000</v>
      </c>
      <c r="J90" s="29"/>
    </row>
    <row r="91" spans="1:10" ht="21" customHeight="1">
      <c r="A91" s="264"/>
      <c r="B91" s="265"/>
      <c r="C91" s="267"/>
      <c r="D91" s="356"/>
      <c r="E91" s="268"/>
      <c r="F91" s="26">
        <v>44391</v>
      </c>
      <c r="G91" s="269"/>
      <c r="H91" s="267"/>
      <c r="I91" s="270"/>
      <c r="J91" s="29"/>
    </row>
    <row r="92" spans="1:10" ht="13.5" customHeight="1">
      <c r="A92" s="21"/>
      <c r="B92" s="29"/>
      <c r="C92" s="29"/>
      <c r="D92" s="52"/>
      <c r="E92" s="137"/>
      <c r="F92" s="21"/>
      <c r="G92" s="29"/>
      <c r="H92" s="29"/>
      <c r="I92" s="148"/>
      <c r="J92" s="140"/>
    </row>
    <row r="93" spans="1:10" ht="16.5" customHeight="1">
      <c r="A93" s="264"/>
      <c r="B93" s="265"/>
      <c r="C93" s="267"/>
      <c r="D93" s="356"/>
      <c r="E93" s="268"/>
      <c r="F93" s="26"/>
      <c r="G93" s="269"/>
      <c r="H93" s="267"/>
      <c r="I93" s="270"/>
      <c r="J93" s="140"/>
    </row>
    <row r="94" spans="1:10" ht="24.75" customHeight="1">
      <c r="A94" s="264"/>
      <c r="B94" s="265"/>
      <c r="C94" s="267"/>
      <c r="D94" s="356"/>
      <c r="E94" s="268"/>
      <c r="F94" s="26"/>
      <c r="G94" s="269"/>
      <c r="H94" s="267"/>
      <c r="I94" s="270"/>
      <c r="J94" s="29"/>
    </row>
    <row r="95" spans="1:10" ht="42" customHeight="1">
      <c r="A95" s="21"/>
      <c r="B95" s="29"/>
      <c r="C95" s="29"/>
      <c r="D95" s="42"/>
      <c r="E95" s="137"/>
      <c r="F95" s="167"/>
      <c r="G95" s="21"/>
      <c r="H95" s="21"/>
      <c r="I95" s="41"/>
      <c r="J95" s="29"/>
    </row>
    <row r="96" spans="1:10" ht="31.5" customHeight="1">
      <c r="A96" s="264"/>
      <c r="B96" s="265"/>
      <c r="C96" s="267"/>
      <c r="D96" s="267"/>
      <c r="E96" s="268"/>
      <c r="F96" s="138"/>
      <c r="G96" s="269"/>
      <c r="H96" s="267"/>
      <c r="I96" s="270"/>
      <c r="J96" s="29"/>
    </row>
    <row r="97" spans="1:10" ht="13.5" customHeight="1">
      <c r="A97" s="264"/>
      <c r="B97" s="265"/>
      <c r="C97" s="267"/>
      <c r="D97" s="267"/>
      <c r="E97" s="268"/>
      <c r="F97" s="138"/>
      <c r="G97" s="269"/>
      <c r="H97" s="267"/>
      <c r="I97" s="270"/>
      <c r="J97" s="29"/>
    </row>
    <row r="98" spans="1:10" ht="29.25" customHeight="1">
      <c r="A98" s="264"/>
      <c r="B98" s="265"/>
      <c r="C98" s="267"/>
      <c r="D98" s="267"/>
      <c r="E98" s="268"/>
      <c r="F98" s="138"/>
      <c r="G98" s="269"/>
      <c r="H98" s="267"/>
      <c r="I98" s="270"/>
      <c r="J98" s="29"/>
    </row>
    <row r="99" spans="1:10" ht="39.75" customHeight="1">
      <c r="A99" s="264"/>
      <c r="B99" s="265"/>
      <c r="C99" s="267"/>
      <c r="D99" s="267"/>
      <c r="E99" s="268"/>
      <c r="F99" s="138"/>
      <c r="G99" s="269"/>
      <c r="H99" s="267"/>
      <c r="I99" s="270"/>
      <c r="J99" s="29"/>
    </row>
    <row r="100" spans="1:10">
      <c r="A100" s="21"/>
      <c r="B100" s="29"/>
      <c r="C100" s="21"/>
      <c r="D100" s="29"/>
      <c r="E100" s="137"/>
      <c r="F100" s="21"/>
      <c r="G100" s="29"/>
      <c r="H100" s="29"/>
      <c r="I100" s="148"/>
      <c r="J100" s="29"/>
    </row>
    <row r="101" spans="1:10" ht="12.75" customHeight="1">
      <c r="A101" s="21"/>
      <c r="B101" s="29"/>
      <c r="C101" s="21"/>
      <c r="D101" s="29"/>
      <c r="E101" s="40"/>
      <c r="F101" s="29"/>
      <c r="G101" s="29"/>
      <c r="H101" s="29"/>
      <c r="I101" s="29"/>
      <c r="J101" s="29"/>
    </row>
    <row r="102" spans="1:10" ht="19.5" customHeight="1">
      <c r="A102" s="21"/>
      <c r="B102" s="29"/>
      <c r="C102" s="21"/>
      <c r="D102" s="29"/>
      <c r="E102" s="40"/>
      <c r="F102" s="21"/>
      <c r="G102" s="21"/>
      <c r="H102" s="29"/>
      <c r="I102" s="41"/>
      <c r="J102" s="29"/>
    </row>
    <row r="103" spans="1:10" ht="26.25" customHeight="1">
      <c r="A103" s="21"/>
      <c r="B103" s="29"/>
      <c r="C103" s="21"/>
      <c r="D103" s="29"/>
      <c r="E103" s="29"/>
      <c r="F103" s="29"/>
      <c r="G103" s="29"/>
      <c r="H103" s="29"/>
      <c r="I103" s="29"/>
      <c r="J103" s="29"/>
    </row>
    <row r="104" spans="1:10" ht="21" customHeight="1">
      <c r="A104" s="32"/>
      <c r="B104" s="33"/>
      <c r="C104" s="32"/>
      <c r="D104" s="33"/>
      <c r="E104" s="33"/>
      <c r="F104" s="33"/>
      <c r="G104" s="33"/>
      <c r="H104" s="33"/>
      <c r="I104" s="56">
        <f>SUM(I87:I91)</f>
        <v>1320000</v>
      </c>
      <c r="J104" s="33"/>
    </row>
    <row r="105" spans="1:10" ht="18" customHeight="1">
      <c r="A105" s="1"/>
      <c r="B105" s="4"/>
      <c r="C105" s="1"/>
      <c r="D105" s="4"/>
      <c r="E105" s="4"/>
      <c r="F105" s="4"/>
      <c r="G105" s="4"/>
      <c r="H105" s="4"/>
      <c r="I105" s="4"/>
      <c r="J105" s="4"/>
    </row>
    <row r="106" spans="1:10">
      <c r="A106" s="1"/>
      <c r="B106" s="4"/>
      <c r="C106" s="1"/>
      <c r="D106" s="4"/>
      <c r="E106" s="4"/>
      <c r="F106" s="4"/>
      <c r="G106" s="4"/>
      <c r="H106" s="4"/>
      <c r="I106" s="4"/>
      <c r="J106" s="4"/>
    </row>
    <row r="107" spans="1:10" ht="29.25" customHeight="1">
      <c r="A107" s="1"/>
      <c r="B107" s="4"/>
      <c r="C107" s="1"/>
      <c r="D107" s="4"/>
      <c r="F107" s="8" t="s">
        <v>23</v>
      </c>
      <c r="J107" s="4"/>
    </row>
    <row r="108" spans="1:10">
      <c r="A108" s="1"/>
      <c r="B108" s="4"/>
      <c r="C108" s="1"/>
      <c r="D108" s="4"/>
      <c r="J108" s="4"/>
    </row>
    <row r="109" spans="1:10" ht="22.5" customHeight="1">
      <c r="A109" s="1"/>
      <c r="B109" s="4"/>
      <c r="C109" s="1"/>
      <c r="D109" s="4"/>
      <c r="J109" s="4"/>
    </row>
    <row r="110" spans="1:10" ht="12.75" customHeight="1">
      <c r="A110" s="1"/>
      <c r="B110" s="4"/>
      <c r="C110" s="1"/>
      <c r="D110" s="4"/>
      <c r="J110" s="4"/>
    </row>
    <row r="111" spans="1:10" ht="12.75" customHeight="1">
      <c r="A111" s="1"/>
      <c r="B111" s="4"/>
      <c r="C111" s="1"/>
      <c r="D111" s="4"/>
    </row>
    <row r="112" spans="1:10" ht="3" customHeight="1">
      <c r="A112" s="1"/>
      <c r="B112" s="4"/>
      <c r="C112" s="1"/>
      <c r="D112" s="4"/>
    </row>
    <row r="113" spans="1:7" ht="30.75" customHeight="1">
      <c r="A113" s="1"/>
      <c r="B113" s="4"/>
      <c r="C113" s="1"/>
      <c r="D113" s="4"/>
      <c r="F113" s="38" t="s">
        <v>259</v>
      </c>
      <c r="G113" s="55"/>
    </row>
    <row r="114" spans="1:7" ht="29.25" customHeight="1">
      <c r="A114" s="1"/>
      <c r="B114" s="4"/>
      <c r="C114" s="1"/>
      <c r="D114" s="4"/>
      <c r="F114" s="36" t="s">
        <v>260</v>
      </c>
    </row>
    <row r="115" spans="1:7" ht="8.25" customHeight="1"/>
    <row r="116" spans="1:7" ht="41.25" customHeight="1"/>
    <row r="118" spans="1:7" ht="24" customHeight="1"/>
    <row r="119" spans="1:7" ht="9.75" customHeight="1"/>
    <row r="120" spans="1:7" ht="14.25" customHeight="1"/>
    <row r="121" spans="1:7" ht="17.25" customHeight="1"/>
    <row r="122" spans="1:7" ht="27" customHeight="1"/>
    <row r="123" spans="1:7" ht="19.5" customHeight="1"/>
    <row r="124" spans="1:7" ht="19.5" customHeight="1"/>
    <row r="125" spans="1:7" ht="19.5" customHeight="1"/>
    <row r="126" spans="1:7" ht="6.75" customHeight="1"/>
    <row r="127" spans="1:7" ht="17.25" customHeight="1"/>
    <row r="128" spans="1:7" ht="12.75" customHeight="1"/>
    <row r="129" spans="1:10" ht="34.5" customHeight="1"/>
    <row r="130" spans="1:10" ht="18" customHeight="1"/>
    <row r="131" spans="1:10" ht="16.5" customHeight="1"/>
    <row r="132" spans="1:10" ht="23.25" customHeight="1"/>
    <row r="133" spans="1:10" ht="42" customHeight="1"/>
    <row r="134" spans="1:10" ht="18.75" customHeight="1"/>
    <row r="135" spans="1:10" ht="22.5" customHeight="1"/>
    <row r="136" spans="1:10" ht="27" customHeight="1"/>
    <row r="137" spans="1:10" ht="29.25" customHeight="1"/>
    <row r="139" spans="1:10" ht="18.75" customHeight="1"/>
    <row r="140" spans="1:10" ht="12.75" customHeight="1"/>
    <row r="142" spans="1:10" ht="18.75" customHeight="1"/>
    <row r="143" spans="1:10" ht="25.5" customHeight="1"/>
    <row r="144" spans="1:10" ht="16.5" customHeight="1">
      <c r="A144" s="271" t="s">
        <v>0</v>
      </c>
      <c r="B144" s="271"/>
      <c r="C144" s="271"/>
      <c r="D144" s="271"/>
      <c r="E144" s="271"/>
      <c r="F144" s="271"/>
      <c r="G144" s="271"/>
      <c r="H144" s="271"/>
      <c r="I144" s="271"/>
      <c r="J144" s="271"/>
    </row>
    <row r="145" spans="1:10">
      <c r="A145" s="272" t="s">
        <v>809</v>
      </c>
      <c r="B145" s="272"/>
      <c r="C145" s="272"/>
      <c r="D145" s="272"/>
      <c r="E145" s="272"/>
      <c r="F145" s="272"/>
      <c r="G145" s="272"/>
      <c r="H145" s="272"/>
      <c r="I145" s="272"/>
      <c r="J145" s="272"/>
    </row>
    <row r="146" spans="1:10">
      <c r="A146" s="272" t="s">
        <v>667</v>
      </c>
      <c r="B146" s="272"/>
      <c r="C146" s="272"/>
      <c r="D146" s="272"/>
      <c r="E146" s="272"/>
      <c r="F146" s="272"/>
      <c r="G146" s="272"/>
      <c r="H146" s="272"/>
      <c r="I146" s="272"/>
      <c r="J146" s="272"/>
    </row>
    <row r="147" spans="1:10">
      <c r="A147" s="9"/>
      <c r="B147" s="10"/>
      <c r="C147" s="9"/>
      <c r="D147" s="10"/>
      <c r="E147" s="10"/>
      <c r="F147" s="10"/>
      <c r="G147" s="10"/>
      <c r="H147" s="10"/>
      <c r="I147" s="10"/>
      <c r="J147" s="10"/>
    </row>
    <row r="148" spans="1:10" ht="22.5" customHeight="1">
      <c r="A148" s="12" t="s">
        <v>4</v>
      </c>
      <c r="B148" s="273" t="s">
        <v>5</v>
      </c>
      <c r="C148" s="274"/>
      <c r="D148" s="132"/>
      <c r="E148" s="275" t="s">
        <v>6</v>
      </c>
      <c r="F148" s="275" t="s">
        <v>7</v>
      </c>
      <c r="G148" s="278" t="s">
        <v>8</v>
      </c>
      <c r="H148" s="279"/>
      <c r="I148" s="280"/>
      <c r="J148" s="277" t="s">
        <v>9</v>
      </c>
    </row>
    <row r="149" spans="1:10">
      <c r="A149" s="157"/>
      <c r="B149" s="13" t="s">
        <v>10</v>
      </c>
      <c r="C149" s="13" t="s">
        <v>11</v>
      </c>
      <c r="D149" s="13" t="s">
        <v>12</v>
      </c>
      <c r="E149" s="276"/>
      <c r="F149" s="276"/>
      <c r="G149" s="278" t="s">
        <v>13</v>
      </c>
      <c r="H149" s="280"/>
      <c r="I149" s="135" t="s">
        <v>14</v>
      </c>
      <c r="J149" s="276"/>
    </row>
    <row r="150" spans="1:10" ht="28.5" customHeight="1">
      <c r="A150" s="264">
        <v>1</v>
      </c>
      <c r="B150" s="265" t="s">
        <v>810</v>
      </c>
      <c r="C150" s="266" t="s">
        <v>188</v>
      </c>
      <c r="D150" s="356" t="s">
        <v>188</v>
      </c>
      <c r="E150" s="352" t="s">
        <v>811</v>
      </c>
      <c r="F150" s="256" t="s">
        <v>812</v>
      </c>
      <c r="G150" s="285">
        <v>1</v>
      </c>
      <c r="H150" s="267" t="s">
        <v>264</v>
      </c>
      <c r="I150" s="270">
        <v>1470000</v>
      </c>
      <c r="J150" s="140"/>
    </row>
    <row r="151" spans="1:10" ht="32.25" customHeight="1">
      <c r="A151" s="264"/>
      <c r="B151" s="265"/>
      <c r="C151" s="267"/>
      <c r="D151" s="356"/>
      <c r="E151" s="352"/>
      <c r="F151" s="258" t="s">
        <v>812</v>
      </c>
      <c r="G151" s="285"/>
      <c r="H151" s="267"/>
      <c r="I151" s="270"/>
      <c r="J151" s="140"/>
    </row>
    <row r="152" spans="1:10" ht="12.75" customHeight="1">
      <c r="A152" s="264"/>
      <c r="B152" s="265"/>
      <c r="C152" s="267"/>
      <c r="D152" s="356"/>
      <c r="E152" s="268"/>
      <c r="F152" s="26"/>
      <c r="G152" s="269"/>
      <c r="H152" s="267"/>
      <c r="I152" s="270"/>
      <c r="J152" s="29"/>
    </row>
    <row r="153" spans="1:10" ht="23.25" customHeight="1">
      <c r="A153" s="264"/>
      <c r="B153" s="265"/>
      <c r="C153" s="267"/>
      <c r="D153" s="356"/>
      <c r="E153" s="268"/>
      <c r="F153" s="26"/>
      <c r="G153" s="269"/>
      <c r="H153" s="267"/>
      <c r="I153" s="270"/>
      <c r="J153" s="29"/>
    </row>
    <row r="154" spans="1:10" ht="15" customHeight="1">
      <c r="A154" s="21"/>
      <c r="B154" s="29"/>
      <c r="C154" s="29"/>
      <c r="D154" s="52"/>
      <c r="E154" s="137"/>
      <c r="F154" s="21"/>
      <c r="G154" s="29"/>
      <c r="H154" s="29"/>
      <c r="I154" s="148"/>
      <c r="J154" s="140"/>
    </row>
    <row r="155" spans="1:10" ht="21" customHeight="1">
      <c r="A155" s="264"/>
      <c r="B155" s="265"/>
      <c r="C155" s="267"/>
      <c r="D155" s="356"/>
      <c r="E155" s="268"/>
      <c r="F155" s="26"/>
      <c r="G155" s="269"/>
      <c r="H155" s="267"/>
      <c r="I155" s="270"/>
      <c r="J155" s="140"/>
    </row>
    <row r="156" spans="1:10" ht="12.75" customHeight="1">
      <c r="A156" s="264"/>
      <c r="B156" s="265"/>
      <c r="C156" s="267"/>
      <c r="D156" s="356"/>
      <c r="E156" s="268"/>
      <c r="F156" s="26"/>
      <c r="G156" s="269"/>
      <c r="H156" s="267"/>
      <c r="I156" s="270"/>
      <c r="J156" s="29"/>
    </row>
    <row r="157" spans="1:10" ht="12.75" customHeight="1">
      <c r="A157" s="21"/>
      <c r="B157" s="29"/>
      <c r="C157" s="29"/>
      <c r="D157" s="42"/>
      <c r="E157" s="137"/>
      <c r="F157" s="167"/>
      <c r="G157" s="21"/>
      <c r="H157" s="21"/>
      <c r="I157" s="41"/>
      <c r="J157" s="29"/>
    </row>
    <row r="158" spans="1:10">
      <c r="A158" s="264"/>
      <c r="B158" s="265"/>
      <c r="C158" s="267"/>
      <c r="D158" s="267"/>
      <c r="E158" s="268"/>
      <c r="F158" s="138"/>
      <c r="G158" s="269"/>
      <c r="H158" s="267"/>
      <c r="I158" s="270"/>
      <c r="J158" s="29"/>
    </row>
    <row r="159" spans="1:10" ht="5.25" customHeight="1">
      <c r="A159" s="264"/>
      <c r="B159" s="265"/>
      <c r="C159" s="267"/>
      <c r="D159" s="267"/>
      <c r="E159" s="268"/>
      <c r="F159" s="138"/>
      <c r="G159" s="269"/>
      <c r="H159" s="267"/>
      <c r="I159" s="270"/>
      <c r="J159" s="29"/>
    </row>
    <row r="160" spans="1:10" ht="28.5" customHeight="1">
      <c r="A160" s="264"/>
      <c r="B160" s="265"/>
      <c r="C160" s="267"/>
      <c r="D160" s="267"/>
      <c r="E160" s="268"/>
      <c r="F160" s="138"/>
      <c r="G160" s="269"/>
      <c r="H160" s="267"/>
      <c r="I160" s="270"/>
      <c r="J160" s="29"/>
    </row>
    <row r="161" spans="1:10">
      <c r="A161" s="264"/>
      <c r="B161" s="265"/>
      <c r="C161" s="267"/>
      <c r="D161" s="267"/>
      <c r="E161" s="268"/>
      <c r="F161" s="138"/>
      <c r="G161" s="269"/>
      <c r="H161" s="267"/>
      <c r="I161" s="270"/>
      <c r="J161" s="29"/>
    </row>
    <row r="162" spans="1:10" ht="22.5" customHeight="1">
      <c r="A162" s="21"/>
      <c r="B162" s="29"/>
      <c r="C162" s="21"/>
      <c r="D162" s="29"/>
      <c r="E162" s="137"/>
      <c r="F162" s="21"/>
      <c r="G162" s="29"/>
      <c r="H162" s="29"/>
      <c r="I162" s="148"/>
      <c r="J162" s="29"/>
    </row>
    <row r="163" spans="1:10" ht="27.75" customHeight="1">
      <c r="A163" s="21"/>
      <c r="B163" s="29"/>
      <c r="C163" s="21"/>
      <c r="D163" s="29"/>
      <c r="E163" s="40"/>
      <c r="F163" s="29"/>
      <c r="G163" s="29"/>
      <c r="H163" s="29"/>
      <c r="I163" s="29"/>
      <c r="J163" s="29"/>
    </row>
    <row r="164" spans="1:10">
      <c r="A164" s="21"/>
      <c r="B164" s="29"/>
      <c r="C164" s="21"/>
      <c r="D164" s="29"/>
      <c r="E164" s="40"/>
      <c r="F164" s="21"/>
      <c r="G164" s="21"/>
      <c r="H164" s="29"/>
      <c r="I164" s="41"/>
      <c r="J164" s="29"/>
    </row>
    <row r="165" spans="1:10" ht="26.25" customHeight="1">
      <c r="A165" s="21"/>
      <c r="B165" s="29"/>
      <c r="C165" s="21"/>
      <c r="D165" s="29"/>
      <c r="E165" s="29"/>
      <c r="F165" s="29"/>
      <c r="G165" s="29"/>
      <c r="H165" s="29"/>
      <c r="I165" s="29"/>
      <c r="J165" s="29"/>
    </row>
    <row r="166" spans="1:10" ht="42.75" customHeight="1">
      <c r="A166" s="32"/>
      <c r="B166" s="33"/>
      <c r="C166" s="32"/>
      <c r="D166" s="33"/>
      <c r="E166" s="33"/>
      <c r="F166" s="33"/>
      <c r="G166" s="33"/>
      <c r="H166" s="33"/>
      <c r="I166" s="56">
        <f>SUM(I150:I154)</f>
        <v>1470000</v>
      </c>
      <c r="J166" s="33"/>
    </row>
    <row r="167" spans="1:10" ht="16.5" customHeight="1">
      <c r="A167" s="1"/>
      <c r="B167" s="4"/>
      <c r="C167" s="1"/>
      <c r="D167" s="4"/>
      <c r="E167" s="4"/>
      <c r="F167" s="4"/>
      <c r="G167" s="4"/>
      <c r="H167" s="4"/>
      <c r="I167" s="4"/>
      <c r="J167" s="4"/>
    </row>
    <row r="168" spans="1:10" ht="19.5" customHeight="1">
      <c r="A168" s="1"/>
      <c r="B168" s="4"/>
      <c r="C168" s="1"/>
      <c r="D168" s="4"/>
      <c r="E168" s="4"/>
      <c r="F168" s="4"/>
      <c r="G168" s="4"/>
      <c r="H168" s="4"/>
      <c r="I168" s="4"/>
      <c r="J168" s="4"/>
    </row>
    <row r="169" spans="1:10" ht="12.75" customHeight="1">
      <c r="A169" s="1"/>
      <c r="B169" s="4"/>
      <c r="C169" s="1"/>
      <c r="D169" s="4"/>
      <c r="F169" s="8" t="s">
        <v>23</v>
      </c>
      <c r="J169" s="4"/>
    </row>
    <row r="170" spans="1:10" ht="6" customHeight="1">
      <c r="A170" s="1"/>
      <c r="B170" s="4"/>
      <c r="C170" s="1"/>
      <c r="D170" s="4"/>
      <c r="J170" s="4"/>
    </row>
    <row r="171" spans="1:10" ht="13.5" hidden="1" customHeight="1">
      <c r="A171" s="1"/>
      <c r="B171" s="4"/>
      <c r="C171" s="1"/>
      <c r="D171" s="4"/>
      <c r="J171" s="4"/>
    </row>
    <row r="172" spans="1:10" ht="22.5" customHeight="1">
      <c r="A172" s="1"/>
      <c r="B172" s="4"/>
      <c r="C172" s="1"/>
      <c r="D172" s="4"/>
      <c r="J172" s="4"/>
    </row>
    <row r="173" spans="1:10" ht="23.25" customHeight="1">
      <c r="A173" s="1"/>
      <c r="B173" s="4"/>
      <c r="C173" s="1"/>
      <c r="D173" s="4"/>
    </row>
    <row r="174" spans="1:10" ht="22.5" customHeight="1">
      <c r="A174" s="1"/>
      <c r="B174" s="4"/>
      <c r="C174" s="1"/>
      <c r="D174" s="4"/>
    </row>
    <row r="175" spans="1:10" ht="10.5" customHeight="1">
      <c r="A175" s="1"/>
      <c r="B175" s="4"/>
      <c r="C175" s="1"/>
      <c r="D175" s="4"/>
      <c r="F175" s="38" t="s">
        <v>259</v>
      </c>
      <c r="G175" s="55"/>
    </row>
    <row r="176" spans="1:10" ht="18" customHeight="1">
      <c r="A176" s="1"/>
      <c r="B176" s="4"/>
      <c r="C176" s="1"/>
      <c r="D176" s="4"/>
      <c r="F176" s="36" t="s">
        <v>260</v>
      </c>
    </row>
    <row r="177" spans="1:10" ht="22.5" customHeight="1"/>
    <row r="178" spans="1:10" ht="16.5" customHeight="1"/>
    <row r="179" spans="1:10" ht="17.25" hidden="1" customHeight="1"/>
    <row r="180" spans="1:10" ht="12.75" hidden="1" customHeight="1"/>
    <row r="181" spans="1:10" ht="17.25" hidden="1" customHeight="1"/>
    <row r="182" spans="1:10" ht="2.25" customHeight="1"/>
    <row r="183" spans="1:10" ht="27.75" customHeight="1"/>
    <row r="184" spans="1:10" ht="30" customHeight="1"/>
    <row r="185" spans="1:10" ht="17.25" customHeight="1">
      <c r="A185" s="271" t="s">
        <v>0</v>
      </c>
      <c r="B185" s="271"/>
      <c r="C185" s="271"/>
      <c r="D185" s="271"/>
      <c r="E185" s="271"/>
      <c r="F185" s="271"/>
      <c r="G185" s="271"/>
      <c r="H185" s="271"/>
      <c r="I185" s="271"/>
      <c r="J185" s="271"/>
    </row>
    <row r="186" spans="1:10" ht="18" customHeight="1">
      <c r="A186" s="272" t="s">
        <v>809</v>
      </c>
      <c r="B186" s="272"/>
      <c r="C186" s="272"/>
      <c r="D186" s="272"/>
      <c r="E186" s="272"/>
      <c r="F186" s="272"/>
      <c r="G186" s="272"/>
      <c r="H186" s="272"/>
      <c r="I186" s="272"/>
      <c r="J186" s="272"/>
    </row>
    <row r="187" spans="1:10" ht="18" customHeight="1">
      <c r="A187" s="272" t="s">
        <v>667</v>
      </c>
      <c r="B187" s="272"/>
      <c r="C187" s="272"/>
      <c r="D187" s="272"/>
      <c r="E187" s="272"/>
      <c r="F187" s="272"/>
      <c r="G187" s="272"/>
      <c r="H187" s="272"/>
      <c r="I187" s="272"/>
      <c r="J187" s="272"/>
    </row>
    <row r="188" spans="1:10" ht="30.75" customHeight="1">
      <c r="A188" s="9"/>
      <c r="B188" s="10"/>
      <c r="C188" s="9"/>
      <c r="D188" s="10"/>
      <c r="E188" s="10"/>
      <c r="F188" s="10"/>
      <c r="G188" s="10"/>
      <c r="H188" s="10"/>
      <c r="I188" s="10"/>
      <c r="J188" s="10"/>
    </row>
    <row r="189" spans="1:10" ht="21" customHeight="1">
      <c r="A189" s="12" t="s">
        <v>4</v>
      </c>
      <c r="B189" s="273" t="s">
        <v>5</v>
      </c>
      <c r="C189" s="274"/>
      <c r="D189" s="132"/>
      <c r="E189" s="275" t="s">
        <v>6</v>
      </c>
      <c r="F189" s="275" t="s">
        <v>7</v>
      </c>
      <c r="G189" s="278" t="s">
        <v>8</v>
      </c>
      <c r="H189" s="279"/>
      <c r="I189" s="280"/>
      <c r="J189" s="277" t="s">
        <v>9</v>
      </c>
    </row>
    <row r="190" spans="1:10" ht="25.5" customHeight="1">
      <c r="A190" s="157"/>
      <c r="B190" s="13" t="s">
        <v>10</v>
      </c>
      <c r="C190" s="13" t="s">
        <v>11</v>
      </c>
      <c r="D190" s="13" t="s">
        <v>12</v>
      </c>
      <c r="E190" s="276"/>
      <c r="F190" s="276"/>
      <c r="G190" s="278" t="s">
        <v>13</v>
      </c>
      <c r="H190" s="280"/>
      <c r="I190" s="135" t="s">
        <v>14</v>
      </c>
      <c r="J190" s="276"/>
    </row>
    <row r="191" spans="1:10" ht="18.75" customHeight="1">
      <c r="A191" s="264">
        <v>1</v>
      </c>
      <c r="B191" s="265" t="s">
        <v>112</v>
      </c>
      <c r="C191" s="266" t="s">
        <v>73</v>
      </c>
      <c r="D191" s="356" t="s">
        <v>111</v>
      </c>
      <c r="E191" s="268" t="s">
        <v>813</v>
      </c>
      <c r="F191" s="256" t="s">
        <v>814</v>
      </c>
      <c r="G191" s="269">
        <v>2</v>
      </c>
      <c r="H191" s="267" t="s">
        <v>264</v>
      </c>
      <c r="I191" s="270">
        <v>1491000</v>
      </c>
      <c r="J191" s="140"/>
    </row>
    <row r="192" spans="1:10" ht="24" customHeight="1">
      <c r="A192" s="264"/>
      <c r="B192" s="265"/>
      <c r="C192" s="267"/>
      <c r="D192" s="356"/>
      <c r="E192" s="268"/>
      <c r="F192" s="258" t="s">
        <v>812</v>
      </c>
      <c r="G192" s="269"/>
      <c r="H192" s="267"/>
      <c r="I192" s="270"/>
      <c r="J192" s="140"/>
    </row>
    <row r="193" spans="1:10" ht="23.25" customHeight="1">
      <c r="A193" s="146"/>
      <c r="B193" s="119"/>
      <c r="C193" s="21"/>
      <c r="D193" s="52"/>
      <c r="E193" s="168"/>
      <c r="F193" s="26"/>
      <c r="G193" s="140"/>
      <c r="H193" s="21"/>
      <c r="I193" s="144"/>
      <c r="J193" s="140"/>
    </row>
    <row r="194" spans="1:10" ht="19.5" customHeight="1">
      <c r="A194" s="264">
        <v>2</v>
      </c>
      <c r="B194" s="265" t="s">
        <v>161</v>
      </c>
      <c r="C194" s="267" t="s">
        <v>162</v>
      </c>
      <c r="D194" s="356" t="s">
        <v>38</v>
      </c>
      <c r="E194" s="268" t="s">
        <v>813</v>
      </c>
      <c r="F194" s="258" t="s">
        <v>814</v>
      </c>
      <c r="G194" s="269">
        <v>2</v>
      </c>
      <c r="H194" s="267" t="s">
        <v>264</v>
      </c>
      <c r="I194" s="270">
        <v>1491000</v>
      </c>
      <c r="J194" s="29"/>
    </row>
    <row r="195" spans="1:10" ht="39" customHeight="1">
      <c r="A195" s="264"/>
      <c r="B195" s="265"/>
      <c r="C195" s="267"/>
      <c r="D195" s="356"/>
      <c r="E195" s="268"/>
      <c r="F195" s="258" t="s">
        <v>812</v>
      </c>
      <c r="G195" s="269"/>
      <c r="H195" s="267"/>
      <c r="I195" s="270"/>
      <c r="J195" s="29"/>
    </row>
    <row r="196" spans="1:10" ht="47.25" hidden="1" customHeight="1">
      <c r="A196" s="21"/>
      <c r="B196" s="29"/>
      <c r="C196" s="29"/>
      <c r="D196" s="52"/>
      <c r="E196" s="137"/>
      <c r="F196" s="21"/>
      <c r="G196" s="29"/>
      <c r="H196" s="29"/>
      <c r="I196" s="148"/>
      <c r="J196" s="140"/>
    </row>
    <row r="197" spans="1:10" ht="19.5" customHeight="1">
      <c r="A197" s="264"/>
      <c r="B197" s="265"/>
      <c r="C197" s="267"/>
      <c r="D197" s="356"/>
      <c r="E197" s="268"/>
      <c r="F197" s="26"/>
      <c r="G197" s="269"/>
      <c r="H197" s="267"/>
      <c r="I197" s="270"/>
      <c r="J197" s="140"/>
    </row>
    <row r="198" spans="1:10" ht="17.25" customHeight="1">
      <c r="A198" s="264"/>
      <c r="B198" s="265"/>
      <c r="C198" s="267"/>
      <c r="D198" s="356"/>
      <c r="E198" s="268"/>
      <c r="F198" s="26"/>
      <c r="G198" s="269"/>
      <c r="H198" s="267"/>
      <c r="I198" s="270"/>
      <c r="J198" s="29"/>
    </row>
    <row r="199" spans="1:10" ht="28.5" customHeight="1">
      <c r="A199" s="21"/>
      <c r="B199" s="29"/>
      <c r="C199" s="29"/>
      <c r="D199" s="42"/>
      <c r="E199" s="137"/>
      <c r="F199" s="167"/>
      <c r="G199" s="21"/>
      <c r="H199" s="21"/>
      <c r="I199" s="41"/>
      <c r="J199" s="29"/>
    </row>
    <row r="200" spans="1:10">
      <c r="A200" s="264"/>
      <c r="B200" s="265"/>
      <c r="C200" s="267"/>
      <c r="D200" s="267"/>
      <c r="E200" s="268"/>
      <c r="F200" s="138"/>
      <c r="G200" s="269"/>
      <c r="H200" s="267"/>
      <c r="I200" s="270"/>
      <c r="J200" s="29"/>
    </row>
    <row r="201" spans="1:10" ht="12.75" customHeight="1">
      <c r="A201" s="264"/>
      <c r="B201" s="265"/>
      <c r="C201" s="267"/>
      <c r="D201" s="267"/>
      <c r="E201" s="268"/>
      <c r="F201" s="138"/>
      <c r="G201" s="269"/>
      <c r="H201" s="267"/>
      <c r="I201" s="270"/>
      <c r="J201" s="29"/>
    </row>
    <row r="202" spans="1:10">
      <c r="A202" s="264"/>
      <c r="B202" s="265"/>
      <c r="C202" s="267"/>
      <c r="D202" s="267"/>
      <c r="E202" s="268"/>
      <c r="F202" s="138"/>
      <c r="G202" s="269"/>
      <c r="H202" s="267"/>
      <c r="I202" s="270"/>
      <c r="J202" s="29"/>
    </row>
    <row r="203" spans="1:10">
      <c r="A203" s="264"/>
      <c r="B203" s="265"/>
      <c r="C203" s="267"/>
      <c r="D203" s="267"/>
      <c r="E203" s="268"/>
      <c r="F203" s="138"/>
      <c r="G203" s="269"/>
      <c r="H203" s="267"/>
      <c r="I203" s="270"/>
      <c r="J203" s="29"/>
    </row>
    <row r="204" spans="1:10" ht="12.75" customHeight="1">
      <c r="A204" s="21"/>
      <c r="B204" s="29"/>
      <c r="C204" s="21"/>
      <c r="D204" s="29"/>
      <c r="E204" s="137"/>
      <c r="F204" s="21"/>
      <c r="G204" s="29"/>
      <c r="H204" s="29"/>
      <c r="I204" s="148"/>
      <c r="J204" s="29"/>
    </row>
    <row r="205" spans="1:10">
      <c r="A205" s="21"/>
      <c r="B205" s="29"/>
      <c r="C205" s="21"/>
      <c r="D205" s="29"/>
      <c r="E205" s="40"/>
      <c r="F205" s="29"/>
      <c r="G205" s="29"/>
      <c r="H205" s="29"/>
      <c r="I205" s="29"/>
      <c r="J205" s="29"/>
    </row>
    <row r="206" spans="1:10">
      <c r="A206" s="21"/>
      <c r="B206" s="29"/>
      <c r="C206" s="21"/>
      <c r="D206" s="29"/>
      <c r="E206" s="40"/>
      <c r="F206" s="21"/>
      <c r="G206" s="21"/>
      <c r="H206" s="29"/>
      <c r="I206" s="41"/>
      <c r="J206" s="29"/>
    </row>
    <row r="207" spans="1:10" ht="12.75" customHeight="1">
      <c r="A207" s="21"/>
      <c r="B207" s="29"/>
      <c r="C207" s="21"/>
      <c r="D207" s="29"/>
      <c r="E207" s="29"/>
      <c r="F207" s="29"/>
      <c r="G207" s="29"/>
      <c r="H207" s="29"/>
      <c r="I207" s="29"/>
      <c r="J207" s="29"/>
    </row>
    <row r="208" spans="1:10">
      <c r="A208" s="32"/>
      <c r="B208" s="33"/>
      <c r="C208" s="32"/>
      <c r="D208" s="33"/>
      <c r="E208" s="33"/>
      <c r="F208" s="33"/>
      <c r="G208" s="33"/>
      <c r="H208" s="33"/>
      <c r="I208" s="56">
        <f>SUM(I191:I195)</f>
        <v>2982000</v>
      </c>
      <c r="J208" s="33"/>
    </row>
    <row r="209" spans="1:10">
      <c r="A209" s="1"/>
      <c r="B209" s="4"/>
      <c r="C209" s="1"/>
      <c r="D209" s="4"/>
      <c r="E209" s="4"/>
      <c r="F209" s="4"/>
      <c r="G209" s="4"/>
      <c r="H209" s="4"/>
      <c r="I209" s="4"/>
      <c r="J209" s="4"/>
    </row>
    <row r="210" spans="1:10" ht="12.75" customHeight="1">
      <c r="A210" s="1"/>
      <c r="B210" s="4"/>
      <c r="C210" s="1"/>
      <c r="D210" s="4"/>
      <c r="E210" s="4"/>
      <c r="F210" s="4"/>
      <c r="G210" s="4"/>
      <c r="H210" s="4"/>
      <c r="I210" s="4"/>
      <c r="J210" s="4"/>
    </row>
    <row r="211" spans="1:10">
      <c r="A211" s="1"/>
      <c r="B211" s="4"/>
      <c r="C211" s="1"/>
      <c r="D211" s="4"/>
      <c r="F211" s="8" t="s">
        <v>23</v>
      </c>
      <c r="J211" s="4"/>
    </row>
    <row r="212" spans="1:10">
      <c r="A212" s="1"/>
      <c r="B212" s="4"/>
      <c r="C212" s="1"/>
      <c r="D212" s="4"/>
      <c r="J212" s="4"/>
    </row>
    <row r="213" spans="1:10" ht="12.75" customHeight="1">
      <c r="A213" s="1"/>
      <c r="B213" s="4"/>
      <c r="C213" s="1"/>
      <c r="D213" s="4"/>
      <c r="J213" s="4"/>
    </row>
    <row r="214" spans="1:10" ht="6.75" customHeight="1">
      <c r="A214" s="1"/>
      <c r="B214" s="4"/>
      <c r="C214" s="1"/>
      <c r="D214" s="4"/>
      <c r="J214" s="4"/>
    </row>
    <row r="215" spans="1:10" ht="14.25" customHeight="1">
      <c r="A215" s="1"/>
      <c r="B215" s="4"/>
      <c r="C215" s="1"/>
      <c r="D215" s="4"/>
    </row>
    <row r="216" spans="1:10" ht="14.25" customHeight="1">
      <c r="A216" s="1"/>
      <c r="B216" s="4"/>
      <c r="C216" s="1"/>
      <c r="D216" s="4"/>
    </row>
    <row r="217" spans="1:10" ht="16.5">
      <c r="A217" s="1"/>
      <c r="B217" s="4"/>
      <c r="C217" s="1"/>
      <c r="D217" s="4"/>
      <c r="F217" s="38" t="s">
        <v>259</v>
      </c>
      <c r="G217" s="55"/>
    </row>
    <row r="218" spans="1:10">
      <c r="A218" s="1"/>
      <c r="B218" s="4"/>
      <c r="C218" s="1"/>
      <c r="D218" s="4"/>
      <c r="F218" s="36" t="s">
        <v>260</v>
      </c>
    </row>
    <row r="220" spans="1:10" ht="19.5" customHeight="1"/>
    <row r="221" spans="1:10" ht="26.25" customHeight="1"/>
    <row r="222" spans="1:10" ht="16.5" customHeight="1"/>
    <row r="223" spans="1:10" ht="20.25" customHeight="1"/>
    <row r="224" spans="1:10" ht="18" customHeight="1"/>
    <row r="225" spans="1:10" ht="22.5" customHeight="1">
      <c r="A225" s="271" t="s">
        <v>0</v>
      </c>
      <c r="B225" s="271"/>
      <c r="C225" s="271"/>
      <c r="D225" s="271"/>
      <c r="E225" s="271"/>
      <c r="F225" s="271"/>
      <c r="G225" s="271"/>
      <c r="H225" s="271"/>
      <c r="I225" s="271"/>
      <c r="J225" s="271"/>
    </row>
    <row r="226" spans="1:10" ht="17.25" customHeight="1">
      <c r="A226" s="272" t="s">
        <v>790</v>
      </c>
      <c r="B226" s="272"/>
      <c r="C226" s="272"/>
      <c r="D226" s="272"/>
      <c r="E226" s="272"/>
      <c r="F226" s="272"/>
      <c r="G226" s="272"/>
      <c r="H226" s="272"/>
      <c r="I226" s="272"/>
      <c r="J226" s="272"/>
    </row>
    <row r="227" spans="1:10" ht="17.25" customHeight="1">
      <c r="A227" s="272" t="s">
        <v>667</v>
      </c>
      <c r="B227" s="272"/>
      <c r="C227" s="272"/>
      <c r="D227" s="272"/>
      <c r="E227" s="272"/>
      <c r="F227" s="272"/>
      <c r="G227" s="272"/>
      <c r="H227" s="272"/>
      <c r="I227" s="272"/>
      <c r="J227" s="272"/>
    </row>
    <row r="228" spans="1:10" ht="17.25" customHeight="1">
      <c r="A228" s="9"/>
      <c r="B228" s="10"/>
      <c r="C228" s="9"/>
      <c r="D228" s="10"/>
      <c r="E228" s="10"/>
      <c r="F228" s="10"/>
      <c r="G228" s="10"/>
      <c r="H228" s="10"/>
      <c r="I228" s="10"/>
      <c r="J228" s="10"/>
    </row>
    <row r="229" spans="1:10" ht="17.25" customHeight="1">
      <c r="A229" s="12" t="s">
        <v>4</v>
      </c>
      <c r="B229" s="273" t="s">
        <v>5</v>
      </c>
      <c r="C229" s="274"/>
      <c r="D229" s="132"/>
      <c r="E229" s="275" t="s">
        <v>6</v>
      </c>
      <c r="F229" s="275" t="s">
        <v>7</v>
      </c>
      <c r="G229" s="278" t="s">
        <v>8</v>
      </c>
      <c r="H229" s="279"/>
      <c r="I229" s="280"/>
      <c r="J229" s="277" t="s">
        <v>9</v>
      </c>
    </row>
    <row r="230" spans="1:10" ht="17.25" customHeight="1">
      <c r="A230" s="157"/>
      <c r="B230" s="13" t="s">
        <v>10</v>
      </c>
      <c r="C230" s="13" t="s">
        <v>11</v>
      </c>
      <c r="D230" s="13" t="s">
        <v>12</v>
      </c>
      <c r="E230" s="276"/>
      <c r="F230" s="276"/>
      <c r="G230" s="278" t="s">
        <v>13</v>
      </c>
      <c r="H230" s="280"/>
      <c r="I230" s="135" t="s">
        <v>14</v>
      </c>
      <c r="J230" s="276"/>
    </row>
    <row r="231" spans="1:10" ht="23.25" customHeight="1">
      <c r="A231" s="264">
        <v>1</v>
      </c>
      <c r="B231" s="265" t="s">
        <v>112</v>
      </c>
      <c r="C231" s="266" t="s">
        <v>73</v>
      </c>
      <c r="D231" s="356" t="s">
        <v>111</v>
      </c>
      <c r="E231" s="268" t="s">
        <v>668</v>
      </c>
      <c r="F231" s="256" t="s">
        <v>815</v>
      </c>
      <c r="G231" s="269">
        <v>2</v>
      </c>
      <c r="H231" s="267" t="s">
        <v>264</v>
      </c>
      <c r="I231" s="270">
        <v>488000</v>
      </c>
      <c r="J231" s="140"/>
    </row>
    <row r="232" spans="1:10" ht="24.75" customHeight="1">
      <c r="A232" s="264"/>
      <c r="B232" s="265"/>
      <c r="C232" s="267"/>
      <c r="D232" s="356"/>
      <c r="E232" s="268"/>
      <c r="F232" s="258" t="s">
        <v>816</v>
      </c>
      <c r="G232" s="269"/>
      <c r="H232" s="267"/>
      <c r="I232" s="270"/>
      <c r="J232" s="140"/>
    </row>
    <row r="233" spans="1:10" ht="37.5" customHeight="1">
      <c r="A233" s="146"/>
      <c r="B233" s="119"/>
      <c r="C233" s="21"/>
      <c r="D233" s="52"/>
      <c r="E233" s="168"/>
      <c r="F233" s="26"/>
      <c r="G233" s="140"/>
      <c r="H233" s="21"/>
      <c r="I233" s="144"/>
      <c r="J233" s="140"/>
    </row>
    <row r="234" spans="1:10" ht="33" customHeight="1">
      <c r="A234" s="264">
        <v>2</v>
      </c>
      <c r="B234" s="265" t="s">
        <v>161</v>
      </c>
      <c r="C234" s="267" t="s">
        <v>162</v>
      </c>
      <c r="D234" s="356" t="s">
        <v>38</v>
      </c>
      <c r="E234" s="268" t="s">
        <v>668</v>
      </c>
      <c r="F234" s="258" t="s">
        <v>815</v>
      </c>
      <c r="G234" s="269">
        <v>2</v>
      </c>
      <c r="H234" s="267" t="s">
        <v>264</v>
      </c>
      <c r="I234" s="270">
        <v>488000</v>
      </c>
      <c r="J234" s="29"/>
    </row>
    <row r="235" spans="1:10" ht="33.75" customHeight="1">
      <c r="A235" s="264"/>
      <c r="B235" s="265"/>
      <c r="C235" s="267"/>
      <c r="D235" s="356"/>
      <c r="E235" s="268"/>
      <c r="F235" s="258" t="s">
        <v>816</v>
      </c>
      <c r="G235" s="269"/>
      <c r="H235" s="267"/>
      <c r="I235" s="270"/>
      <c r="J235" s="29"/>
    </row>
    <row r="236" spans="1:10" ht="22.5" customHeight="1">
      <c r="A236" s="21"/>
      <c r="B236" s="29"/>
      <c r="C236" s="29"/>
      <c r="D236" s="52"/>
      <c r="E236" s="137"/>
      <c r="F236" s="21"/>
      <c r="G236" s="29"/>
      <c r="H236" s="29"/>
      <c r="I236" s="148"/>
      <c r="J236" s="140"/>
    </row>
    <row r="237" spans="1:10" ht="22.5" customHeight="1">
      <c r="A237" s="264"/>
      <c r="B237" s="265"/>
      <c r="C237" s="267"/>
      <c r="D237" s="356"/>
      <c r="E237" s="268"/>
      <c r="F237" s="26"/>
      <c r="G237" s="269"/>
      <c r="H237" s="267"/>
      <c r="I237" s="270"/>
      <c r="J237" s="140"/>
    </row>
    <row r="238" spans="1:10" ht="12.75" customHeight="1">
      <c r="A238" s="264"/>
      <c r="B238" s="265"/>
      <c r="C238" s="267"/>
      <c r="D238" s="356"/>
      <c r="E238" s="268"/>
      <c r="F238" s="26"/>
      <c r="G238" s="269"/>
      <c r="H238" s="267"/>
      <c r="I238" s="270"/>
      <c r="J238" s="29"/>
    </row>
    <row r="239" spans="1:10" ht="21.75" customHeight="1">
      <c r="A239" s="21"/>
      <c r="B239" s="29"/>
      <c r="C239" s="29"/>
      <c r="D239" s="42"/>
      <c r="E239" s="137"/>
      <c r="F239" s="167"/>
      <c r="G239" s="21"/>
      <c r="H239" s="21"/>
      <c r="I239" s="41"/>
      <c r="J239" s="29"/>
    </row>
    <row r="240" spans="1:10" ht="21.75" customHeight="1">
      <c r="A240" s="264"/>
      <c r="B240" s="265"/>
      <c r="C240" s="267"/>
      <c r="D240" s="267"/>
      <c r="E240" s="268"/>
      <c r="F240" s="138"/>
      <c r="G240" s="269"/>
      <c r="H240" s="267"/>
      <c r="I240" s="270"/>
      <c r="J240" s="29"/>
    </row>
    <row r="241" spans="1:10" ht="12.75" customHeight="1">
      <c r="A241" s="264"/>
      <c r="B241" s="265"/>
      <c r="C241" s="267"/>
      <c r="D241" s="267"/>
      <c r="E241" s="268"/>
      <c r="F241" s="138"/>
      <c r="G241" s="269"/>
      <c r="H241" s="267"/>
      <c r="I241" s="270"/>
      <c r="J241" s="29"/>
    </row>
    <row r="242" spans="1:10" ht="18.75" customHeight="1">
      <c r="A242" s="264"/>
      <c r="B242" s="265"/>
      <c r="C242" s="267"/>
      <c r="D242" s="267"/>
      <c r="E242" s="268"/>
      <c r="F242" s="138"/>
      <c r="G242" s="269"/>
      <c r="H242" s="267"/>
      <c r="I242" s="270"/>
      <c r="J242" s="29"/>
    </row>
    <row r="243" spans="1:10" ht="18.75" customHeight="1">
      <c r="A243" s="264"/>
      <c r="B243" s="265"/>
      <c r="C243" s="267"/>
      <c r="D243" s="267"/>
      <c r="E243" s="268"/>
      <c r="F243" s="138"/>
      <c r="G243" s="269"/>
      <c r="H243" s="267"/>
      <c r="I243" s="270"/>
      <c r="J243" s="29"/>
    </row>
    <row r="244" spans="1:10" ht="12.75" customHeight="1">
      <c r="A244" s="21"/>
      <c r="B244" s="29"/>
      <c r="C244" s="21"/>
      <c r="D244" s="29"/>
      <c r="E244" s="137"/>
      <c r="F244" s="21"/>
      <c r="G244" s="29"/>
      <c r="H244" s="29"/>
      <c r="I244" s="148"/>
      <c r="J244" s="29"/>
    </row>
    <row r="245" spans="1:10">
      <c r="A245" s="21"/>
      <c r="B245" s="29"/>
      <c r="C245" s="21"/>
      <c r="D245" s="29"/>
      <c r="E245" s="40"/>
      <c r="F245" s="29"/>
      <c r="G245" s="29"/>
      <c r="H245" s="29"/>
      <c r="I245" s="29"/>
      <c r="J245" s="29"/>
    </row>
    <row r="246" spans="1:10" ht="12.75" customHeight="1">
      <c r="A246" s="21"/>
      <c r="B246" s="29"/>
      <c r="C246" s="21"/>
      <c r="D246" s="29"/>
      <c r="E246" s="40"/>
      <c r="F246" s="21"/>
      <c r="G246" s="21"/>
      <c r="H246" s="29"/>
      <c r="I246" s="41"/>
      <c r="J246" s="29"/>
    </row>
    <row r="247" spans="1:10">
      <c r="A247" s="21"/>
      <c r="B247" s="29"/>
      <c r="C247" s="21"/>
      <c r="D247" s="29"/>
      <c r="E247" s="29"/>
      <c r="F247" s="29"/>
      <c r="G247" s="29"/>
      <c r="H247" s="29"/>
      <c r="I247" s="29"/>
      <c r="J247" s="29"/>
    </row>
    <row r="248" spans="1:10" ht="15.75" customHeight="1">
      <c r="A248" s="32"/>
      <c r="B248" s="33"/>
      <c r="C248" s="32"/>
      <c r="D248" s="33"/>
      <c r="E248" s="33"/>
      <c r="F248" s="33"/>
      <c r="G248" s="33"/>
      <c r="H248" s="33"/>
      <c r="I248" s="56">
        <f>SUM(I231:I235)</f>
        <v>976000</v>
      </c>
      <c r="J248" s="33"/>
    </row>
    <row r="249" spans="1:10">
      <c r="A249" s="1"/>
      <c r="B249" s="4"/>
      <c r="C249" s="1"/>
      <c r="D249" s="4"/>
      <c r="E249" s="4"/>
      <c r="F249" s="4"/>
      <c r="G249" s="4"/>
      <c r="H249" s="4"/>
      <c r="I249" s="4"/>
      <c r="J249" s="4"/>
    </row>
    <row r="250" spans="1:10">
      <c r="A250" s="1"/>
      <c r="B250" s="4"/>
      <c r="C250" s="1"/>
      <c r="D250" s="4"/>
      <c r="E250" s="4"/>
      <c r="F250" s="4"/>
      <c r="G250" s="4"/>
      <c r="H250" s="4"/>
      <c r="I250" s="4"/>
      <c r="J250" s="4"/>
    </row>
    <row r="251" spans="1:10">
      <c r="A251" s="1"/>
      <c r="B251" s="4"/>
      <c r="C251" s="1"/>
      <c r="D251" s="4"/>
      <c r="F251" s="8" t="s">
        <v>23</v>
      </c>
      <c r="J251" s="4"/>
    </row>
    <row r="252" spans="1:10">
      <c r="A252" s="1"/>
      <c r="B252" s="4"/>
      <c r="C252" s="1"/>
      <c r="D252" s="4"/>
      <c r="J252" s="4"/>
    </row>
    <row r="253" spans="1:10">
      <c r="A253" s="1"/>
      <c r="B253" s="4"/>
      <c r="C253" s="1"/>
      <c r="D253" s="4"/>
      <c r="J253" s="4"/>
    </row>
    <row r="254" spans="1:10">
      <c r="A254" s="1"/>
      <c r="B254" s="4"/>
      <c r="C254" s="1"/>
      <c r="D254" s="4"/>
      <c r="J254" s="4"/>
    </row>
    <row r="255" spans="1:10">
      <c r="A255" s="1"/>
      <c r="B255" s="4"/>
      <c r="C255" s="1"/>
      <c r="D255" s="4"/>
    </row>
    <row r="256" spans="1:10" ht="18.75" customHeight="1">
      <c r="A256" s="1"/>
      <c r="B256" s="4"/>
      <c r="C256" s="1"/>
      <c r="D256" s="4"/>
    </row>
    <row r="257" spans="1:10" ht="16.5">
      <c r="A257" s="1"/>
      <c r="B257" s="4"/>
      <c r="C257" s="1"/>
      <c r="D257" s="4"/>
      <c r="F257" s="38" t="s">
        <v>259</v>
      </c>
      <c r="G257" s="55"/>
    </row>
    <row r="258" spans="1:10">
      <c r="A258" s="1"/>
      <c r="B258" s="4"/>
      <c r="C258" s="1"/>
      <c r="D258" s="4"/>
      <c r="F258" s="36" t="s">
        <v>260</v>
      </c>
    </row>
    <row r="259" spans="1:10" ht="22.5" customHeight="1"/>
    <row r="260" spans="1:10" ht="21.75" customHeight="1"/>
    <row r="267" spans="1:10" ht="17.25" customHeight="1"/>
    <row r="268" spans="1:10" ht="19.5" customHeight="1"/>
    <row r="269" spans="1:10" ht="18.75" customHeight="1">
      <c r="A269" s="271" t="s">
        <v>0</v>
      </c>
      <c r="B269" s="271"/>
      <c r="C269" s="271"/>
      <c r="D269" s="271"/>
      <c r="E269" s="271"/>
      <c r="F269" s="271"/>
      <c r="G269" s="271"/>
      <c r="H269" s="271"/>
      <c r="I269" s="271"/>
      <c r="J269" s="271"/>
    </row>
    <row r="270" spans="1:10">
      <c r="A270" s="272" t="s">
        <v>790</v>
      </c>
      <c r="B270" s="272"/>
      <c r="C270" s="272"/>
      <c r="D270" s="272"/>
      <c r="E270" s="272"/>
      <c r="F270" s="272"/>
      <c r="G270" s="272"/>
      <c r="H270" s="272"/>
      <c r="I270" s="272"/>
      <c r="J270" s="272"/>
    </row>
    <row r="271" spans="1:10">
      <c r="A271" s="272" t="s">
        <v>667</v>
      </c>
      <c r="B271" s="272"/>
      <c r="C271" s="272"/>
      <c r="D271" s="272"/>
      <c r="E271" s="272"/>
      <c r="F271" s="272"/>
      <c r="G271" s="272"/>
      <c r="H271" s="272"/>
      <c r="I271" s="272"/>
      <c r="J271" s="272"/>
    </row>
    <row r="272" spans="1:10" ht="21.75" customHeight="1">
      <c r="A272" s="9"/>
      <c r="B272" s="10"/>
      <c r="C272" s="9"/>
      <c r="D272" s="10"/>
      <c r="E272" s="10"/>
      <c r="F272" s="10"/>
      <c r="G272" s="10"/>
      <c r="H272" s="10"/>
      <c r="I272" s="10"/>
      <c r="J272" s="10"/>
    </row>
    <row r="273" spans="1:10" ht="26.25" customHeight="1">
      <c r="A273" s="12" t="s">
        <v>4</v>
      </c>
      <c r="B273" s="273" t="s">
        <v>5</v>
      </c>
      <c r="C273" s="274"/>
      <c r="D273" s="132"/>
      <c r="E273" s="275" t="s">
        <v>6</v>
      </c>
      <c r="F273" s="275" t="s">
        <v>7</v>
      </c>
      <c r="G273" s="278" t="s">
        <v>8</v>
      </c>
      <c r="H273" s="279"/>
      <c r="I273" s="280"/>
      <c r="J273" s="277" t="s">
        <v>9</v>
      </c>
    </row>
    <row r="274" spans="1:10" ht="30.75" customHeight="1">
      <c r="A274" s="157"/>
      <c r="B274" s="13" t="s">
        <v>10</v>
      </c>
      <c r="C274" s="13" t="s">
        <v>11</v>
      </c>
      <c r="D274" s="13" t="s">
        <v>12</v>
      </c>
      <c r="E274" s="276"/>
      <c r="F274" s="276"/>
      <c r="G274" s="278" t="s">
        <v>13</v>
      </c>
      <c r="H274" s="280"/>
      <c r="I274" s="135" t="s">
        <v>14</v>
      </c>
      <c r="J274" s="276"/>
    </row>
    <row r="275" spans="1:10" ht="22.5" customHeight="1">
      <c r="A275" s="264">
        <v>1</v>
      </c>
      <c r="B275" s="265" t="s">
        <v>112</v>
      </c>
      <c r="C275" s="266" t="s">
        <v>73</v>
      </c>
      <c r="D275" s="356" t="s">
        <v>111</v>
      </c>
      <c r="E275" s="268" t="s">
        <v>668</v>
      </c>
      <c r="F275" s="256" t="s">
        <v>815</v>
      </c>
      <c r="G275" s="269">
        <v>2</v>
      </c>
      <c r="H275" s="267" t="s">
        <v>264</v>
      </c>
      <c r="I275" s="270">
        <v>1070000</v>
      </c>
      <c r="J275" s="140"/>
    </row>
    <row r="276" spans="1:10">
      <c r="A276" s="264"/>
      <c r="B276" s="265"/>
      <c r="C276" s="267"/>
      <c r="D276" s="356"/>
      <c r="E276" s="268"/>
      <c r="F276" s="258" t="s">
        <v>816</v>
      </c>
      <c r="G276" s="269"/>
      <c r="H276" s="267"/>
      <c r="I276" s="270"/>
      <c r="J276" s="140"/>
    </row>
    <row r="277" spans="1:10" ht="33" customHeight="1">
      <c r="A277" s="146"/>
      <c r="B277" s="119"/>
      <c r="C277" s="21"/>
      <c r="D277" s="52"/>
      <c r="E277" s="168"/>
      <c r="F277" s="26"/>
      <c r="G277" s="140"/>
      <c r="H277" s="21"/>
      <c r="I277" s="144"/>
      <c r="J277" s="140"/>
    </row>
    <row r="278" spans="1:10" ht="27.75" customHeight="1">
      <c r="A278" s="264">
        <v>2</v>
      </c>
      <c r="B278" s="265" t="s">
        <v>161</v>
      </c>
      <c r="C278" s="267" t="s">
        <v>162</v>
      </c>
      <c r="D278" s="356" t="s">
        <v>38</v>
      </c>
      <c r="E278" s="268" t="s">
        <v>668</v>
      </c>
      <c r="F278" s="258" t="s">
        <v>815</v>
      </c>
      <c r="G278" s="269">
        <v>2</v>
      </c>
      <c r="H278" s="267" t="s">
        <v>264</v>
      </c>
      <c r="I278" s="270">
        <v>1070000</v>
      </c>
      <c r="J278" s="29"/>
    </row>
    <row r="279" spans="1:10" ht="27.75" customHeight="1">
      <c r="A279" s="264"/>
      <c r="B279" s="265"/>
      <c r="C279" s="267"/>
      <c r="D279" s="356"/>
      <c r="E279" s="268"/>
      <c r="F279" s="258" t="s">
        <v>816</v>
      </c>
      <c r="G279" s="269"/>
      <c r="H279" s="267"/>
      <c r="I279" s="270"/>
      <c r="J279" s="29"/>
    </row>
    <row r="280" spans="1:10" ht="38.25" customHeight="1">
      <c r="A280" s="21"/>
      <c r="B280" s="29"/>
      <c r="C280" s="29"/>
      <c r="D280" s="52"/>
      <c r="E280" s="169"/>
      <c r="F280" s="21"/>
      <c r="G280" s="30"/>
      <c r="H280" s="29"/>
      <c r="I280" s="148"/>
      <c r="J280" s="140"/>
    </row>
    <row r="281" spans="1:10" ht="22.5" customHeight="1">
      <c r="A281" s="264">
        <v>3</v>
      </c>
      <c r="B281" s="265" t="s">
        <v>270</v>
      </c>
      <c r="C281" s="266" t="s">
        <v>136</v>
      </c>
      <c r="D281" s="267" t="s">
        <v>48</v>
      </c>
      <c r="E281" s="268" t="s">
        <v>668</v>
      </c>
      <c r="F281" s="258" t="s">
        <v>815</v>
      </c>
      <c r="G281" s="269">
        <v>2</v>
      </c>
      <c r="H281" s="267" t="s">
        <v>264</v>
      </c>
      <c r="I281" s="270">
        <v>1256600</v>
      </c>
      <c r="J281" s="140"/>
    </row>
    <row r="282" spans="1:10" ht="18.75" customHeight="1">
      <c r="A282" s="264"/>
      <c r="B282" s="265"/>
      <c r="C282" s="267"/>
      <c r="D282" s="267"/>
      <c r="E282" s="268"/>
      <c r="F282" s="258" t="s">
        <v>816</v>
      </c>
      <c r="G282" s="269"/>
      <c r="H282" s="267"/>
      <c r="I282" s="270"/>
      <c r="J282" s="140"/>
    </row>
    <row r="283" spans="1:10" ht="33" customHeight="1">
      <c r="A283" s="146"/>
      <c r="B283" s="119"/>
      <c r="C283" s="21"/>
      <c r="D283" s="52"/>
      <c r="E283" s="168"/>
      <c r="F283" s="26"/>
      <c r="G283" s="140"/>
      <c r="H283" s="21"/>
      <c r="I283" s="144"/>
      <c r="J283" s="140"/>
    </row>
    <row r="284" spans="1:10" ht="27.75" customHeight="1">
      <c r="A284" s="264">
        <v>4</v>
      </c>
      <c r="B284" s="265" t="s">
        <v>271</v>
      </c>
      <c r="C284" s="266" t="s">
        <v>154</v>
      </c>
      <c r="D284" s="267" t="s">
        <v>48</v>
      </c>
      <c r="E284" s="268" t="s">
        <v>668</v>
      </c>
      <c r="F284" s="258" t="s">
        <v>815</v>
      </c>
      <c r="G284" s="269">
        <v>2</v>
      </c>
      <c r="H284" s="267" t="s">
        <v>264</v>
      </c>
      <c r="I284" s="270">
        <v>1256600</v>
      </c>
      <c r="J284" s="29"/>
    </row>
    <row r="285" spans="1:10" ht="27.75" customHeight="1">
      <c r="A285" s="264"/>
      <c r="B285" s="265"/>
      <c r="C285" s="267"/>
      <c r="D285" s="267"/>
      <c r="E285" s="268"/>
      <c r="F285" s="258" t="s">
        <v>816</v>
      </c>
      <c r="G285" s="269"/>
      <c r="H285" s="267"/>
      <c r="I285" s="270"/>
      <c r="J285" s="29"/>
    </row>
    <row r="286" spans="1:10" ht="33" customHeight="1">
      <c r="A286" s="264"/>
      <c r="B286" s="29"/>
      <c r="C286" s="29"/>
      <c r="D286" s="29"/>
      <c r="E286" s="268"/>
      <c r="F286" s="138"/>
      <c r="G286" s="269"/>
      <c r="H286" s="267"/>
      <c r="I286" s="270"/>
      <c r="J286" s="29"/>
    </row>
    <row r="287" spans="1:10" ht="33" customHeight="1">
      <c r="A287" s="264"/>
      <c r="B287" s="29"/>
      <c r="C287" s="29"/>
      <c r="D287" s="29"/>
      <c r="E287" s="268"/>
      <c r="F287" s="138"/>
      <c r="G287" s="269"/>
      <c r="H287" s="267"/>
      <c r="I287" s="270"/>
      <c r="J287" s="29"/>
    </row>
    <row r="288" spans="1:10" ht="12.75" customHeight="1">
      <c r="A288" s="21"/>
      <c r="B288" s="29"/>
      <c r="C288" s="21"/>
      <c r="D288" s="29"/>
      <c r="E288" s="137"/>
      <c r="F288" s="21"/>
      <c r="G288" s="29"/>
      <c r="H288" s="29"/>
      <c r="I288" s="148"/>
      <c r="J288" s="29"/>
    </row>
    <row r="289" spans="1:10" ht="15.75" customHeight="1">
      <c r="A289" s="21"/>
      <c r="B289" s="29"/>
      <c r="C289" s="21"/>
      <c r="D289" s="29"/>
      <c r="E289" s="40"/>
      <c r="F289" s="29"/>
      <c r="G289" s="29"/>
      <c r="H289" s="29"/>
      <c r="I289" s="29"/>
      <c r="J289" s="29"/>
    </row>
    <row r="290" spans="1:10" ht="15.75" customHeight="1">
      <c r="A290" s="21"/>
      <c r="B290" s="29"/>
      <c r="C290" s="21"/>
      <c r="D290" s="29"/>
      <c r="E290" s="40"/>
      <c r="F290" s="21"/>
      <c r="G290" s="21"/>
      <c r="H290" s="29"/>
      <c r="I290" s="41"/>
      <c r="J290" s="29"/>
    </row>
    <row r="291" spans="1:10" ht="17.25" customHeight="1">
      <c r="A291" s="21"/>
      <c r="B291" s="29"/>
      <c r="C291" s="21"/>
      <c r="D291" s="29"/>
      <c r="E291" s="29"/>
      <c r="F291" s="29"/>
      <c r="G291" s="29"/>
      <c r="H291" s="29"/>
      <c r="I291" s="29"/>
      <c r="J291" s="29"/>
    </row>
    <row r="292" spans="1:10" ht="17.25" customHeight="1">
      <c r="A292" s="32"/>
      <c r="B292" s="33"/>
      <c r="C292" s="32"/>
      <c r="D292" s="33"/>
      <c r="E292" s="33"/>
      <c r="F292" s="33"/>
      <c r="G292" s="33"/>
      <c r="H292" s="33"/>
      <c r="I292" s="56">
        <f>SUM(I275:I285)</f>
        <v>4653200</v>
      </c>
      <c r="J292" s="33"/>
    </row>
    <row r="293" spans="1:10" ht="17.25" customHeight="1">
      <c r="A293" s="1"/>
      <c r="B293" s="4"/>
      <c r="C293" s="1"/>
      <c r="D293" s="4"/>
      <c r="E293" s="4"/>
      <c r="F293" s="4"/>
      <c r="G293" s="4"/>
      <c r="H293" s="4"/>
      <c r="I293" s="4"/>
      <c r="J293" s="4"/>
    </row>
    <row r="294" spans="1:10" ht="12.75" customHeight="1">
      <c r="A294" s="1"/>
      <c r="B294" s="4"/>
      <c r="C294" s="1"/>
      <c r="D294" s="4"/>
      <c r="E294" s="4"/>
      <c r="F294" s="4"/>
      <c r="G294" s="4"/>
      <c r="H294" s="4"/>
      <c r="I294" s="4"/>
      <c r="J294" s="4"/>
    </row>
    <row r="295" spans="1:10">
      <c r="A295" s="1"/>
      <c r="B295" s="4"/>
      <c r="C295" s="1"/>
      <c r="D295" s="4"/>
      <c r="F295" s="8" t="s">
        <v>23</v>
      </c>
      <c r="J295" s="4"/>
    </row>
    <row r="296" spans="1:10" ht="12.75" customHeight="1">
      <c r="A296" s="1"/>
      <c r="B296" s="4"/>
      <c r="C296" s="1"/>
      <c r="D296" s="4"/>
      <c r="J296" s="4"/>
    </row>
    <row r="297" spans="1:10" ht="16.5" customHeight="1">
      <c r="A297" s="1"/>
      <c r="B297" s="4"/>
      <c r="C297" s="1"/>
      <c r="D297" s="4"/>
      <c r="J297" s="4"/>
    </row>
    <row r="298" spans="1:10" ht="4.5" customHeight="1">
      <c r="A298" s="1"/>
      <c r="B298" s="4"/>
      <c r="C298" s="1"/>
      <c r="D298" s="4"/>
      <c r="J298" s="4"/>
    </row>
    <row r="299" spans="1:10" ht="19.5" customHeight="1">
      <c r="A299" s="1"/>
      <c r="B299" s="4"/>
      <c r="C299" s="1"/>
      <c r="D299" s="4"/>
    </row>
    <row r="300" spans="1:10" ht="16.5" customHeight="1">
      <c r="A300" s="1"/>
      <c r="B300" s="4"/>
      <c r="C300" s="1"/>
      <c r="D300" s="4"/>
    </row>
    <row r="301" spans="1:10" ht="20.25" customHeight="1">
      <c r="A301" s="1"/>
      <c r="B301" s="4"/>
      <c r="C301" s="1"/>
      <c r="D301" s="4"/>
      <c r="F301" s="38" t="s">
        <v>259</v>
      </c>
      <c r="G301" s="55"/>
    </row>
    <row r="302" spans="1:10" ht="19.5" customHeight="1">
      <c r="A302" s="1"/>
      <c r="B302" s="4"/>
      <c r="C302" s="1"/>
      <c r="D302" s="4"/>
      <c r="F302" s="36" t="s">
        <v>260</v>
      </c>
    </row>
    <row r="303" spans="1:10" ht="12.75" customHeight="1"/>
    <row r="304" spans="1:10" ht="26.25" customHeight="1"/>
    <row r="305" spans="1:10" ht="18.75" customHeight="1"/>
    <row r="307" spans="1:10" ht="21.75" customHeight="1"/>
    <row r="310" spans="1:10" ht="24" customHeight="1"/>
    <row r="311" spans="1:10">
      <c r="A311" s="271" t="s">
        <v>0</v>
      </c>
      <c r="B311" s="271"/>
      <c r="C311" s="271"/>
      <c r="D311" s="271"/>
      <c r="E311" s="271"/>
      <c r="F311" s="271"/>
      <c r="G311" s="271"/>
      <c r="H311" s="271"/>
      <c r="I311" s="271"/>
      <c r="J311" s="271"/>
    </row>
    <row r="312" spans="1:10" ht="18.75" customHeight="1">
      <c r="A312" s="272" t="s">
        <v>790</v>
      </c>
      <c r="B312" s="272"/>
      <c r="C312" s="272"/>
      <c r="D312" s="272"/>
      <c r="E312" s="272"/>
      <c r="F312" s="272"/>
      <c r="G312" s="272"/>
      <c r="H312" s="272"/>
      <c r="I312" s="272"/>
      <c r="J312" s="272"/>
    </row>
    <row r="313" spans="1:10" ht="15.75" customHeight="1">
      <c r="A313" s="272" t="s">
        <v>667</v>
      </c>
      <c r="B313" s="272"/>
      <c r="C313" s="272"/>
      <c r="D313" s="272"/>
      <c r="E313" s="272"/>
      <c r="F313" s="272"/>
      <c r="G313" s="272"/>
      <c r="H313" s="272"/>
      <c r="I313" s="272"/>
      <c r="J313" s="272"/>
    </row>
    <row r="314" spans="1:10">
      <c r="A314" s="9"/>
      <c r="B314" s="10"/>
      <c r="C314" s="9"/>
      <c r="D314" s="10"/>
      <c r="E314" s="10"/>
      <c r="F314" s="10"/>
      <c r="G314" s="10"/>
      <c r="H314" s="10"/>
      <c r="I314" s="10"/>
      <c r="J314" s="10"/>
    </row>
    <row r="315" spans="1:10" ht="23.25" customHeight="1">
      <c r="A315" s="12" t="s">
        <v>4</v>
      </c>
      <c r="B315" s="273" t="s">
        <v>5</v>
      </c>
      <c r="C315" s="274"/>
      <c r="D315" s="132"/>
      <c r="E315" s="275" t="s">
        <v>6</v>
      </c>
      <c r="F315" s="275" t="s">
        <v>7</v>
      </c>
      <c r="G315" s="278" t="s">
        <v>8</v>
      </c>
      <c r="H315" s="279"/>
      <c r="I315" s="280"/>
      <c r="J315" s="277" t="s">
        <v>9</v>
      </c>
    </row>
    <row r="316" spans="1:10" ht="16.5" customHeight="1">
      <c r="A316" s="157"/>
      <c r="B316" s="13" t="s">
        <v>10</v>
      </c>
      <c r="C316" s="13" t="s">
        <v>11</v>
      </c>
      <c r="D316" s="13" t="s">
        <v>12</v>
      </c>
      <c r="E316" s="276"/>
      <c r="F316" s="276"/>
      <c r="G316" s="278" t="s">
        <v>13</v>
      </c>
      <c r="H316" s="280"/>
      <c r="I316" s="135" t="s">
        <v>14</v>
      </c>
      <c r="J316" s="276"/>
    </row>
    <row r="317" spans="1:10" ht="16.5" customHeight="1">
      <c r="A317" s="264">
        <v>1</v>
      </c>
      <c r="B317" s="265" t="s">
        <v>817</v>
      </c>
      <c r="C317" s="266" t="s">
        <v>188</v>
      </c>
      <c r="D317" s="356" t="s">
        <v>188</v>
      </c>
      <c r="E317" s="268" t="s">
        <v>818</v>
      </c>
      <c r="F317" s="256" t="s">
        <v>816</v>
      </c>
      <c r="G317" s="269">
        <v>1</v>
      </c>
      <c r="H317" s="267" t="s">
        <v>264</v>
      </c>
      <c r="I317" s="270">
        <v>15435000</v>
      </c>
      <c r="J317" s="140"/>
    </row>
    <row r="318" spans="1:10" ht="29.25" customHeight="1">
      <c r="A318" s="264"/>
      <c r="B318" s="265"/>
      <c r="C318" s="267"/>
      <c r="D318" s="356"/>
      <c r="E318" s="268"/>
      <c r="F318" s="258" t="s">
        <v>816</v>
      </c>
      <c r="G318" s="269"/>
      <c r="H318" s="267"/>
      <c r="I318" s="270"/>
      <c r="J318" s="140"/>
    </row>
    <row r="319" spans="1:10" ht="23.25" customHeight="1">
      <c r="A319" s="146"/>
      <c r="B319" s="119"/>
      <c r="C319" s="21"/>
      <c r="D319" s="52"/>
      <c r="E319" s="168"/>
      <c r="F319" s="26"/>
      <c r="G319" s="140"/>
      <c r="H319" s="21"/>
      <c r="I319" s="144"/>
      <c r="J319" s="140"/>
    </row>
    <row r="320" spans="1:10" ht="22.5" customHeight="1">
      <c r="A320" s="264"/>
      <c r="B320" s="265"/>
      <c r="C320" s="267"/>
      <c r="D320" s="356"/>
      <c r="E320" s="268"/>
      <c r="F320" s="26"/>
      <c r="G320" s="269"/>
      <c r="H320" s="267"/>
      <c r="I320" s="270"/>
      <c r="J320" s="29"/>
    </row>
    <row r="321" spans="1:10">
      <c r="A321" s="264"/>
      <c r="B321" s="265"/>
      <c r="C321" s="267"/>
      <c r="D321" s="356"/>
      <c r="E321" s="268"/>
      <c r="F321" s="26"/>
      <c r="G321" s="269"/>
      <c r="H321" s="267"/>
      <c r="I321" s="270"/>
      <c r="J321" s="29"/>
    </row>
    <row r="322" spans="1:10">
      <c r="A322" s="21"/>
      <c r="B322" s="29"/>
      <c r="C322" s="29"/>
      <c r="D322" s="52"/>
      <c r="E322" s="169"/>
      <c r="F322" s="21"/>
      <c r="G322" s="30"/>
      <c r="H322" s="29"/>
      <c r="I322" s="148"/>
      <c r="J322" s="140"/>
    </row>
    <row r="323" spans="1:10">
      <c r="A323" s="264"/>
      <c r="B323" s="265"/>
      <c r="C323" s="267"/>
      <c r="D323" s="267"/>
      <c r="E323" s="268"/>
      <c r="F323" s="26"/>
      <c r="G323" s="269"/>
      <c r="H323" s="267"/>
      <c r="I323" s="270"/>
      <c r="J323" s="140"/>
    </row>
    <row r="324" spans="1:10">
      <c r="A324" s="264"/>
      <c r="B324" s="265"/>
      <c r="C324" s="267"/>
      <c r="D324" s="267"/>
      <c r="E324" s="268"/>
      <c r="F324" s="26"/>
      <c r="G324" s="269"/>
      <c r="H324" s="267"/>
      <c r="I324" s="270"/>
      <c r="J324" s="140"/>
    </row>
    <row r="325" spans="1:10">
      <c r="A325" s="146"/>
      <c r="B325" s="119"/>
      <c r="C325" s="21"/>
      <c r="D325" s="52"/>
      <c r="E325" s="168"/>
      <c r="F325" s="26"/>
      <c r="G325" s="140"/>
      <c r="H325" s="21"/>
      <c r="I325" s="144"/>
      <c r="J325" s="140"/>
    </row>
    <row r="326" spans="1:10">
      <c r="A326" s="264"/>
      <c r="B326" s="265"/>
      <c r="C326" s="267"/>
      <c r="D326" s="267"/>
      <c r="E326" s="268"/>
      <c r="F326" s="26"/>
      <c r="G326" s="269"/>
      <c r="H326" s="267"/>
      <c r="I326" s="270"/>
      <c r="J326" s="29"/>
    </row>
    <row r="327" spans="1:10">
      <c r="A327" s="264"/>
      <c r="B327" s="265"/>
      <c r="C327" s="267"/>
      <c r="D327" s="267"/>
      <c r="E327" s="268"/>
      <c r="F327" s="26"/>
      <c r="G327" s="269"/>
      <c r="H327" s="267"/>
      <c r="I327" s="270"/>
      <c r="J327" s="29"/>
    </row>
    <row r="328" spans="1:10">
      <c r="A328" s="264"/>
      <c r="B328" s="29"/>
      <c r="C328" s="29"/>
      <c r="D328" s="29"/>
      <c r="E328" s="268"/>
      <c r="F328" s="138"/>
      <c r="G328" s="269"/>
      <c r="H328" s="267"/>
      <c r="I328" s="270"/>
      <c r="J328" s="29"/>
    </row>
    <row r="329" spans="1:10">
      <c r="A329" s="264"/>
      <c r="B329" s="29"/>
      <c r="C329" s="29"/>
      <c r="D329" s="29"/>
      <c r="E329" s="268"/>
      <c r="F329" s="138"/>
      <c r="G329" s="269"/>
      <c r="H329" s="267"/>
      <c r="I329" s="270"/>
      <c r="J329" s="29"/>
    </row>
    <row r="330" spans="1:10">
      <c r="A330" s="21"/>
      <c r="B330" s="29"/>
      <c r="C330" s="21"/>
      <c r="D330" s="29"/>
      <c r="E330" s="137"/>
      <c r="F330" s="21"/>
      <c r="G330" s="29"/>
      <c r="H330" s="29"/>
      <c r="I330" s="148"/>
      <c r="J330" s="29"/>
    </row>
    <row r="331" spans="1:10">
      <c r="A331" s="21"/>
      <c r="B331" s="29"/>
      <c r="C331" s="21"/>
      <c r="D331" s="29"/>
      <c r="E331" s="40"/>
      <c r="F331" s="29"/>
      <c r="G331" s="29"/>
      <c r="H331" s="29"/>
      <c r="I331" s="29"/>
      <c r="J331" s="29"/>
    </row>
    <row r="332" spans="1:10" ht="33" customHeight="1">
      <c r="A332" s="21"/>
      <c r="B332" s="29"/>
      <c r="C332" s="21"/>
      <c r="D332" s="29"/>
      <c r="E332" s="40"/>
      <c r="F332" s="21"/>
      <c r="G332" s="21"/>
      <c r="H332" s="29"/>
      <c r="I332" s="41"/>
      <c r="J332" s="29"/>
    </row>
    <row r="333" spans="1:10">
      <c r="A333" s="21"/>
      <c r="B333" s="29"/>
      <c r="C333" s="21"/>
      <c r="D333" s="29"/>
      <c r="E333" s="29"/>
      <c r="F333" s="29"/>
      <c r="G333" s="29"/>
      <c r="H333" s="29"/>
      <c r="I333" s="29"/>
      <c r="J333" s="29"/>
    </row>
    <row r="334" spans="1:10">
      <c r="A334" s="32"/>
      <c r="B334" s="33"/>
      <c r="C334" s="32"/>
      <c r="D334" s="33"/>
      <c r="E334" s="33"/>
      <c r="F334" s="33"/>
      <c r="G334" s="33"/>
      <c r="H334" s="33"/>
      <c r="I334" s="56">
        <f>SUM(I317:I327)</f>
        <v>15435000</v>
      </c>
      <c r="J334" s="33"/>
    </row>
    <row r="335" spans="1:10">
      <c r="A335" s="1"/>
      <c r="B335" s="4"/>
      <c r="C335" s="1"/>
      <c r="D335" s="4"/>
      <c r="E335" s="4"/>
      <c r="F335" s="4"/>
      <c r="G335" s="4"/>
      <c r="H335" s="4"/>
      <c r="I335" s="4"/>
      <c r="J335" s="4"/>
    </row>
    <row r="336" spans="1:10" ht="12.75" customHeight="1">
      <c r="A336" s="1"/>
      <c r="B336" s="4"/>
      <c r="C336" s="1"/>
      <c r="D336" s="4"/>
      <c r="E336" s="4"/>
      <c r="F336" s="4"/>
      <c r="G336" s="4"/>
      <c r="H336" s="4"/>
      <c r="I336" s="4"/>
      <c r="J336" s="4"/>
    </row>
    <row r="337" spans="1:10" ht="12.75" customHeight="1">
      <c r="A337" s="1"/>
      <c r="B337" s="4"/>
      <c r="C337" s="1"/>
      <c r="D337" s="4"/>
      <c r="F337" s="8" t="s">
        <v>23</v>
      </c>
      <c r="J337" s="4"/>
    </row>
    <row r="338" spans="1:10" ht="12.75" customHeight="1">
      <c r="A338" s="1"/>
      <c r="B338" s="4"/>
      <c r="C338" s="1"/>
      <c r="D338" s="4"/>
      <c r="J338" s="4"/>
    </row>
    <row r="339" spans="1:10">
      <c r="A339" s="1"/>
      <c r="B339" s="4"/>
      <c r="C339" s="1"/>
      <c r="D339" s="4"/>
      <c r="J339" s="4"/>
    </row>
    <row r="340" spans="1:10" ht="13.5" customHeight="1">
      <c r="A340" s="1"/>
      <c r="B340" s="4"/>
      <c r="C340" s="1"/>
      <c r="D340" s="4"/>
      <c r="J340" s="4"/>
    </row>
    <row r="341" spans="1:10" ht="12.75" customHeight="1">
      <c r="A341" s="1"/>
      <c r="B341" s="4"/>
      <c r="C341" s="1"/>
      <c r="D341" s="4"/>
    </row>
    <row r="342" spans="1:10" ht="12.75" customHeight="1">
      <c r="A342" s="1"/>
      <c r="B342" s="4"/>
      <c r="C342" s="1"/>
      <c r="D342" s="4"/>
    </row>
    <row r="343" spans="1:10" ht="16.5">
      <c r="A343" s="1"/>
      <c r="B343" s="4"/>
      <c r="C343" s="1"/>
      <c r="D343" s="4"/>
      <c r="F343" s="38" t="s">
        <v>259</v>
      </c>
      <c r="G343" s="55"/>
    </row>
    <row r="344" spans="1:10" ht="21.75" customHeight="1">
      <c r="A344" s="1"/>
      <c r="B344" s="4"/>
      <c r="C344" s="1"/>
      <c r="D344" s="4"/>
      <c r="F344" s="36" t="s">
        <v>260</v>
      </c>
    </row>
    <row r="345" spans="1:10" ht="33" customHeight="1"/>
    <row r="346" spans="1:10" ht="18.75" customHeight="1"/>
    <row r="349" spans="1:10" ht="16.5" customHeight="1"/>
    <row r="358" ht="15.75" customHeight="1"/>
    <row r="359" ht="22.5" customHeight="1"/>
    <row r="360" ht="27" customHeight="1"/>
    <row r="361" ht="14.25" customHeight="1"/>
    <row r="362" ht="20.25" customHeight="1"/>
    <row r="363" ht="16.5" customHeight="1"/>
    <row r="364" ht="19.5" customHeight="1"/>
    <row r="365" ht="4.5" customHeight="1"/>
    <row r="366" ht="16.5" customHeight="1"/>
    <row r="367" ht="23.25" customHeight="1"/>
    <row r="368" ht="16.5" customHeight="1"/>
    <row r="369" ht="16.5" customHeight="1"/>
    <row r="370" ht="17.25" customHeight="1"/>
    <row r="371" ht="15.75" customHeight="1"/>
    <row r="373" ht="19.5" customHeight="1"/>
    <row r="374" ht="19.5" customHeight="1"/>
    <row r="376" ht="19.5" customHeight="1"/>
    <row r="377" ht="19.5" customHeight="1"/>
    <row r="379" ht="19.5" customHeight="1"/>
    <row r="380" ht="19.5" customHeight="1"/>
    <row r="381" ht="12.75" customHeight="1"/>
    <row r="382" ht="12" customHeight="1"/>
    <row r="383" ht="30.75" customHeight="1"/>
    <row r="384" ht="42" customHeight="1"/>
    <row r="385" ht="20.25" customHeight="1"/>
    <row r="386" ht="12.75" customHeight="1"/>
    <row r="387" ht="31.5" customHeight="1"/>
    <row r="388" ht="12.75" customHeight="1"/>
    <row r="389" ht="12.75" customHeight="1"/>
    <row r="390" ht="25.5" customHeight="1"/>
    <row r="391" ht="12.75" customHeight="1"/>
    <row r="393" ht="12.75" customHeight="1"/>
    <row r="394" ht="26.25" customHeight="1"/>
    <row r="395" ht="12.75" customHeight="1"/>
    <row r="396" ht="12.75" customHeight="1"/>
    <row r="397" ht="26.25" customHeight="1"/>
    <row r="408" ht="18" customHeight="1"/>
    <row r="409" ht="15.75" customHeight="1"/>
    <row r="410" ht="16.5" customHeight="1"/>
    <row r="411" ht="15.75" customHeight="1"/>
    <row r="412" ht="13.5" customHeight="1"/>
    <row r="413" ht="12.75" customHeight="1"/>
    <row r="414" ht="27.75" customHeight="1"/>
    <row r="415" ht="42.75" customHeight="1"/>
    <row r="417" ht="12.75" customHeight="1"/>
    <row r="418" ht="24.75" customHeight="1"/>
    <row r="419" ht="21.75" customHeight="1"/>
    <row r="420" ht="29.25" customHeight="1"/>
    <row r="421" ht="20.25" customHeight="1"/>
    <row r="422" ht="12.75" customHeight="1"/>
    <row r="423" ht="12.75" customHeight="1"/>
    <row r="425" ht="18" customHeight="1"/>
    <row r="426" ht="18" customHeight="1"/>
    <row r="427" ht="18" customHeight="1"/>
    <row r="428" ht="22.5" customHeight="1"/>
    <row r="430" ht="13.5" customHeight="1"/>
    <row r="431" ht="30.75" customHeight="1"/>
    <row r="432" ht="21.75" customHeight="1"/>
    <row r="433" ht="21.75" customHeight="1"/>
    <row r="434" ht="21.75" customHeight="1"/>
    <row r="435" ht="21.75" customHeight="1"/>
    <row r="436" ht="15" customHeight="1"/>
    <row r="437" ht="12.75" customHeight="1"/>
    <row r="438" ht="20.25" customHeight="1"/>
    <row r="440" ht="12.75" customHeight="1"/>
    <row r="441" ht="16.5" customHeight="1"/>
    <row r="443" ht="12.75" customHeight="1"/>
    <row r="444" ht="20.25" customHeight="1"/>
    <row r="447" ht="23.25" customHeight="1"/>
    <row r="455" ht="24" customHeight="1"/>
    <row r="456" ht="16.5" customHeight="1"/>
    <row r="457" ht="15" customHeight="1"/>
    <row r="458" ht="16.5" customHeight="1"/>
    <row r="462" ht="27" customHeight="1"/>
    <row r="463" ht="36" customHeight="1"/>
    <row r="468" ht="12.75" customHeight="1"/>
    <row r="469" ht="12.75" customHeight="1"/>
    <row r="470" ht="12.75" customHeight="1"/>
    <row r="472" ht="13.5" customHeight="1"/>
    <row r="473" ht="12.75" customHeight="1"/>
    <row r="475" ht="12.75" customHeight="1"/>
    <row r="478" ht="22.5" customHeight="1"/>
    <row r="479" ht="39" customHeight="1"/>
    <row r="482" ht="24.75" customHeight="1"/>
    <row r="485" ht="36" customHeight="1"/>
    <row r="488" ht="12.75" customHeight="1"/>
    <row r="490" ht="21" customHeight="1"/>
    <row r="491" ht="21" customHeight="1"/>
    <row r="492" ht="21" customHeight="1"/>
    <row r="495" ht="18.75" customHeight="1"/>
    <row r="496" ht="21.75" customHeight="1"/>
    <row r="497" ht="27.75" customHeight="1"/>
    <row r="498" ht="27.75" customHeight="1"/>
    <row r="499" ht="15.75" customHeight="1"/>
    <row r="500" ht="26.25" customHeight="1"/>
    <row r="501" ht="9.75" customHeight="1"/>
    <row r="502" ht="1.5" customHeight="1"/>
    <row r="503" ht="17.25" customHeight="1"/>
    <row r="504" ht="17.25" customHeight="1"/>
    <row r="505" ht="17.25" customHeight="1"/>
    <row r="506" ht="17.25" customHeight="1"/>
    <row r="508" ht="13.5" customHeight="1"/>
    <row r="509" ht="32.25" customHeight="1"/>
    <row r="510" ht="12.75" customHeight="1"/>
    <row r="511" ht="12.75" customHeight="1"/>
    <row r="512" ht="24.75" customHeight="1"/>
    <row r="514" ht="13.5" customHeight="1"/>
    <row r="515" ht="12.75" customHeight="1"/>
    <row r="516" ht="24.75" customHeight="1"/>
    <row r="517" ht="12.75" customHeight="1"/>
    <row r="520" ht="12.75" customHeight="1"/>
    <row r="522" ht="21" customHeight="1"/>
    <row r="523" ht="28.5" customHeight="1"/>
    <row r="526" ht="26.25" customHeight="1"/>
    <row r="528" ht="22.5" customHeight="1"/>
    <row r="529" ht="37.5" customHeight="1"/>
    <row r="550" ht="18.75" customHeight="1"/>
    <row r="552" ht="44.25" customHeight="1"/>
    <row r="555" ht="33" customHeight="1"/>
    <row r="556" ht="18" customHeight="1"/>
    <row r="557" ht="18" customHeight="1"/>
    <row r="558" ht="18" customHeight="1"/>
    <row r="559" ht="27" customHeight="1"/>
    <row r="560" ht="12.75" customHeight="1"/>
    <row r="562" ht="13.5" customHeight="1"/>
    <row r="563" ht="20.25" customHeight="1"/>
    <row r="564" ht="21" customHeight="1"/>
    <row r="565" ht="12.75" customHeight="1"/>
    <row r="566" ht="24.75" customHeight="1"/>
    <row r="567" ht="18" customHeight="1"/>
    <row r="569" ht="22.5" customHeight="1"/>
    <row r="570" ht="18" customHeight="1"/>
    <row r="571" ht="18.75" customHeight="1"/>
    <row r="572" ht="12.75" customHeight="1"/>
    <row r="573" ht="21" customHeight="1"/>
    <row r="574" ht="12.75" customHeight="1"/>
    <row r="576" ht="13.5" customHeight="1"/>
    <row r="577" ht="27" customHeight="1"/>
    <row r="578" ht="33.75" customHeight="1"/>
    <row r="579" ht="23.25" customHeight="1"/>
    <row r="580" ht="33.75" customHeight="1"/>
    <row r="581" ht="12.75" customHeight="1"/>
    <row r="582" ht="21" customHeight="1"/>
    <row r="583" ht="24" customHeight="1"/>
    <row r="584" ht="12.75" customHeight="1"/>
    <row r="596" ht="36.75" customHeight="1"/>
    <row r="598" ht="24.75" customHeight="1"/>
    <row r="599" ht="26.25" customHeight="1"/>
    <row r="602" ht="23.25" customHeight="1"/>
    <row r="603" ht="15.75" customHeight="1"/>
    <row r="604" ht="12.75" customHeight="1"/>
    <row r="605" ht="24.75" customHeight="1"/>
    <row r="606" ht="33.75" customHeight="1"/>
    <row r="607" ht="13.5" customHeight="1"/>
    <row r="608" ht="27" customHeight="1"/>
    <row r="609" ht="39.75" customHeight="1"/>
    <row r="610" ht="12.75" customHeight="1"/>
    <row r="621" ht="38.25" customHeight="1"/>
    <row r="622" ht="47.25" customHeight="1"/>
    <row r="623" ht="19.5" customHeight="1"/>
    <row r="624" ht="19.5" customHeight="1"/>
    <row r="626" spans="2:10" ht="18.75" customHeight="1"/>
    <row r="627" spans="2:10" ht="23.25" customHeight="1"/>
    <row r="628" spans="2:10" s="128" customFormat="1" ht="17.25" customHeight="1">
      <c r="B628" s="8"/>
      <c r="D628" s="8"/>
      <c r="E628" s="8"/>
      <c r="F628" s="8"/>
      <c r="G628" s="8"/>
      <c r="H628" s="8"/>
      <c r="I628" s="8"/>
      <c r="J628" s="8"/>
    </row>
    <row r="629" spans="2:10" s="128" customFormat="1" ht="24.75" customHeight="1">
      <c r="B629" s="8"/>
      <c r="D629" s="8"/>
      <c r="E629" s="8"/>
      <c r="F629" s="8"/>
      <c r="G629" s="8"/>
      <c r="H629" s="8"/>
      <c r="I629" s="8"/>
      <c r="J629" s="8"/>
    </row>
    <row r="630" spans="2:10" s="128" customFormat="1" ht="24.75" customHeight="1">
      <c r="B630" s="8"/>
      <c r="D630" s="8"/>
      <c r="E630" s="8"/>
      <c r="F630" s="8"/>
      <c r="G630" s="8"/>
      <c r="H630" s="8"/>
      <c r="I630" s="8"/>
      <c r="J630" s="8"/>
    </row>
    <row r="632" spans="2:10" ht="27" customHeight="1"/>
    <row r="633" spans="2:10" ht="27" customHeight="1"/>
    <row r="635" spans="2:10" s="128" customFormat="1" ht="21" customHeight="1">
      <c r="B635" s="8"/>
      <c r="D635" s="8"/>
      <c r="E635" s="8"/>
      <c r="F635" s="8"/>
      <c r="G635" s="8"/>
      <c r="H635" s="8"/>
      <c r="I635" s="8"/>
      <c r="J635" s="8"/>
    </row>
    <row r="636" spans="2:10" s="128" customFormat="1" ht="21" customHeight="1">
      <c r="B636" s="8"/>
      <c r="D636" s="8"/>
      <c r="E636" s="8"/>
      <c r="F636" s="8"/>
      <c r="G636" s="8"/>
      <c r="H636" s="8"/>
      <c r="I636" s="8"/>
      <c r="J636" s="8"/>
    </row>
    <row r="638" spans="2:10" s="128" customFormat="1" ht="25.5" customHeight="1">
      <c r="B638" s="8"/>
      <c r="D638" s="8"/>
      <c r="E638" s="8"/>
      <c r="F638" s="8"/>
      <c r="G638" s="8"/>
      <c r="H638" s="8"/>
      <c r="I638" s="8"/>
      <c r="J638" s="8"/>
    </row>
    <row r="639" spans="2:10" s="128" customFormat="1" ht="19.5" customHeight="1">
      <c r="B639" s="8"/>
      <c r="D639" s="8"/>
      <c r="E639" s="8"/>
      <c r="F639" s="8"/>
      <c r="G639" s="8"/>
      <c r="H639" s="8"/>
      <c r="I639" s="8"/>
      <c r="J639" s="8"/>
    </row>
    <row r="641" spans="2:10" ht="24" customHeight="1"/>
    <row r="644" spans="2:10" s="128" customFormat="1" ht="25.5" customHeight="1">
      <c r="B644" s="8"/>
      <c r="D644" s="8"/>
      <c r="E644" s="8"/>
      <c r="F644" s="8"/>
      <c r="G644" s="8"/>
      <c r="H644" s="8"/>
      <c r="I644" s="8"/>
      <c r="J644" s="8"/>
    </row>
    <row r="645" spans="2:10" s="128" customFormat="1" ht="19.5" customHeight="1">
      <c r="B645" s="8"/>
      <c r="D645" s="8"/>
      <c r="E645" s="8"/>
      <c r="F645" s="8"/>
      <c r="G645" s="8"/>
      <c r="H645" s="8"/>
      <c r="I645" s="8"/>
      <c r="J645" s="8"/>
    </row>
    <row r="647" spans="2:10" ht="24" customHeight="1"/>
    <row r="654" spans="2:10" s="128" customFormat="1" ht="15.75" customHeight="1">
      <c r="B654" s="8"/>
      <c r="D654" s="8"/>
      <c r="E654" s="8"/>
      <c r="F654" s="8"/>
      <c r="G654" s="8"/>
      <c r="H654" s="8"/>
      <c r="I654" s="8"/>
      <c r="J654" s="8"/>
    </row>
    <row r="655" spans="2:10" s="128" customFormat="1" ht="15.75" customHeight="1">
      <c r="B655" s="8"/>
      <c r="D655" s="8"/>
      <c r="E655" s="8"/>
      <c r="F655" s="8"/>
      <c r="G655" s="8"/>
      <c r="H655" s="8"/>
      <c r="I655" s="8"/>
      <c r="J655" s="8"/>
    </row>
    <row r="656" spans="2:10" s="128" customFormat="1" ht="15.75" customHeight="1">
      <c r="B656" s="8"/>
      <c r="D656" s="8"/>
      <c r="E656" s="8"/>
      <c r="F656" s="8"/>
      <c r="G656" s="8"/>
      <c r="H656" s="8"/>
      <c r="I656" s="8"/>
      <c r="J656" s="8"/>
    </row>
    <row r="658" spans="2:10" s="128" customFormat="1" ht="13.5" customHeight="1">
      <c r="B658" s="8"/>
      <c r="D658" s="8"/>
      <c r="E658" s="8"/>
      <c r="F658" s="8"/>
      <c r="G658" s="8"/>
      <c r="H658" s="8"/>
      <c r="I658" s="8"/>
      <c r="J658" s="8"/>
    </row>
    <row r="659" spans="2:10" s="128" customFormat="1" ht="12.75" customHeight="1">
      <c r="B659" s="8"/>
      <c r="D659" s="8"/>
      <c r="E659" s="8"/>
      <c r="F659" s="8"/>
      <c r="G659" s="8"/>
      <c r="H659" s="8"/>
      <c r="I659" s="8"/>
      <c r="J659" s="8"/>
    </row>
    <row r="661" spans="2:10" s="128" customFormat="1" ht="12.75" customHeight="1">
      <c r="B661" s="8"/>
      <c r="D661" s="8"/>
      <c r="E661" s="8"/>
      <c r="F661" s="8"/>
      <c r="G661" s="8"/>
      <c r="H661" s="8"/>
      <c r="I661" s="8"/>
      <c r="J661" s="8"/>
    </row>
    <row r="664" spans="2:10" s="128" customFormat="1" ht="12.75" customHeight="1">
      <c r="B664" s="8"/>
      <c r="D664" s="8"/>
      <c r="E664" s="8"/>
      <c r="F664" s="8"/>
      <c r="G664" s="8"/>
      <c r="H664" s="8"/>
      <c r="I664" s="8"/>
      <c r="J664" s="8"/>
    </row>
    <row r="666" spans="2:10" ht="12.75" customHeight="1"/>
    <row r="667" spans="2:10" ht="12.75" customHeight="1"/>
    <row r="668" spans="2:10" ht="12.75" customHeight="1"/>
    <row r="670" spans="2:10" ht="13.5" customHeight="1"/>
    <row r="671" spans="2:10" ht="12.75" customHeight="1"/>
    <row r="672" spans="2:10" ht="24" customHeight="1"/>
    <row r="673" ht="38.25" customHeight="1"/>
    <row r="674" ht="22.5" customHeight="1"/>
    <row r="675" ht="36" customHeight="1"/>
    <row r="677" ht="12.75" customHeight="1"/>
    <row r="678" ht="33" customHeight="1"/>
    <row r="680" ht="34.5" customHeight="1"/>
    <row r="681" ht="39" customHeight="1"/>
    <row r="684" ht="27" customHeight="1"/>
    <row r="685" ht="36.75" customHeight="1"/>
    <row r="686" ht="12.75" customHeight="1"/>
    <row r="692" ht="25.5" customHeight="1"/>
    <row r="693" ht="21.75" customHeight="1"/>
    <row r="694" ht="22.5" customHeight="1"/>
    <row r="695" ht="23.25" customHeight="1"/>
    <row r="700" ht="24" customHeight="1"/>
    <row r="701" ht="21" customHeight="1"/>
    <row r="702" ht="12.75" customHeight="1"/>
    <row r="703" ht="22.5" customHeight="1"/>
    <row r="704" ht="24" customHeight="1"/>
    <row r="706" ht="21" customHeight="1"/>
    <row r="707" ht="19.5" customHeight="1"/>
    <row r="709" ht="12.75" customHeight="1"/>
    <row r="721" spans="2:10" ht="21" customHeight="1"/>
    <row r="722" spans="2:10" ht="19.5" customHeight="1"/>
    <row r="723" spans="2:10" ht="15.75" customHeight="1"/>
    <row r="728" spans="2:10" s="128" customFormat="1" ht="27.75" customHeight="1">
      <c r="B728" s="8"/>
      <c r="D728" s="8"/>
      <c r="E728" s="8"/>
      <c r="F728" s="8"/>
      <c r="G728" s="8"/>
      <c r="H728" s="8"/>
      <c r="I728" s="8"/>
      <c r="J728" s="8"/>
    </row>
    <row r="729" spans="2:10" s="128" customFormat="1" ht="16.5" customHeight="1">
      <c r="B729" s="8"/>
      <c r="D729" s="8"/>
      <c r="E729" s="8"/>
      <c r="F729" s="8"/>
      <c r="G729" s="8"/>
      <c r="H729" s="8"/>
      <c r="I729" s="8"/>
      <c r="J729" s="8"/>
    </row>
    <row r="730" spans="2:10" s="128" customFormat="1" ht="17.25" customHeight="1">
      <c r="B730" s="8"/>
      <c r="D730" s="8"/>
      <c r="E730" s="8"/>
      <c r="F730" s="8"/>
      <c r="G730" s="8"/>
      <c r="H730" s="8"/>
      <c r="I730" s="8"/>
      <c r="J730" s="8"/>
    </row>
    <row r="732" spans="2:10" s="128" customFormat="1" ht="13.5" customHeight="1">
      <c r="B732" s="8"/>
      <c r="D732" s="8"/>
      <c r="E732" s="8"/>
      <c r="F732" s="8"/>
      <c r="G732" s="8"/>
      <c r="H732" s="8"/>
      <c r="I732" s="8"/>
      <c r="J732" s="8"/>
    </row>
    <row r="733" spans="2:10" s="128" customFormat="1" ht="12.75" customHeight="1">
      <c r="B733" s="8"/>
      <c r="D733" s="8"/>
      <c r="E733" s="8"/>
      <c r="F733" s="8"/>
      <c r="G733" s="8"/>
      <c r="H733" s="8"/>
      <c r="I733" s="8"/>
      <c r="J733" s="8"/>
    </row>
    <row r="734" spans="2:10" s="128" customFormat="1" ht="23.25" customHeight="1">
      <c r="B734" s="8"/>
      <c r="D734" s="8"/>
      <c r="E734" s="8"/>
      <c r="F734" s="8"/>
      <c r="G734" s="8"/>
      <c r="H734" s="8"/>
      <c r="I734" s="8"/>
      <c r="J734" s="8"/>
    </row>
    <row r="735" spans="2:10" s="128" customFormat="1" ht="21.75" customHeight="1">
      <c r="B735" s="8"/>
      <c r="D735" s="8"/>
      <c r="E735" s="8"/>
      <c r="F735" s="8"/>
      <c r="G735" s="8"/>
      <c r="H735" s="8"/>
      <c r="I735" s="8"/>
      <c r="J735" s="8"/>
    </row>
    <row r="736" spans="2:10" s="128" customFormat="1" ht="11.25" customHeight="1">
      <c r="B736" s="8"/>
      <c r="D736" s="8"/>
      <c r="E736" s="8"/>
      <c r="F736" s="8"/>
      <c r="G736" s="8"/>
      <c r="H736" s="8"/>
      <c r="I736" s="8"/>
      <c r="J736" s="8"/>
    </row>
    <row r="737" spans="2:10" s="128" customFormat="1" ht="16.5" customHeight="1">
      <c r="B737" s="8"/>
      <c r="D737" s="8"/>
      <c r="E737" s="8"/>
      <c r="F737" s="8"/>
      <c r="G737" s="8"/>
      <c r="H737" s="8"/>
      <c r="I737" s="8"/>
      <c r="J737" s="8"/>
    </row>
    <row r="738" spans="2:10" ht="32.25" customHeight="1"/>
    <row r="746" spans="2:10" ht="12.75" customHeight="1"/>
    <row r="747" spans="2:10" ht="12.75" customHeight="1"/>
    <row r="748" spans="2:10" ht="12.75" customHeight="1"/>
    <row r="750" spans="2:10" ht="13.5" customHeight="1"/>
    <row r="751" spans="2:10" ht="12.75" customHeight="1"/>
    <row r="752" spans="2:10" ht="22.5" customHeight="1"/>
    <row r="753" ht="12.75" customHeight="1"/>
    <row r="756" ht="19.5" customHeight="1"/>
    <row r="757" ht="19.5" customHeight="1"/>
    <row r="758" ht="19.5" customHeight="1"/>
    <row r="760" ht="13.5" customHeight="1"/>
    <row r="761" ht="12.75" customHeight="1"/>
    <row r="763" ht="24" customHeight="1"/>
    <row r="764" ht="19.5" customHeight="1"/>
    <row r="766" ht="25.5" customHeight="1"/>
    <row r="767" ht="23.25" customHeight="1"/>
    <row r="769" ht="21" customHeight="1"/>
    <row r="770" ht="15" customHeight="1"/>
    <row r="771" ht="22.5" customHeight="1"/>
    <row r="772" ht="21" customHeight="1"/>
    <row r="773" ht="21" customHeight="1"/>
    <row r="776" ht="39" customHeight="1"/>
    <row r="777" ht="22.5" customHeight="1"/>
    <row r="778" ht="31.5" customHeight="1"/>
    <row r="779" ht="39.75" customHeight="1"/>
    <row r="780" ht="18.75" customHeight="1"/>
    <row r="781" ht="31.5" customHeight="1"/>
    <row r="783" ht="24.75" customHeight="1"/>
    <row r="784" ht="34.5" customHeight="1"/>
    <row r="786" ht="21" customHeight="1"/>
    <row r="787" ht="22.5" customHeight="1"/>
    <row r="788" ht="29.25" customHeight="1"/>
    <row r="801" spans="2:10" ht="12.75" customHeight="1"/>
    <row r="802" spans="2:10" ht="12.75" customHeight="1"/>
    <row r="803" spans="2:10" ht="12.75" customHeight="1"/>
    <row r="805" spans="2:10" ht="13.5" customHeight="1"/>
    <row r="806" spans="2:10" ht="12.75" customHeight="1"/>
    <row r="808" spans="2:10" ht="19.5" customHeight="1"/>
    <row r="809" spans="2:10" ht="19.5" customHeight="1"/>
    <row r="810" spans="2:10" ht="19.5" customHeight="1"/>
    <row r="814" spans="2:10" s="128" customFormat="1" ht="16.5" customHeight="1">
      <c r="B814" s="8"/>
      <c r="D814" s="8"/>
      <c r="E814" s="8"/>
      <c r="F814" s="8"/>
      <c r="G814" s="8"/>
      <c r="H814" s="8"/>
      <c r="I814" s="8"/>
      <c r="J814" s="8"/>
    </row>
    <row r="815" spans="2:10" s="128" customFormat="1" ht="26.25" customHeight="1">
      <c r="B815" s="8"/>
      <c r="D815" s="8"/>
      <c r="E815" s="8"/>
      <c r="F815" s="8"/>
      <c r="G815" s="8"/>
      <c r="H815" s="8"/>
      <c r="I815" s="8"/>
      <c r="J815" s="8"/>
    </row>
    <row r="816" spans="2:10" s="128" customFormat="1" ht="18" customHeight="1">
      <c r="B816" s="8"/>
      <c r="D816" s="8"/>
      <c r="E816" s="8"/>
      <c r="F816" s="8"/>
      <c r="G816" s="8"/>
      <c r="H816" s="8"/>
      <c r="I816" s="8"/>
      <c r="J816" s="8"/>
    </row>
    <row r="818" spans="2:10" s="128" customFormat="1" ht="33.75" customHeight="1">
      <c r="B818" s="8"/>
      <c r="D818" s="8"/>
      <c r="E818" s="8"/>
      <c r="F818" s="8"/>
      <c r="G818" s="8"/>
      <c r="H818" s="8"/>
      <c r="I818" s="8"/>
      <c r="J818" s="8"/>
    </row>
    <row r="819" spans="2:10" s="128" customFormat="1" ht="13.5" customHeight="1">
      <c r="B819" s="8"/>
      <c r="D819" s="8"/>
      <c r="E819" s="8"/>
      <c r="F819" s="8"/>
      <c r="G819" s="8"/>
      <c r="H819" s="8"/>
      <c r="I819" s="8"/>
      <c r="J819" s="8"/>
    </row>
    <row r="821" spans="2:10" s="128" customFormat="1" ht="21.75" customHeight="1">
      <c r="B821" s="8"/>
      <c r="D821" s="8"/>
      <c r="E821" s="8"/>
      <c r="F821" s="8"/>
      <c r="G821" s="8"/>
      <c r="H821" s="8"/>
      <c r="I821" s="8"/>
      <c r="J821" s="8"/>
    </row>
    <row r="822" spans="2:10" ht="19.5" customHeight="1"/>
    <row r="824" spans="2:10" s="128" customFormat="1" ht="19.5" customHeight="1">
      <c r="B824" s="8"/>
      <c r="D824" s="8"/>
      <c r="E824" s="8"/>
      <c r="F824" s="8"/>
      <c r="G824" s="8"/>
      <c r="H824" s="8"/>
      <c r="I824" s="8"/>
      <c r="J824" s="8"/>
    </row>
    <row r="825" spans="2:10" ht="22.5" customHeight="1"/>
    <row r="827" spans="2:10" ht="18.75" customHeight="1"/>
    <row r="828" spans="2:10" ht="20.25" customHeight="1"/>
    <row r="848" ht="12.75" customHeight="1"/>
    <row r="849" ht="12.75" customHeight="1"/>
    <row r="850" ht="12.75" customHeight="1"/>
    <row r="852" ht="13.5" customHeight="1"/>
    <row r="853" ht="12.75" customHeight="1"/>
    <row r="855" ht="12.75" customHeight="1"/>
    <row r="858" ht="17.25" customHeight="1"/>
    <row r="859" ht="17.25" customHeight="1"/>
    <row r="860" ht="17.25" customHeight="1"/>
    <row r="861" ht="12.75" customHeight="1"/>
    <row r="864" ht="13.5" customHeight="1"/>
    <row r="865" ht="14.25" customHeight="1"/>
    <row r="866" ht="13.5" customHeight="1"/>
    <row r="867" ht="24" customHeight="1"/>
    <row r="869" ht="21.75" customHeight="1"/>
    <row r="870" ht="24" customHeight="1"/>
    <row r="872" ht="24" customHeight="1"/>
    <row r="873" ht="24" customHeight="1"/>
    <row r="875" ht="22.5" customHeight="1"/>
    <row r="876" ht="22.5" customHeight="1"/>
    <row r="888" spans="2:10" s="128" customFormat="1" ht="12.75" customHeight="1">
      <c r="B888" s="8"/>
      <c r="D888" s="8"/>
      <c r="E888" s="8"/>
      <c r="F888" s="8"/>
      <c r="G888" s="8"/>
      <c r="H888" s="8"/>
      <c r="I888" s="8"/>
      <c r="J888" s="8"/>
    </row>
    <row r="889" spans="2:10" s="128" customFormat="1" ht="12.75" customHeight="1">
      <c r="B889" s="8"/>
      <c r="D889" s="8"/>
      <c r="E889" s="8"/>
      <c r="F889" s="8"/>
      <c r="G889" s="8"/>
      <c r="H889" s="8"/>
      <c r="I889" s="8"/>
      <c r="J889" s="8"/>
    </row>
    <row r="891" spans="2:10" s="128" customFormat="1" ht="15" customHeight="1">
      <c r="B891" s="8"/>
      <c r="D891" s="8"/>
      <c r="E891" s="8"/>
      <c r="F891" s="8"/>
      <c r="G891" s="8"/>
      <c r="H891" s="8"/>
      <c r="I891" s="8"/>
      <c r="J891" s="8"/>
    </row>
    <row r="892" spans="2:10" s="128" customFormat="1" ht="15" customHeight="1">
      <c r="B892" s="8"/>
      <c r="D892" s="8"/>
      <c r="E892" s="8"/>
      <c r="F892" s="8"/>
      <c r="G892" s="8"/>
      <c r="H892" s="8"/>
      <c r="I892" s="8"/>
      <c r="J892" s="8"/>
    </row>
    <row r="893" spans="2:10" s="128" customFormat="1" ht="15" customHeight="1">
      <c r="B893" s="8"/>
      <c r="D893" s="8"/>
      <c r="E893" s="8"/>
      <c r="F893" s="8"/>
      <c r="G893" s="8"/>
      <c r="H893" s="8"/>
      <c r="I893" s="8"/>
      <c r="J893" s="8"/>
    </row>
    <row r="894" spans="2:10" s="128" customFormat="1" ht="15" customHeight="1">
      <c r="B894" s="8"/>
      <c r="D894" s="8"/>
      <c r="E894" s="8"/>
      <c r="F894" s="8"/>
      <c r="G894" s="8"/>
      <c r="H894" s="8"/>
      <c r="I894" s="8"/>
      <c r="J894" s="8"/>
    </row>
    <row r="895" spans="2:10" s="128" customFormat="1" ht="15" customHeight="1">
      <c r="B895" s="8"/>
      <c r="D895" s="8"/>
      <c r="E895" s="8"/>
      <c r="F895" s="8"/>
      <c r="G895" s="8"/>
      <c r="H895" s="8"/>
      <c r="I895" s="8"/>
      <c r="J895" s="8"/>
    </row>
    <row r="896" spans="2:10" ht="12.75" customHeight="1"/>
    <row r="897" ht="12.75" customHeight="1"/>
    <row r="898" ht="12.75" customHeight="1"/>
    <row r="900" ht="13.5" customHeight="1"/>
    <row r="901" ht="12.75" customHeight="1"/>
    <row r="903" ht="12.75" customHeight="1"/>
    <row r="906" ht="12.75" customHeight="1"/>
    <row r="918" ht="18" customHeight="1"/>
    <row r="919" ht="18" customHeight="1"/>
    <row r="920" ht="18" customHeight="1"/>
    <row r="922" ht="13.5" customHeight="1"/>
    <row r="923" ht="12.75" customHeight="1"/>
    <row r="925" ht="21.75" customHeight="1"/>
    <row r="926" ht="24" customHeight="1"/>
    <row r="927" ht="24.75" customHeight="1"/>
    <row r="928" ht="21" customHeight="1"/>
    <row r="929" ht="21" customHeight="1"/>
    <row r="931" ht="18.75" customHeight="1"/>
    <row r="932" ht="18.75" customHeight="1"/>
    <row r="958" spans="2:10" s="128" customFormat="1">
      <c r="B958" s="8"/>
      <c r="D958" s="8"/>
      <c r="E958" s="8"/>
      <c r="F958" s="8"/>
      <c r="G958" s="8"/>
      <c r="H958" s="8"/>
      <c r="I958" s="8"/>
      <c r="J958" s="8"/>
    </row>
    <row r="959" spans="2:10" s="128" customFormat="1">
      <c r="B959" s="8"/>
      <c r="D959" s="8"/>
      <c r="E959" s="8"/>
      <c r="F959" s="8"/>
      <c r="G959" s="8"/>
      <c r="H959" s="8"/>
      <c r="I959" s="8"/>
      <c r="J959" s="8"/>
    </row>
    <row r="960" spans="2:10" s="128" customFormat="1">
      <c r="B960" s="8"/>
      <c r="D960" s="8"/>
      <c r="E960" s="8"/>
      <c r="F960" s="8"/>
      <c r="G960" s="8"/>
      <c r="H960" s="8"/>
      <c r="I960" s="8"/>
      <c r="J960" s="8"/>
    </row>
    <row r="962" spans="2:10" s="128" customFormat="1">
      <c r="B962" s="8"/>
      <c r="D962" s="8"/>
      <c r="E962" s="8"/>
      <c r="F962" s="8"/>
      <c r="G962" s="8"/>
      <c r="H962" s="8"/>
      <c r="I962" s="8"/>
      <c r="J962" s="8"/>
    </row>
    <row r="963" spans="2:10" s="128" customFormat="1">
      <c r="B963" s="8"/>
      <c r="D963" s="8"/>
      <c r="E963" s="8"/>
      <c r="F963" s="8"/>
      <c r="G963" s="8"/>
      <c r="H963" s="8"/>
      <c r="I963" s="8"/>
      <c r="J963" s="8"/>
    </row>
    <row r="965" spans="2:10" s="128" customFormat="1">
      <c r="B965" s="8"/>
      <c r="D965" s="8"/>
      <c r="E965" s="8"/>
      <c r="F965" s="8"/>
      <c r="G965" s="8"/>
      <c r="H965" s="8"/>
      <c r="I965" s="8"/>
      <c r="J965" s="8"/>
    </row>
    <row r="968" spans="2:10" ht="12.75" customHeight="1"/>
    <row r="969" spans="2:10" ht="12.75" customHeight="1"/>
    <row r="970" spans="2:10" ht="12.75" customHeight="1"/>
    <row r="972" spans="2:10" ht="13.5" customHeight="1"/>
    <row r="973" spans="2:10" ht="18.75" customHeight="1"/>
    <row r="974" spans="2:10" ht="30.75" customHeight="1"/>
    <row r="975" spans="2:10" ht="12.75" customHeight="1"/>
    <row r="976" spans="2:10" ht="22.5" customHeight="1"/>
    <row r="977" ht="24.75" customHeight="1"/>
    <row r="978" ht="13.5" customHeight="1"/>
    <row r="979" ht="12.75" customHeight="1"/>
    <row r="980" ht="28.5" customHeight="1"/>
    <row r="981" ht="22.5" customHeight="1"/>
    <row r="982" ht="19.5" customHeight="1"/>
    <row r="984" ht="36" customHeight="1"/>
    <row r="985" ht="20.25" customHeight="1"/>
    <row r="987" ht="22.5" customHeight="1"/>
    <row r="988" ht="22.5" customHeight="1"/>
    <row r="990" ht="19.5" customHeight="1"/>
    <row r="991" ht="19.5" customHeight="1"/>
    <row r="997" ht="21.75" customHeight="1"/>
    <row r="1020" ht="12.75" customHeight="1"/>
    <row r="1021" ht="12.75" customHeight="1"/>
    <row r="1022" ht="26.25" customHeight="1"/>
    <row r="1024" ht="13.5" customHeight="1"/>
    <row r="1025" spans="2:10" ht="34.5" customHeight="1"/>
    <row r="1028" spans="2:10" ht="12.75" customHeight="1"/>
    <row r="1031" spans="2:10" ht="12.75" customHeight="1"/>
    <row r="1032" spans="2:10" ht="23.25" customHeight="1"/>
    <row r="1033" spans="2:10" ht="19.5" customHeight="1"/>
    <row r="1035" spans="2:10" ht="17.25" customHeight="1"/>
    <row r="1036" spans="2:10" ht="20.25" customHeight="1"/>
    <row r="1037" spans="2:10" ht="18" customHeight="1"/>
    <row r="1039" spans="2:10" s="128" customFormat="1" ht="19.5" customHeight="1">
      <c r="B1039" s="8"/>
      <c r="D1039" s="8"/>
      <c r="E1039" s="8"/>
      <c r="F1039" s="8"/>
      <c r="G1039" s="8"/>
      <c r="H1039" s="8"/>
      <c r="I1039" s="8"/>
      <c r="J1039" s="8"/>
    </row>
    <row r="1040" spans="2:10" s="128" customFormat="1" ht="19.5" customHeight="1">
      <c r="B1040" s="8"/>
      <c r="D1040" s="8"/>
      <c r="E1040" s="8"/>
      <c r="F1040" s="8"/>
      <c r="G1040" s="8"/>
      <c r="H1040" s="8"/>
      <c r="I1040" s="8"/>
      <c r="J1040" s="8"/>
    </row>
    <row r="1041" spans="2:10" s="128" customFormat="1" ht="12.75" customHeight="1">
      <c r="B1041" s="8"/>
      <c r="D1041" s="8"/>
      <c r="E1041" s="8"/>
      <c r="F1041" s="8"/>
      <c r="G1041" s="8"/>
      <c r="H1041" s="8"/>
      <c r="I1041" s="8"/>
      <c r="J1041" s="8"/>
    </row>
    <row r="1042" spans="2:10" ht="18.75" customHeight="1"/>
    <row r="1043" spans="2:10" s="128" customFormat="1" ht="18.75" customHeight="1">
      <c r="B1043" s="8"/>
      <c r="D1043" s="8"/>
      <c r="E1043" s="8"/>
      <c r="F1043" s="8"/>
      <c r="G1043" s="8"/>
      <c r="H1043" s="8"/>
      <c r="I1043" s="8"/>
      <c r="J1043" s="8"/>
    </row>
    <row r="1044" spans="2:10" s="128" customFormat="1" ht="12.75" customHeight="1">
      <c r="B1044" s="8"/>
      <c r="D1044" s="8"/>
      <c r="E1044" s="8"/>
      <c r="F1044" s="8"/>
      <c r="G1044" s="8"/>
      <c r="H1044" s="8"/>
      <c r="I1044" s="8"/>
      <c r="J1044" s="8"/>
    </row>
    <row r="1046" spans="2:10" s="128" customFormat="1" ht="16.5" customHeight="1">
      <c r="B1046" s="8"/>
      <c r="D1046" s="8"/>
      <c r="E1046" s="8"/>
      <c r="F1046" s="8"/>
      <c r="G1046" s="8"/>
      <c r="H1046" s="8"/>
      <c r="I1046" s="8"/>
      <c r="J1046" s="8"/>
    </row>
    <row r="1047" spans="2:10" s="128" customFormat="1" ht="16.5" customHeight="1">
      <c r="B1047" s="8"/>
      <c r="D1047" s="8"/>
      <c r="E1047" s="8"/>
      <c r="F1047" s="8"/>
      <c r="G1047" s="8"/>
      <c r="H1047" s="8"/>
      <c r="I1047" s="8"/>
      <c r="J1047" s="8"/>
    </row>
    <row r="1048" spans="2:10" s="128" customFormat="1" ht="16.5" customHeight="1">
      <c r="B1048" s="8"/>
      <c r="D1048" s="8"/>
      <c r="E1048" s="8"/>
      <c r="F1048" s="8"/>
      <c r="G1048" s="8"/>
      <c r="H1048" s="8"/>
      <c r="I1048" s="8"/>
      <c r="J1048" s="8"/>
    </row>
    <row r="1049" spans="2:10" s="128" customFormat="1" ht="16.5" customHeight="1">
      <c r="B1049" s="8"/>
      <c r="D1049" s="8"/>
      <c r="E1049" s="8"/>
      <c r="F1049" s="8"/>
      <c r="G1049" s="8"/>
      <c r="H1049" s="8"/>
      <c r="I1049" s="8"/>
      <c r="J1049" s="8"/>
    </row>
    <row r="1050" spans="2:10" s="128" customFormat="1" ht="16.5" customHeight="1">
      <c r="B1050" s="8"/>
      <c r="D1050" s="8"/>
      <c r="E1050" s="8"/>
      <c r="F1050" s="8"/>
      <c r="G1050" s="8"/>
      <c r="H1050" s="8"/>
      <c r="I1050" s="8"/>
      <c r="J1050" s="8"/>
    </row>
    <row r="1061" ht="12.75" customHeight="1"/>
    <row r="1062" ht="12.75" customHeight="1"/>
    <row r="1063" ht="12.75" customHeight="1"/>
    <row r="1065" ht="13.5" customHeight="1"/>
    <row r="1066" ht="12.75" customHeight="1"/>
    <row r="1068" ht="12.75" customHeight="1"/>
    <row r="1071" ht="12.75" customHeight="1"/>
    <row r="1076" ht="15.75" customHeight="1"/>
    <row r="1077" ht="15.75" customHeight="1"/>
    <row r="1078" ht="15.75" customHeight="1"/>
    <row r="1083" ht="17.25" customHeight="1"/>
    <row r="1084" ht="24" customHeight="1"/>
    <row r="1086" ht="21" customHeight="1"/>
    <row r="1087" ht="21" customHeight="1"/>
    <row r="1088" ht="17.25" customHeight="1"/>
    <row r="1089" ht="18" customHeight="1"/>
    <row r="1091" ht="15.75" customHeight="1"/>
    <row r="1092" ht="23.25" customHeight="1"/>
    <row r="1093" ht="17.25" customHeight="1"/>
    <row r="1094" ht="29.25" customHeight="1"/>
    <row r="1095" ht="24" customHeight="1"/>
    <row r="1096" ht="16.5" customHeight="1"/>
    <row r="1098" ht="18.75" customHeight="1"/>
    <row r="1099" ht="19.5" customHeight="1"/>
    <row r="1100" ht="12.75" customHeight="1"/>
    <row r="1101" ht="22.5" customHeight="1"/>
    <row r="1102" ht="12.75" customHeight="1"/>
    <row r="1104" ht="13.5" customHeight="1"/>
    <row r="1105" spans="2:10" ht="12.75" customHeight="1"/>
    <row r="1107" spans="2:10" ht="12.75" customHeight="1"/>
    <row r="1110" spans="2:10" ht="12.75" customHeight="1"/>
    <row r="1111" spans="2:10" s="128" customFormat="1" ht="12.75" customHeight="1">
      <c r="B1111" s="8"/>
      <c r="D1111" s="8"/>
      <c r="E1111" s="8"/>
      <c r="F1111" s="8"/>
      <c r="G1111" s="8"/>
      <c r="H1111" s="8"/>
      <c r="I1111" s="8"/>
      <c r="J1111" s="8"/>
    </row>
    <row r="1112" spans="2:10" s="128" customFormat="1" ht="12.75" customHeight="1">
      <c r="B1112" s="8"/>
      <c r="D1112" s="8"/>
      <c r="E1112" s="8"/>
      <c r="F1112" s="8"/>
      <c r="G1112" s="8"/>
      <c r="H1112" s="8"/>
      <c r="I1112" s="8"/>
      <c r="J1112" s="8"/>
    </row>
    <row r="1113" spans="2:10" s="128" customFormat="1" ht="12.75" customHeight="1">
      <c r="B1113" s="8"/>
      <c r="D1113" s="8"/>
      <c r="E1113" s="8"/>
      <c r="F1113" s="8"/>
      <c r="G1113" s="8"/>
      <c r="H1113" s="8"/>
      <c r="I1113" s="8"/>
      <c r="J1113" s="8"/>
    </row>
    <row r="1115" spans="2:10" s="128" customFormat="1" ht="13.5" customHeight="1">
      <c r="B1115" s="8"/>
      <c r="D1115" s="8"/>
      <c r="E1115" s="8"/>
      <c r="F1115" s="8"/>
      <c r="G1115" s="8"/>
      <c r="H1115" s="8"/>
      <c r="I1115" s="8"/>
      <c r="J1115" s="8"/>
    </row>
    <row r="1116" spans="2:10" s="128" customFormat="1" ht="12.75" customHeight="1">
      <c r="B1116" s="8"/>
      <c r="D1116" s="8"/>
      <c r="E1116" s="8"/>
      <c r="F1116" s="8"/>
      <c r="G1116" s="8"/>
      <c r="H1116" s="8"/>
      <c r="I1116" s="8"/>
      <c r="J1116" s="8"/>
    </row>
    <row r="1118" spans="2:10" s="128" customFormat="1" ht="12.75" customHeight="1">
      <c r="B1118" s="8"/>
      <c r="D1118" s="8"/>
      <c r="E1118" s="8"/>
      <c r="F1118" s="8"/>
      <c r="G1118" s="8"/>
      <c r="H1118" s="8"/>
      <c r="I1118" s="8"/>
      <c r="J1118" s="8"/>
    </row>
    <row r="1121" spans="2:10" s="128" customFormat="1" ht="12.75" customHeight="1">
      <c r="B1121" s="8"/>
      <c r="D1121" s="8"/>
      <c r="E1121" s="8"/>
      <c r="F1121" s="8"/>
      <c r="G1121" s="8"/>
      <c r="H1121" s="8"/>
      <c r="I1121" s="8"/>
      <c r="J1121" s="8"/>
    </row>
    <row r="1123" spans="2:10" ht="19.5" customHeight="1"/>
    <row r="1124" spans="2:10" s="128" customFormat="1" ht="12.75" customHeight="1">
      <c r="B1124" s="8"/>
      <c r="D1124" s="8"/>
      <c r="E1124" s="8"/>
      <c r="F1124" s="8"/>
      <c r="G1124" s="8"/>
      <c r="H1124" s="8"/>
      <c r="I1124" s="8"/>
      <c r="J1124" s="8"/>
    </row>
    <row r="1127" spans="2:10" s="128" customFormat="1" ht="12.75" customHeight="1">
      <c r="B1127" s="8"/>
      <c r="D1127" s="8"/>
      <c r="E1127" s="8"/>
      <c r="F1127" s="8"/>
      <c r="G1127" s="8"/>
      <c r="H1127" s="8"/>
      <c r="I1127" s="8"/>
      <c r="J1127" s="8"/>
    </row>
    <row r="1138" ht="17.25" customHeight="1"/>
    <row r="1139" ht="17.25" customHeight="1"/>
    <row r="1140" ht="17.25" customHeight="1"/>
    <row r="1146" ht="18" customHeight="1"/>
    <row r="1147" ht="18" customHeight="1"/>
    <row r="1149" ht="21" customHeight="1"/>
    <row r="1150" ht="21" customHeight="1"/>
    <row r="1152" ht="20.25" customHeight="1"/>
    <row r="1153" ht="20.25" customHeight="1"/>
    <row r="1154" ht="12.75" customHeight="1"/>
    <row r="1155" ht="17.25" customHeight="1"/>
    <row r="1156" ht="17.25" customHeight="1"/>
    <row r="1158" ht="16.5" customHeight="1"/>
    <row r="1159" ht="12.75" customHeight="1"/>
    <row r="1161" ht="12.75" customHeight="1"/>
    <row r="1164" ht="12.75" customHeight="1"/>
    <row r="1182" ht="12.75" customHeight="1"/>
    <row r="1185" spans="2:10" ht="14.25" customHeight="1"/>
    <row r="1186" spans="2:10" ht="23.25" customHeight="1"/>
    <row r="1187" spans="2:10" ht="45.75" customHeight="1"/>
    <row r="1188" spans="2:10" ht="20.25" customHeight="1"/>
    <row r="1189" spans="2:10" ht="24.75" customHeight="1"/>
    <row r="1190" spans="2:10" ht="30" customHeight="1"/>
    <row r="1192" spans="2:10" s="128" customFormat="1" ht="12.75" customHeight="1">
      <c r="B1192" s="8"/>
      <c r="D1192" s="8"/>
      <c r="E1192" s="8"/>
      <c r="F1192" s="8"/>
      <c r="G1192" s="8"/>
      <c r="H1192" s="8"/>
      <c r="I1192" s="8"/>
      <c r="J1192" s="8"/>
    </row>
    <row r="1193" spans="2:10" s="128" customFormat="1" ht="12.75" customHeight="1">
      <c r="B1193" s="8"/>
      <c r="D1193" s="8"/>
      <c r="E1193" s="8"/>
      <c r="F1193" s="8"/>
      <c r="G1193" s="8"/>
      <c r="H1193" s="8"/>
      <c r="I1193" s="8"/>
      <c r="J1193" s="8"/>
    </row>
    <row r="1194" spans="2:10" s="128" customFormat="1" ht="12.75" customHeight="1">
      <c r="B1194" s="8"/>
      <c r="D1194" s="8"/>
      <c r="E1194" s="8"/>
      <c r="F1194" s="8"/>
      <c r="G1194" s="8"/>
      <c r="H1194" s="8"/>
      <c r="I1194" s="8"/>
      <c r="J1194" s="8"/>
    </row>
    <row r="1196" spans="2:10" s="128" customFormat="1" ht="13.5" customHeight="1">
      <c r="B1196" s="8"/>
      <c r="D1196" s="8"/>
      <c r="E1196" s="8"/>
      <c r="F1196" s="8"/>
      <c r="G1196" s="8"/>
      <c r="H1196" s="8"/>
      <c r="I1196" s="8"/>
      <c r="J1196" s="8"/>
    </row>
    <row r="1197" spans="2:10" s="128" customFormat="1" ht="12.75" customHeight="1">
      <c r="B1197" s="8"/>
      <c r="D1197" s="8"/>
      <c r="E1197" s="8"/>
      <c r="F1197" s="8"/>
      <c r="G1197" s="8"/>
      <c r="H1197" s="8"/>
      <c r="I1197" s="8"/>
      <c r="J1197" s="8"/>
    </row>
    <row r="1199" spans="2:10" s="128" customFormat="1" ht="15.75" customHeight="1">
      <c r="B1199" s="8"/>
      <c r="D1199" s="8"/>
      <c r="E1199" s="8"/>
      <c r="F1199" s="8"/>
      <c r="G1199" s="8"/>
      <c r="H1199" s="8"/>
      <c r="I1199" s="8"/>
      <c r="J1199" s="8"/>
    </row>
    <row r="1200" spans="2:10" s="128" customFormat="1" ht="15.75" customHeight="1">
      <c r="B1200" s="8"/>
      <c r="D1200" s="8"/>
      <c r="E1200" s="8"/>
      <c r="F1200" s="8"/>
      <c r="G1200" s="8"/>
      <c r="H1200" s="8"/>
      <c r="I1200" s="8"/>
      <c r="J1200" s="8"/>
    </row>
    <row r="1201" spans="2:10" s="128" customFormat="1" ht="15.75" customHeight="1">
      <c r="B1201" s="8"/>
      <c r="D1201" s="8"/>
      <c r="E1201" s="8"/>
      <c r="F1201" s="8"/>
      <c r="G1201" s="8"/>
      <c r="H1201" s="8"/>
      <c r="I1201" s="8"/>
      <c r="J1201" s="8"/>
    </row>
    <row r="1202" spans="2:10" s="128" customFormat="1" ht="15.75" customHeight="1">
      <c r="B1202" s="8"/>
      <c r="D1202" s="8"/>
      <c r="E1202" s="8"/>
      <c r="F1202" s="8"/>
      <c r="G1202" s="8"/>
      <c r="H1202" s="8"/>
      <c r="I1202" s="8"/>
      <c r="J1202" s="8"/>
    </row>
    <row r="1203" spans="2:10" s="128" customFormat="1" ht="15.75" customHeight="1">
      <c r="B1203" s="8"/>
      <c r="D1203" s="8"/>
      <c r="E1203" s="8"/>
      <c r="F1203" s="8"/>
      <c r="G1203" s="8"/>
      <c r="H1203" s="8"/>
      <c r="I1203" s="8"/>
      <c r="J1203" s="8"/>
    </row>
    <row r="1204" spans="2:10" ht="13.5" customHeight="1"/>
    <row r="1205" spans="2:10" ht="12.75" customHeight="1"/>
    <row r="1207" spans="2:10" ht="12.75" customHeight="1"/>
    <row r="1210" spans="2:10" ht="12.75" customHeight="1"/>
    <row r="1216" spans="2:10" ht="18.75" customHeight="1"/>
    <row r="1217" ht="15.75" customHeight="1"/>
    <row r="1218" ht="15.75" customHeight="1"/>
    <row r="1219" ht="15.75" customHeight="1"/>
    <row r="1224" ht="22.5" customHeight="1"/>
    <row r="1225" ht="21" customHeight="1"/>
    <row r="1226" ht="22.5" customHeight="1"/>
    <row r="1227" ht="17.25" customHeight="1"/>
    <row r="1228" ht="24" customHeight="1"/>
    <row r="1229" ht="18.75" customHeight="1"/>
    <row r="1230" ht="18" customHeight="1"/>
    <row r="1231" ht="24.75" customHeight="1"/>
    <row r="1233" ht="20.25" customHeight="1"/>
    <row r="1234" ht="22.5" customHeight="1"/>
    <row r="1236" ht="22.5" customHeight="1"/>
    <row r="1237" ht="16.5" customHeight="1"/>
    <row r="1239" ht="26.25" customHeight="1"/>
    <row r="1240" ht="17.25" customHeight="1"/>
    <row r="1242" ht="15.75" customHeight="1"/>
    <row r="1243" ht="24.75" customHeight="1"/>
    <row r="1266" spans="2:10" s="128" customFormat="1" ht="12.75" customHeight="1">
      <c r="B1266" s="8"/>
      <c r="D1266" s="8"/>
      <c r="E1266" s="8"/>
      <c r="F1266" s="8"/>
      <c r="G1266" s="8"/>
      <c r="H1266" s="8"/>
      <c r="I1266" s="8"/>
      <c r="J1266" s="8"/>
    </row>
    <row r="1267" spans="2:10" s="128" customFormat="1" ht="12.75" customHeight="1">
      <c r="B1267" s="8"/>
      <c r="D1267" s="8"/>
      <c r="E1267" s="8"/>
      <c r="F1267" s="8"/>
      <c r="G1267" s="8"/>
      <c r="H1267" s="8"/>
      <c r="I1267" s="8"/>
      <c r="J1267" s="8"/>
    </row>
    <row r="1268" spans="2:10" s="128" customFormat="1" ht="12.75" customHeight="1">
      <c r="B1268" s="8"/>
      <c r="D1268" s="8"/>
      <c r="E1268" s="8"/>
      <c r="F1268" s="8"/>
      <c r="G1268" s="8"/>
      <c r="H1268" s="8"/>
      <c r="I1268" s="8"/>
      <c r="J1268" s="8"/>
    </row>
    <row r="1269" spans="2:10" s="128" customFormat="1" ht="12.75" customHeight="1">
      <c r="B1269" s="8"/>
      <c r="D1269" s="8"/>
      <c r="E1269" s="8"/>
      <c r="F1269" s="8"/>
      <c r="G1269" s="8"/>
      <c r="H1269" s="8"/>
      <c r="I1269" s="8"/>
      <c r="J1269" s="8"/>
    </row>
    <row r="1270" spans="2:10" s="128" customFormat="1" ht="12.75" customHeight="1">
      <c r="B1270" s="8"/>
      <c r="D1270" s="8"/>
      <c r="E1270" s="8"/>
      <c r="F1270" s="8"/>
      <c r="G1270" s="8"/>
      <c r="H1270" s="8"/>
      <c r="I1270" s="8"/>
      <c r="J1270" s="8"/>
    </row>
    <row r="1271" spans="2:10" s="128" customFormat="1" ht="12.75" customHeight="1">
      <c r="B1271" s="8"/>
      <c r="D1271" s="8"/>
      <c r="E1271" s="8"/>
      <c r="F1271" s="8"/>
      <c r="G1271" s="8"/>
      <c r="H1271" s="8"/>
      <c r="I1271" s="8"/>
      <c r="J1271" s="8"/>
    </row>
    <row r="1272" spans="2:10" s="128" customFormat="1" ht="12.75" customHeight="1">
      <c r="B1272" s="8"/>
      <c r="D1272" s="8"/>
      <c r="E1272" s="8"/>
      <c r="F1272" s="8"/>
      <c r="G1272" s="8"/>
      <c r="H1272" s="8"/>
      <c r="I1272" s="8"/>
      <c r="J1272" s="8"/>
    </row>
    <row r="1273" spans="2:10" s="128" customFormat="1" ht="12.75" customHeight="1">
      <c r="B1273" s="8"/>
      <c r="D1273" s="8"/>
      <c r="E1273" s="8"/>
      <c r="F1273" s="8"/>
      <c r="G1273" s="8"/>
      <c r="H1273" s="8"/>
      <c r="I1273" s="8"/>
      <c r="J1273" s="8"/>
    </row>
    <row r="1274" spans="2:10" s="128" customFormat="1" ht="12.75" customHeight="1">
      <c r="B1274" s="8"/>
      <c r="D1274" s="8"/>
      <c r="E1274" s="8"/>
      <c r="F1274" s="8"/>
      <c r="G1274" s="8"/>
      <c r="H1274" s="8"/>
      <c r="I1274" s="8"/>
      <c r="J1274" s="8"/>
    </row>
    <row r="1275" spans="2:10" s="128" customFormat="1" ht="12.75" customHeight="1">
      <c r="B1275" s="8"/>
      <c r="D1275" s="8"/>
      <c r="E1275" s="8"/>
      <c r="F1275" s="8"/>
      <c r="G1275" s="8"/>
      <c r="H1275" s="8"/>
      <c r="I1275" s="8"/>
      <c r="J1275" s="8"/>
    </row>
    <row r="1277" spans="2:10" s="128" customFormat="1" ht="13.5" customHeight="1">
      <c r="B1277" s="8"/>
      <c r="D1277" s="8"/>
      <c r="E1277" s="8"/>
      <c r="F1277" s="8"/>
      <c r="G1277" s="8"/>
      <c r="H1277" s="8"/>
      <c r="I1277" s="8"/>
      <c r="J1277" s="8"/>
    </row>
    <row r="1278" spans="2:10" s="128" customFormat="1" ht="16.5" customHeight="1">
      <c r="B1278" s="8"/>
      <c r="D1278" s="8"/>
      <c r="E1278" s="8"/>
      <c r="F1278" s="8"/>
      <c r="G1278" s="8"/>
      <c r="H1278" s="8"/>
      <c r="I1278" s="8"/>
      <c r="J1278" s="8"/>
    </row>
    <row r="1280" spans="2:10" s="128" customFormat="1" ht="35.25" customHeight="1">
      <c r="B1280" s="8"/>
      <c r="D1280" s="8"/>
      <c r="E1280" s="8"/>
      <c r="F1280" s="8"/>
      <c r="G1280" s="8"/>
      <c r="H1280" s="8"/>
      <c r="I1280" s="8"/>
      <c r="J1280" s="8"/>
    </row>
    <row r="1282" ht="12.75" customHeight="1"/>
    <row r="1283" ht="44.25" customHeight="1"/>
    <row r="1284" ht="18" customHeight="1"/>
    <row r="1286" ht="23.25" customHeight="1"/>
    <row r="1287" ht="18" customHeight="1"/>
    <row r="1289" ht="19.5" customHeight="1"/>
    <row r="1290" ht="19.5" customHeight="1"/>
    <row r="1292" ht="20.25" customHeight="1"/>
    <row r="1293" ht="20.25" customHeight="1"/>
    <row r="1295" ht="18.75" customHeight="1"/>
    <row r="1296" ht="18.75" customHeight="1"/>
    <row r="1326" ht="33.75" customHeight="1"/>
    <row r="1328" ht="17.25" customHeight="1"/>
    <row r="1329" ht="30.75" customHeight="1"/>
    <row r="1330" ht="17.25" customHeight="1"/>
    <row r="1335" ht="27.75" customHeight="1"/>
    <row r="1336" ht="20.25" customHeight="1"/>
    <row r="1338" ht="27" customHeight="1"/>
    <row r="1339" ht="19.5" customHeight="1"/>
    <row r="1341" ht="19.5" customHeight="1"/>
    <row r="1344" ht="17.25" customHeight="1"/>
    <row r="1347" spans="2:10" ht="17.25" customHeight="1"/>
    <row r="1350" spans="2:10" ht="15.75" customHeight="1"/>
    <row r="1356" spans="2:10" ht="18" customHeight="1"/>
    <row r="1359" spans="2:10" s="128" customFormat="1" ht="15.75" customHeight="1">
      <c r="B1359" s="8"/>
      <c r="D1359" s="8"/>
      <c r="E1359" s="8"/>
      <c r="F1359" s="8"/>
      <c r="G1359" s="8"/>
      <c r="H1359" s="8"/>
      <c r="I1359" s="8"/>
      <c r="J1359" s="8"/>
    </row>
    <row r="1377" ht="18.75" customHeight="1"/>
    <row r="1378" ht="18" customHeight="1"/>
    <row r="1379" ht="18" customHeight="1"/>
    <row r="1380" ht="18.75" customHeight="1"/>
    <row r="1384" ht="12.75" customHeight="1"/>
    <row r="1385" ht="24" customHeight="1"/>
    <row r="1386" ht="22.5" customHeight="1"/>
    <row r="1387" ht="12" customHeight="1"/>
    <row r="1388" ht="23.25" customHeight="1"/>
    <row r="1389" ht="16.5" customHeight="1"/>
    <row r="1390" ht="21" customHeight="1"/>
    <row r="1391" ht="24" customHeight="1"/>
    <row r="1392" ht="24" customHeight="1"/>
    <row r="1394" ht="23.25" customHeight="1"/>
    <row r="1395" ht="23.25" customHeight="1"/>
    <row r="1439" ht="19.5" customHeight="1"/>
    <row r="1440" ht="17.25" customHeight="1"/>
    <row r="1441" spans="11:11" ht="20.25" customHeight="1"/>
    <row r="1446" spans="11:11" ht="21.75" customHeight="1"/>
    <row r="1447" spans="11:11" ht="21.75" customHeight="1"/>
    <row r="1449" spans="11:11" ht="23.25" customHeight="1"/>
    <row r="1450" spans="11:11" ht="23.25" customHeight="1"/>
    <row r="1451" spans="11:11">
      <c r="K1451" s="29"/>
    </row>
    <row r="1452" spans="11:11" ht="22.5" customHeight="1">
      <c r="K1452" s="333"/>
    </row>
    <row r="1453" spans="11:11" ht="22.5" customHeight="1">
      <c r="K1453" s="333"/>
    </row>
    <row r="1454" spans="11:11">
      <c r="K1454" s="29"/>
    </row>
    <row r="1455" spans="11:11" ht="18.75" customHeight="1">
      <c r="K1455" s="333"/>
    </row>
    <row r="1456" spans="11:11" ht="18.75" customHeight="1">
      <c r="K1456" s="333"/>
    </row>
    <row r="1457" spans="11:11">
      <c r="K1457" s="29"/>
    </row>
    <row r="1458" spans="11:11" ht="27" customHeight="1">
      <c r="K1458" s="333"/>
    </row>
    <row r="1459" spans="11:11" ht="27" customHeight="1">
      <c r="K1459" s="333"/>
    </row>
    <row r="1463" spans="11:11">
      <c r="K1463" s="54"/>
    </row>
    <row r="1467" spans="11:11">
      <c r="K1467" s="54"/>
    </row>
    <row r="1489" ht="17.25" customHeight="1"/>
    <row r="1490" ht="17.25" customHeight="1"/>
    <row r="1491" ht="17.25" customHeight="1"/>
    <row r="1496" ht="27" customHeight="1"/>
    <row r="1497" ht="21.75" customHeight="1"/>
    <row r="1499" ht="27" customHeight="1"/>
    <row r="1500" ht="27" customHeight="1"/>
    <row r="1502" ht="28.5" customHeight="1"/>
    <row r="1503" ht="21.75" customHeight="1"/>
    <row r="1505" ht="25.5" customHeight="1"/>
    <row r="1506" ht="25.5" customHeight="1"/>
    <row r="1508" ht="18.75" customHeight="1"/>
    <row r="1509" ht="18.75" customHeight="1"/>
    <row r="1510" ht="13.5" customHeight="1"/>
    <row r="1511" ht="18.75" customHeight="1"/>
    <row r="1512" ht="23.25" customHeight="1"/>
    <row r="1545" ht="18" customHeight="1"/>
    <row r="1546" ht="18" customHeight="1"/>
    <row r="1547" ht="18" customHeight="1"/>
    <row r="1552" ht="18.75" customHeight="1"/>
    <row r="1553" spans="1:10" ht="21.75" customHeight="1"/>
    <row r="1555" spans="1:10" ht="25.5" customHeight="1"/>
    <row r="1556" spans="1:10" ht="18" customHeight="1"/>
    <row r="1558" spans="1:10" s="129" customFormat="1" ht="22.5" customHeight="1">
      <c r="A1558" s="128"/>
      <c r="B1558" s="8"/>
      <c r="C1558" s="128"/>
      <c r="D1558" s="8"/>
      <c r="E1558" s="8"/>
      <c r="F1558" s="8"/>
      <c r="G1558" s="8"/>
      <c r="H1558" s="8"/>
      <c r="I1558" s="8"/>
      <c r="J1558" s="8"/>
    </row>
    <row r="1559" spans="1:10" s="130" customFormat="1" ht="22.5" customHeight="1">
      <c r="A1559" s="128"/>
      <c r="B1559" s="8"/>
      <c r="C1559" s="128"/>
      <c r="D1559" s="8"/>
      <c r="E1559" s="8"/>
      <c r="F1559" s="8"/>
      <c r="G1559" s="8"/>
      <c r="H1559" s="8"/>
      <c r="I1559" s="8"/>
      <c r="J1559" s="8"/>
    </row>
    <row r="1561" spans="1:10" ht="20.25" customHeight="1"/>
    <row r="1562" spans="1:10" ht="20.25" customHeight="1"/>
    <row r="1564" spans="1:10" ht="22.5" customHeight="1"/>
    <row r="1565" spans="1:10" ht="22.5" customHeight="1"/>
    <row r="1597" ht="15" customHeight="1"/>
    <row r="1598" ht="15" customHeight="1"/>
    <row r="1599" ht="15" customHeight="1"/>
    <row r="1604" ht="23.25" customHeight="1"/>
    <row r="1605" ht="23.25" customHeight="1"/>
    <row r="1607" ht="21" customHeight="1"/>
    <row r="1608" ht="21" customHeight="1"/>
    <row r="1610" ht="21" customHeight="1"/>
    <row r="1611" ht="21" customHeight="1"/>
    <row r="1613" ht="20.25" customHeight="1"/>
    <row r="1614" ht="15.75" customHeight="1"/>
    <row r="1616" ht="18.75" customHeight="1"/>
    <row r="1617" ht="18.75" customHeight="1"/>
    <row r="1652" ht="15.75" customHeight="1"/>
    <row r="1653" ht="18" customHeight="1"/>
    <row r="1654" ht="19.5" customHeight="1"/>
    <row r="1659" ht="21" customHeight="1"/>
    <row r="1660" ht="21" customHeight="1"/>
    <row r="1662" ht="20.25" customHeight="1"/>
    <row r="1663" ht="20.25" customHeight="1"/>
    <row r="1665" ht="17.25" customHeight="1"/>
    <row r="1666" ht="17.25" customHeight="1"/>
    <row r="1668" ht="17.25" customHeight="1"/>
    <row r="1669" ht="17.25" customHeight="1"/>
    <row r="1671" ht="20.25" customHeight="1"/>
    <row r="1672" ht="20.25" customHeight="1"/>
    <row r="1709" ht="14.25" customHeight="1"/>
    <row r="1710" ht="14.25" customHeight="1"/>
    <row r="1711" ht="14.25" customHeight="1"/>
    <row r="1716" ht="21" customHeight="1"/>
    <row r="1717" ht="18.75" customHeight="1"/>
    <row r="1719" ht="20.25" customHeight="1"/>
    <row r="1720" ht="20.25" customHeight="1"/>
    <row r="1722" ht="18" customHeight="1"/>
    <row r="1723" ht="18" customHeight="1"/>
    <row r="1725" ht="18" customHeight="1"/>
    <row r="1726" ht="18" customHeight="1"/>
    <row r="1728" ht="18" customHeight="1"/>
    <row r="1729" ht="18" customHeight="1"/>
    <row r="1760" ht="17.25" customHeight="1"/>
    <row r="1761" ht="17.25" customHeight="1"/>
    <row r="1762" ht="17.25" customHeight="1"/>
    <row r="1764" ht="18" customHeight="1"/>
    <row r="1767" ht="22.5" customHeight="1"/>
    <row r="1768" ht="18" customHeight="1"/>
    <row r="1769" ht="21.75" customHeight="1"/>
    <row r="1770" ht="18" customHeight="1"/>
    <row r="1771" ht="16.5" customHeight="1"/>
    <row r="1772" ht="21.75" customHeight="1"/>
    <row r="1773" ht="18" customHeight="1"/>
    <row r="1774" ht="18" customHeight="1"/>
    <row r="1776" ht="19.5" customHeight="1"/>
    <row r="1777" ht="19.5" customHeight="1"/>
    <row r="1779" ht="19.5" customHeight="1"/>
    <row r="1780" ht="19.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9.5" customHeight="1"/>
    <row r="1818" ht="15.75" customHeight="1"/>
    <row r="1819" ht="15.75" customHeight="1"/>
    <row r="1820" ht="18" customHeight="1"/>
    <row r="1821" ht="15.75" customHeight="1"/>
    <row r="1822" ht="15.75" customHeight="1"/>
    <row r="1823" ht="32.25" customHeight="1"/>
    <row r="1824" ht="18.75" customHeight="1"/>
    <row r="1825" ht="15.75" customHeight="1"/>
    <row r="1826" ht="15.75" customHeight="1"/>
    <row r="1863" ht="15.75" customHeight="1"/>
    <row r="1864" ht="15.75" customHeight="1"/>
    <row r="1865" ht="15.75" customHeight="1"/>
    <row r="1870" ht="32.25" customHeight="1"/>
    <row r="1871" ht="32.25" customHeight="1"/>
    <row r="1872" ht="10.5" customHeight="1"/>
    <row r="1873" ht="28.5" customHeight="1"/>
    <row r="1874" ht="28.5" customHeight="1"/>
    <row r="1875" ht="13.5" customHeight="1"/>
    <row r="1876" ht="30" customHeight="1"/>
    <row r="1877" ht="30" customHeight="1"/>
    <row r="1878" ht="12" customHeight="1"/>
    <row r="1879" ht="30" customHeight="1"/>
    <row r="1880" ht="30" customHeight="1"/>
    <row r="1882" ht="29.25" customHeight="1"/>
    <row r="1883" ht="29.25" customHeight="1"/>
    <row r="1885" ht="21.75" customHeight="1"/>
    <row r="1886" ht="27" customHeight="1"/>
    <row r="1917" ht="13.5" customHeight="1"/>
    <row r="1918" ht="18.75" customHeight="1"/>
    <row r="1919" ht="18.75" customHeight="1"/>
    <row r="1920" ht="18.75" customHeight="1"/>
    <row r="1925" ht="18.75" customHeight="1"/>
    <row r="1926" ht="17.25" customHeight="1"/>
    <row r="1928" ht="17.25" customHeight="1"/>
    <row r="1929" ht="17.25" customHeight="1"/>
    <row r="1931" ht="16.5" customHeight="1"/>
    <row r="1932" ht="16.5" customHeight="1"/>
    <row r="1934" ht="27" customHeight="1"/>
    <row r="1935" ht="16.5" customHeight="1"/>
    <row r="1937" ht="20.25" customHeight="1"/>
    <row r="1938" ht="18.75" customHeight="1"/>
    <row r="1973" ht="13.5" customHeight="1"/>
    <row r="1974" ht="13.5" customHeight="1"/>
    <row r="1975" ht="13.5" customHeight="1"/>
    <row r="1980" ht="28.5" customHeight="1"/>
    <row r="1981" ht="28.5" customHeight="1"/>
    <row r="1983" ht="25.5" customHeight="1"/>
    <row r="1984" ht="25.5" customHeight="1"/>
    <row r="1986" ht="27.75" customHeight="1"/>
    <row r="1987" ht="27.75" customHeight="1"/>
    <row r="1989" ht="27.75" customHeight="1"/>
    <row r="1990" ht="27.75" customHeight="1"/>
    <row r="1992" ht="31.5" customHeight="1"/>
    <row r="1993" ht="31.5" customHeight="1"/>
    <row r="2035" ht="24" customHeight="1"/>
    <row r="2036" ht="24" customHeight="1"/>
    <row r="2038" ht="24.75" customHeight="1"/>
    <row r="2039" ht="24.75" customHeight="1"/>
    <row r="2041" ht="24" customHeight="1"/>
    <row r="2042" ht="24" customHeight="1"/>
    <row r="2044" ht="20.25" customHeight="1"/>
    <row r="2045" ht="20.25" customHeight="1"/>
    <row r="2047" ht="18.75" customHeight="1"/>
    <row r="2048" ht="18.75" customHeight="1"/>
    <row r="2090" ht="18.75" customHeight="1"/>
    <row r="2091" ht="18.75" customHeight="1"/>
    <row r="2093" ht="19.5" customHeight="1"/>
    <row r="2094" ht="19.5" customHeight="1"/>
    <row r="2138" ht="16.5" customHeight="1"/>
    <row r="2139" ht="14.25" customHeight="1"/>
    <row r="2144" ht="20.25" customHeight="1"/>
    <row r="2145" ht="20.25" customHeight="1"/>
    <row r="2147" ht="24" customHeight="1"/>
    <row r="2148" ht="24" customHeight="1"/>
    <row r="2150" ht="21.75" customHeight="1"/>
    <row r="2151" ht="21.75" customHeight="1"/>
    <row r="2153" ht="24" customHeight="1"/>
    <row r="2154" ht="24" customHeight="1"/>
    <row r="2187" ht="19.5" customHeight="1"/>
    <row r="2188" ht="19.5" customHeight="1"/>
    <row r="2189" ht="19.5" customHeight="1"/>
    <row r="2194" ht="17.25" customHeight="1"/>
    <row r="2195" ht="18" customHeight="1"/>
    <row r="2197" ht="23.25" customHeight="1"/>
    <row r="2198" ht="23.25" customHeight="1"/>
    <row r="2238" ht="18" customHeight="1"/>
    <row r="2239" ht="18" customHeight="1"/>
    <row r="2240" ht="18" customHeight="1"/>
    <row r="2245" ht="21.75" customHeight="1"/>
    <row r="2246" ht="21.75" customHeight="1"/>
    <row r="2248" ht="24" customHeight="1"/>
    <row r="2249" ht="24" customHeight="1"/>
    <row r="2288" ht="18" customHeight="1"/>
    <row r="2289" ht="18" customHeight="1"/>
    <row r="2290" ht="18" customHeight="1"/>
    <row r="2295" ht="32.25" customHeight="1"/>
    <row r="2296" ht="32.25" customHeight="1"/>
    <row r="2359" ht="18.75" customHeight="1"/>
    <row r="2360" ht="18.75" customHeight="1"/>
    <row r="2408" ht="22.5" customHeight="1"/>
    <row r="2409" ht="22.5" customHeight="1"/>
    <row r="2448" ht="15" customHeight="1"/>
    <row r="2449" ht="15" customHeight="1"/>
    <row r="2450" ht="15" customHeight="1"/>
    <row r="2455" ht="23.25" customHeight="1"/>
    <row r="2504" ht="33" customHeight="1"/>
    <row r="2505" ht="21" customHeight="1"/>
    <row r="2545" ht="17.25" customHeight="1"/>
    <row r="2546" ht="17.25" customHeight="1"/>
    <row r="2547" ht="17.25" customHeight="1"/>
    <row r="2552" ht="27" customHeight="1"/>
    <row r="2553" ht="19.5" customHeight="1"/>
    <row r="2596" ht="16.5" customHeight="1"/>
    <row r="2597" ht="16.5" customHeight="1"/>
    <row r="2598" ht="16.5" customHeight="1"/>
    <row r="2604" ht="20.25" customHeight="1"/>
    <row r="2690" ht="16.5" customHeight="1"/>
    <row r="2691" ht="18" customHeight="1"/>
    <row r="2692" ht="18" customHeight="1"/>
    <row r="2697" ht="26.25" customHeight="1"/>
    <row r="2698" ht="20.25" customHeight="1"/>
    <row r="2699" ht="16.5" customHeight="1"/>
    <row r="2700" ht="21" customHeight="1"/>
    <row r="2701" ht="21" customHeight="1"/>
    <row r="2739" ht="15.75" customHeight="1"/>
    <row r="2740" ht="15.75" customHeight="1"/>
    <row r="2741" ht="15.75" customHeight="1"/>
    <row r="2746" ht="25.5" customHeight="1"/>
    <row r="2747" ht="18" customHeight="1"/>
    <row r="2749" ht="21" customHeight="1"/>
    <row r="2750" ht="20.25" customHeight="1"/>
    <row r="2799" ht="21" customHeight="1"/>
    <row r="2800" ht="21" customHeight="1"/>
    <row r="2801" ht="14.25" customHeight="1"/>
    <row r="2802" ht="24" customHeight="1"/>
    <row r="2803" ht="21" customHeight="1"/>
    <row r="2842" ht="19.5" customHeight="1"/>
    <row r="2843" ht="19.5" customHeight="1"/>
    <row r="2844" ht="19.5" customHeight="1"/>
    <row r="2849" ht="19.5" customHeight="1"/>
    <row r="2850" ht="19.5" customHeight="1"/>
    <row r="2895" ht="18" customHeight="1"/>
    <row r="2896" ht="18" customHeight="1"/>
    <row r="2897" ht="18" customHeight="1"/>
    <row r="2902" ht="21.75" customHeight="1"/>
    <row r="2903" ht="21.75" customHeight="1"/>
    <row r="2905" ht="26.25" customHeight="1"/>
    <row r="2906" ht="26.25" customHeight="1"/>
    <row r="2943" ht="15.75" customHeight="1"/>
    <row r="2944" ht="15.75" customHeight="1"/>
    <row r="2945" spans="14:14" ht="15.75" customHeight="1"/>
    <row r="2950" spans="14:14" ht="21" customHeight="1"/>
    <row r="2951" spans="14:14" ht="18.75" customHeight="1"/>
    <row r="2959" spans="14:14">
      <c r="N2959" s="65"/>
    </row>
    <row r="2963" spans="14:14">
      <c r="N2963" s="149"/>
    </row>
    <row r="2992" ht="17.25" customHeight="1"/>
    <row r="2993" ht="17.25" customHeight="1"/>
    <row r="2994" ht="17.25" customHeight="1"/>
    <row r="2999" ht="21" customHeight="1"/>
    <row r="3000" ht="18" customHeight="1"/>
    <row r="3045" ht="16.5" customHeight="1"/>
    <row r="3046" ht="16.5" customHeight="1"/>
    <row r="3047" ht="16.5" customHeight="1"/>
    <row r="3052" ht="16.5" customHeight="1"/>
    <row r="3053" ht="16.5" customHeight="1"/>
    <row r="3055" ht="19.5" customHeight="1"/>
    <row r="3056" ht="19.5" customHeight="1"/>
    <row r="3094" ht="19.5" customHeight="1"/>
    <row r="3095" ht="19.5" customHeight="1"/>
    <row r="3096" ht="19.5" customHeight="1"/>
    <row r="3101" ht="23.25" customHeight="1"/>
    <row r="3102" ht="24" customHeight="1"/>
    <row r="3104" ht="27" customHeight="1"/>
    <row r="3105" ht="24" customHeight="1"/>
    <row r="3142" ht="18.75" customHeight="1"/>
    <row r="3143" ht="18.75" customHeight="1"/>
    <row r="3144" ht="18.75" customHeight="1"/>
    <row r="3149" ht="16.5" customHeight="1"/>
    <row r="3150" ht="16.5" customHeight="1"/>
    <row r="3152" ht="19.5" customHeight="1"/>
    <row r="3153" ht="19.5" customHeight="1"/>
    <row r="3202" ht="18" customHeight="1"/>
    <row r="3203" ht="18" customHeight="1"/>
    <row r="3204" ht="18" customHeight="1"/>
    <row r="3209" ht="20.25" customHeight="1"/>
    <row r="3210" ht="20.25" customHeight="1"/>
    <row r="3212" ht="17.25" customHeight="1"/>
    <row r="3213" ht="17.25" customHeight="1"/>
    <row r="3257" ht="15" customHeight="1"/>
    <row r="3258" ht="15" customHeight="1"/>
    <row r="3260" ht="15" customHeight="1"/>
    <row r="3261" ht="15" customHeight="1"/>
    <row r="3263" ht="15" customHeight="1"/>
    <row r="3264" ht="15" customHeight="1"/>
    <row r="3266" ht="15" customHeight="1"/>
    <row r="3267" ht="15" customHeight="1"/>
    <row r="3268" ht="12.75" customHeight="1"/>
    <row r="3269" ht="15" customHeight="1"/>
    <row r="3270" ht="15" customHeight="1"/>
    <row r="3272" ht="15" customHeight="1"/>
    <row r="3273" ht="15" customHeight="1"/>
    <row r="3306" ht="24" customHeight="1"/>
    <row r="3307" ht="24" customHeight="1"/>
    <row r="3309" ht="24.75" customHeight="1"/>
    <row r="3310" ht="24.75" customHeight="1"/>
    <row r="3358" ht="18" customHeight="1"/>
    <row r="3359" ht="18" customHeight="1"/>
    <row r="3361" ht="22.5" customHeight="1"/>
    <row r="3362" ht="18.75" customHeight="1"/>
    <row r="3401" ht="15.75" customHeight="1"/>
    <row r="3402" ht="15.75" customHeight="1"/>
    <row r="3403" ht="15.75" customHeight="1"/>
    <row r="3408" ht="21" customHeight="1"/>
    <row r="3409" ht="18.75" customHeight="1"/>
    <row r="3411" ht="22.5" customHeight="1"/>
    <row r="3412" ht="19.5" customHeight="1"/>
    <row r="3414" ht="19.5" customHeight="1"/>
    <row r="3415" ht="19.5" customHeight="1"/>
    <row r="3452" ht="18" customHeight="1"/>
    <row r="3453" ht="18" customHeight="1"/>
    <row r="3454" ht="18" customHeight="1"/>
    <row r="3459" ht="18.75" customHeight="1"/>
    <row r="3460" ht="18.75" customHeight="1"/>
    <row r="3461" ht="14.25" customHeight="1"/>
    <row r="3462" ht="21" customHeight="1"/>
    <row r="3463" ht="21" customHeight="1"/>
    <row r="3465" ht="20.25" customHeight="1"/>
    <row r="3466" ht="20.25" customHeight="1"/>
    <row r="3468" ht="21" customHeight="1"/>
    <row r="3469" ht="21" customHeight="1"/>
    <row r="3501" ht="16.5" customHeight="1"/>
    <row r="3502" ht="16.5" customHeight="1"/>
    <row r="3503" ht="16.5" customHeight="1"/>
    <row r="3508" ht="19.5" customHeight="1"/>
    <row r="3509" ht="18" customHeight="1"/>
  </sheetData>
  <mergeCells count="389">
    <mergeCell ref="K1452:K1453"/>
    <mergeCell ref="K1455:K1456"/>
    <mergeCell ref="K1458:K1459"/>
    <mergeCell ref="I326:I327"/>
    <mergeCell ref="I328:I329"/>
    <mergeCell ref="J6:J7"/>
    <mergeCell ref="J43:J44"/>
    <mergeCell ref="J85:J86"/>
    <mergeCell ref="J148:J149"/>
    <mergeCell ref="J189:J190"/>
    <mergeCell ref="J229:J230"/>
    <mergeCell ref="J273:J274"/>
    <mergeCell ref="J315:J316"/>
    <mergeCell ref="I242:I243"/>
    <mergeCell ref="I275:I276"/>
    <mergeCell ref="I278:I279"/>
    <mergeCell ref="I281:I282"/>
    <mergeCell ref="I284:I285"/>
    <mergeCell ref="I286:I287"/>
    <mergeCell ref="I317:I318"/>
    <mergeCell ref="I320:I321"/>
    <mergeCell ref="I323:I324"/>
    <mergeCell ref="I191:I192"/>
    <mergeCell ref="I194:I195"/>
    <mergeCell ref="I155:I156"/>
    <mergeCell ref="I158:I159"/>
    <mergeCell ref="H197:H198"/>
    <mergeCell ref="H200:H201"/>
    <mergeCell ref="I197:I198"/>
    <mergeCell ref="I200:I201"/>
    <mergeCell ref="I202:I203"/>
    <mergeCell ref="I231:I232"/>
    <mergeCell ref="I234:I235"/>
    <mergeCell ref="H202:H203"/>
    <mergeCell ref="H231:H232"/>
    <mergeCell ref="H234:H235"/>
    <mergeCell ref="I160:I161"/>
    <mergeCell ref="G191:G192"/>
    <mergeCell ref="G194:G195"/>
    <mergeCell ref="G197:G198"/>
    <mergeCell ref="G200:G201"/>
    <mergeCell ref="G202:G203"/>
    <mergeCell ref="G231:G232"/>
    <mergeCell ref="I8:I9"/>
    <mergeCell ref="I10:I11"/>
    <mergeCell ref="I13:I14"/>
    <mergeCell ref="I16:I17"/>
    <mergeCell ref="I18:I19"/>
    <mergeCell ref="I45:I46"/>
    <mergeCell ref="I48:I49"/>
    <mergeCell ref="I51:I52"/>
    <mergeCell ref="I54:I55"/>
    <mergeCell ref="G43:I43"/>
    <mergeCell ref="G44:H44"/>
    <mergeCell ref="G48:G49"/>
    <mergeCell ref="G51:G52"/>
    <mergeCell ref="G54:G55"/>
    <mergeCell ref="H18:H19"/>
    <mergeCell ref="I56:I57"/>
    <mergeCell ref="I87:I88"/>
    <mergeCell ref="I90:I91"/>
    <mergeCell ref="H194:H195"/>
    <mergeCell ref="H323:H324"/>
    <mergeCell ref="H326:H327"/>
    <mergeCell ref="H328:H329"/>
    <mergeCell ref="I240:I241"/>
    <mergeCell ref="H317:H318"/>
    <mergeCell ref="H320:H321"/>
    <mergeCell ref="H240:H241"/>
    <mergeCell ref="H242:H243"/>
    <mergeCell ref="H275:H276"/>
    <mergeCell ref="I237:I238"/>
    <mergeCell ref="H237:H238"/>
    <mergeCell ref="G87:G88"/>
    <mergeCell ref="G90:G91"/>
    <mergeCell ref="G93:G94"/>
    <mergeCell ref="G96:G97"/>
    <mergeCell ref="G98:G99"/>
    <mergeCell ref="G150:G151"/>
    <mergeCell ref="G152:G153"/>
    <mergeCell ref="G155:G156"/>
    <mergeCell ref="G158:G159"/>
    <mergeCell ref="A144:J144"/>
    <mergeCell ref="A145:J145"/>
    <mergeCell ref="A146:J146"/>
    <mergeCell ref="B148:C148"/>
    <mergeCell ref="G148:I148"/>
    <mergeCell ref="G149:H149"/>
    <mergeCell ref="H87:H88"/>
    <mergeCell ref="H90:H91"/>
    <mergeCell ref="H93:H94"/>
    <mergeCell ref="H96:H97"/>
    <mergeCell ref="I93:I94"/>
    <mergeCell ref="I96:I97"/>
    <mergeCell ref="I98:I99"/>
    <mergeCell ref="I150:I151"/>
    <mergeCell ref="I152:I153"/>
    <mergeCell ref="H98:H99"/>
    <mergeCell ref="H150:H151"/>
    <mergeCell ref="H152:H153"/>
    <mergeCell ref="H155:H156"/>
    <mergeCell ref="H158:H159"/>
    <mergeCell ref="E320:E321"/>
    <mergeCell ref="E323:E324"/>
    <mergeCell ref="E326:E327"/>
    <mergeCell ref="E328:E329"/>
    <mergeCell ref="G160:G161"/>
    <mergeCell ref="H160:H161"/>
    <mergeCell ref="G234:G235"/>
    <mergeCell ref="G237:G238"/>
    <mergeCell ref="G240:G241"/>
    <mergeCell ref="G229:I229"/>
    <mergeCell ref="G230:H230"/>
    <mergeCell ref="G317:G318"/>
    <mergeCell ref="G320:G321"/>
    <mergeCell ref="G323:G324"/>
    <mergeCell ref="G326:G327"/>
    <mergeCell ref="G328:G329"/>
    <mergeCell ref="G315:I315"/>
    <mergeCell ref="G316:H316"/>
    <mergeCell ref="H191:H192"/>
    <mergeCell ref="F85:F86"/>
    <mergeCell ref="F148:F149"/>
    <mergeCell ref="F189:F190"/>
    <mergeCell ref="F229:F230"/>
    <mergeCell ref="F273:F274"/>
    <mergeCell ref="F315:F316"/>
    <mergeCell ref="E237:E238"/>
    <mergeCell ref="E240:E241"/>
    <mergeCell ref="E242:E243"/>
    <mergeCell ref="E273:E274"/>
    <mergeCell ref="E275:E276"/>
    <mergeCell ref="E278:E279"/>
    <mergeCell ref="E281:E282"/>
    <mergeCell ref="E284:E285"/>
    <mergeCell ref="E286:E287"/>
    <mergeCell ref="E189:E190"/>
    <mergeCell ref="E197:E198"/>
    <mergeCell ref="E200:E201"/>
    <mergeCell ref="E152:E153"/>
    <mergeCell ref="E155:E156"/>
    <mergeCell ref="E158:E159"/>
    <mergeCell ref="E160:E161"/>
    <mergeCell ref="D317:D318"/>
    <mergeCell ref="D197:D198"/>
    <mergeCell ref="D200:D201"/>
    <mergeCell ref="D202:D203"/>
    <mergeCell ref="D231:D232"/>
    <mergeCell ref="D234:D235"/>
    <mergeCell ref="D237:D238"/>
    <mergeCell ref="D240:D241"/>
    <mergeCell ref="D242:D243"/>
    <mergeCell ref="A311:J311"/>
    <mergeCell ref="A312:J312"/>
    <mergeCell ref="A313:J313"/>
    <mergeCell ref="A286:A287"/>
    <mergeCell ref="H286:H287"/>
    <mergeCell ref="E315:E316"/>
    <mergeCell ref="E317:E318"/>
    <mergeCell ref="G242:G243"/>
    <mergeCell ref="G275:G276"/>
    <mergeCell ref="C237:C238"/>
    <mergeCell ref="C240:C241"/>
    <mergeCell ref="G278:G279"/>
    <mergeCell ref="G281:G282"/>
    <mergeCell ref="G284:G285"/>
    <mergeCell ref="G286:G287"/>
    <mergeCell ref="D320:D321"/>
    <mergeCell ref="D323:D324"/>
    <mergeCell ref="D326:D327"/>
    <mergeCell ref="E6:E7"/>
    <mergeCell ref="E8:E9"/>
    <mergeCell ref="E10:E11"/>
    <mergeCell ref="E13:E14"/>
    <mergeCell ref="E16:E17"/>
    <mergeCell ref="E18:E19"/>
    <mergeCell ref="E43:E44"/>
    <mergeCell ref="E45:E46"/>
    <mergeCell ref="E48:E49"/>
    <mergeCell ref="E51:E52"/>
    <mergeCell ref="E54:E55"/>
    <mergeCell ref="E56:E57"/>
    <mergeCell ref="E85:E86"/>
    <mergeCell ref="E87:E88"/>
    <mergeCell ref="E90:E91"/>
    <mergeCell ref="E93:E94"/>
    <mergeCell ref="E96:E97"/>
    <mergeCell ref="E98:E99"/>
    <mergeCell ref="E148:E149"/>
    <mergeCell ref="E150:E151"/>
    <mergeCell ref="D194:D195"/>
    <mergeCell ref="D87:D88"/>
    <mergeCell ref="D90:D91"/>
    <mergeCell ref="D93:D94"/>
    <mergeCell ref="D96:D97"/>
    <mergeCell ref="D98:D99"/>
    <mergeCell ref="D150:D151"/>
    <mergeCell ref="D152:D153"/>
    <mergeCell ref="D155:D156"/>
    <mergeCell ref="D158:D159"/>
    <mergeCell ref="C281:C282"/>
    <mergeCell ref="C284:C285"/>
    <mergeCell ref="C317:C318"/>
    <mergeCell ref="C320:C321"/>
    <mergeCell ref="B323:B324"/>
    <mergeCell ref="B326:B327"/>
    <mergeCell ref="B281:B282"/>
    <mergeCell ref="B284:B285"/>
    <mergeCell ref="B317:B318"/>
    <mergeCell ref="B320:B321"/>
    <mergeCell ref="B315:C315"/>
    <mergeCell ref="C323:C324"/>
    <mergeCell ref="C326:C327"/>
    <mergeCell ref="C87:C88"/>
    <mergeCell ref="C90:C91"/>
    <mergeCell ref="C93:C94"/>
    <mergeCell ref="C96:C97"/>
    <mergeCell ref="C98:C99"/>
    <mergeCell ref="C150:C151"/>
    <mergeCell ref="C152:C153"/>
    <mergeCell ref="C155:C156"/>
    <mergeCell ref="C8:C9"/>
    <mergeCell ref="C10:C11"/>
    <mergeCell ref="C13:C14"/>
    <mergeCell ref="C16:C17"/>
    <mergeCell ref="C18:C19"/>
    <mergeCell ref="C45:C46"/>
    <mergeCell ref="C48:C49"/>
    <mergeCell ref="C51:C52"/>
    <mergeCell ref="C54:C55"/>
    <mergeCell ref="B43:C43"/>
    <mergeCell ref="C158:C159"/>
    <mergeCell ref="C160:C161"/>
    <mergeCell ref="C231:C232"/>
    <mergeCell ref="C234:C235"/>
    <mergeCell ref="B237:B238"/>
    <mergeCell ref="B240:B241"/>
    <mergeCell ref="B242:B243"/>
    <mergeCell ref="B275:B276"/>
    <mergeCell ref="B278:B279"/>
    <mergeCell ref="B229:C229"/>
    <mergeCell ref="A185:J185"/>
    <mergeCell ref="A186:J186"/>
    <mergeCell ref="A187:J187"/>
    <mergeCell ref="B160:B161"/>
    <mergeCell ref="C242:C243"/>
    <mergeCell ref="C275:C276"/>
    <mergeCell ref="C278:C279"/>
    <mergeCell ref="D160:D161"/>
    <mergeCell ref="E191:E192"/>
    <mergeCell ref="E194:E195"/>
    <mergeCell ref="E202:E203"/>
    <mergeCell ref="E229:E230"/>
    <mergeCell ref="E231:E232"/>
    <mergeCell ref="E234:E235"/>
    <mergeCell ref="A317:A318"/>
    <mergeCell ref="A320:A321"/>
    <mergeCell ref="A323:A324"/>
    <mergeCell ref="A326:A327"/>
    <mergeCell ref="A328:A329"/>
    <mergeCell ref="B8:B9"/>
    <mergeCell ref="B10:B11"/>
    <mergeCell ref="B13:B14"/>
    <mergeCell ref="B16:B17"/>
    <mergeCell ref="B18:B19"/>
    <mergeCell ref="B45:B46"/>
    <mergeCell ref="B48:B49"/>
    <mergeCell ref="B51:B52"/>
    <mergeCell ref="B54:B55"/>
    <mergeCell ref="B56:B57"/>
    <mergeCell ref="B87:B88"/>
    <mergeCell ref="B90:B91"/>
    <mergeCell ref="B93:B94"/>
    <mergeCell ref="B96:B97"/>
    <mergeCell ref="B98:B99"/>
    <mergeCell ref="B150:B151"/>
    <mergeCell ref="B152:B153"/>
    <mergeCell ref="B155:B156"/>
    <mergeCell ref="B158:B159"/>
    <mergeCell ref="A231:A232"/>
    <mergeCell ref="A234:A235"/>
    <mergeCell ref="A237:A238"/>
    <mergeCell ref="A240:A241"/>
    <mergeCell ref="A242:A243"/>
    <mergeCell ref="A275:A276"/>
    <mergeCell ref="A278:A279"/>
    <mergeCell ref="A281:A282"/>
    <mergeCell ref="A284:A285"/>
    <mergeCell ref="A269:J269"/>
    <mergeCell ref="A270:J270"/>
    <mergeCell ref="A271:J271"/>
    <mergeCell ref="B273:C273"/>
    <mergeCell ref="G273:I273"/>
    <mergeCell ref="G274:H274"/>
    <mergeCell ref="D275:D276"/>
    <mergeCell ref="D278:D279"/>
    <mergeCell ref="D281:D282"/>
    <mergeCell ref="D284:D285"/>
    <mergeCell ref="H278:H279"/>
    <mergeCell ref="H281:H282"/>
    <mergeCell ref="H284:H285"/>
    <mergeCell ref="B231:B232"/>
    <mergeCell ref="B234:B235"/>
    <mergeCell ref="A87:A88"/>
    <mergeCell ref="A90:A91"/>
    <mergeCell ref="A93:A94"/>
    <mergeCell ref="A96:A97"/>
    <mergeCell ref="A98:A99"/>
    <mergeCell ref="A150:A151"/>
    <mergeCell ref="A152:A153"/>
    <mergeCell ref="A155:A156"/>
    <mergeCell ref="A8:A9"/>
    <mergeCell ref="A10:A11"/>
    <mergeCell ref="A13:A14"/>
    <mergeCell ref="A16:A17"/>
    <mergeCell ref="A18:A19"/>
    <mergeCell ref="A45:A46"/>
    <mergeCell ref="A48:A49"/>
    <mergeCell ref="A51:A52"/>
    <mergeCell ref="A54:A55"/>
    <mergeCell ref="A81:J81"/>
    <mergeCell ref="A82:J82"/>
    <mergeCell ref="A83:J83"/>
    <mergeCell ref="B85:C85"/>
    <mergeCell ref="G85:I85"/>
    <mergeCell ref="G86:H86"/>
    <mergeCell ref="G45:G46"/>
    <mergeCell ref="A158:A159"/>
    <mergeCell ref="A160:A161"/>
    <mergeCell ref="A191:A192"/>
    <mergeCell ref="B189:C189"/>
    <mergeCell ref="G189:I189"/>
    <mergeCell ref="G190:H190"/>
    <mergeCell ref="A225:J225"/>
    <mergeCell ref="A226:J226"/>
    <mergeCell ref="A227:J227"/>
    <mergeCell ref="A194:A195"/>
    <mergeCell ref="A197:A198"/>
    <mergeCell ref="A200:A201"/>
    <mergeCell ref="A202:A203"/>
    <mergeCell ref="B191:B192"/>
    <mergeCell ref="B194:B195"/>
    <mergeCell ref="B197:B198"/>
    <mergeCell ref="B200:B201"/>
    <mergeCell ref="B202:B203"/>
    <mergeCell ref="C191:C192"/>
    <mergeCell ref="C194:C195"/>
    <mergeCell ref="C197:C198"/>
    <mergeCell ref="C200:C201"/>
    <mergeCell ref="C202:C203"/>
    <mergeCell ref="D191:D192"/>
    <mergeCell ref="A2:J2"/>
    <mergeCell ref="A3:J3"/>
    <mergeCell ref="A4:J4"/>
    <mergeCell ref="B6:C6"/>
    <mergeCell ref="G6:I6"/>
    <mergeCell ref="G7:H7"/>
    <mergeCell ref="A39:J39"/>
    <mergeCell ref="A40:J40"/>
    <mergeCell ref="A41:J41"/>
    <mergeCell ref="G8:G9"/>
    <mergeCell ref="G10:G11"/>
    <mergeCell ref="G13:G14"/>
    <mergeCell ref="G16:G17"/>
    <mergeCell ref="G18:G19"/>
    <mergeCell ref="H8:H9"/>
    <mergeCell ref="H10:H11"/>
    <mergeCell ref="H13:H14"/>
    <mergeCell ref="H16:H17"/>
    <mergeCell ref="D10:D11"/>
    <mergeCell ref="D13:D14"/>
    <mergeCell ref="D16:D17"/>
    <mergeCell ref="D18:D19"/>
    <mergeCell ref="F6:F7"/>
    <mergeCell ref="A56:A57"/>
    <mergeCell ref="C56:C57"/>
    <mergeCell ref="D8:D9"/>
    <mergeCell ref="G56:G57"/>
    <mergeCell ref="H45:H46"/>
    <mergeCell ref="H48:H49"/>
    <mergeCell ref="H51:H52"/>
    <mergeCell ref="H54:H55"/>
    <mergeCell ref="H56:H57"/>
    <mergeCell ref="D45:D46"/>
    <mergeCell ref="D48:D49"/>
    <mergeCell ref="D51:D52"/>
    <mergeCell ref="D54:D55"/>
    <mergeCell ref="D56:D57"/>
    <mergeCell ref="F43:F44"/>
  </mergeCells>
  <pageMargins left="0.196850393700787" right="0.196850393700787" top="0.78740157480314998" bottom="0.196850393700787" header="0.511811023622047" footer="0.511811023622047"/>
  <pageSetup paperSize="5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512"/>
  <sheetViews>
    <sheetView topLeftCell="A661" zoomScale="85" zoomScaleNormal="85" workbookViewId="0">
      <selection activeCell="B781" sqref="B781:D782"/>
    </sheetView>
  </sheetViews>
  <sheetFormatPr defaultColWidth="9.140625" defaultRowHeight="12.75"/>
  <cols>
    <col min="1" max="1" width="3.5703125" style="128" customWidth="1"/>
    <col min="2" max="2" width="29" style="8" customWidth="1"/>
    <col min="3" max="3" width="18" style="128" customWidth="1"/>
    <col min="4" max="4" width="3.42578125" style="8" customWidth="1"/>
    <col min="5" max="5" width="12.7109375" style="8" customWidth="1"/>
    <col min="6" max="6" width="10.7109375" style="8" customWidth="1"/>
    <col min="7" max="8" width="3.5703125" style="8" customWidth="1"/>
    <col min="9" max="9" width="11" style="8" customWidth="1"/>
    <col min="10" max="10" width="5.7109375" style="8" customWidth="1"/>
    <col min="11" max="11" width="12.28515625" style="8" customWidth="1"/>
    <col min="12" max="12" width="25.140625" style="8" customWidth="1"/>
    <col min="13" max="13" width="14.7109375" style="8" customWidth="1"/>
    <col min="14" max="14" width="13.42578125" style="8" customWidth="1"/>
    <col min="15" max="15" width="14.85546875" style="8" customWidth="1"/>
    <col min="16" max="16" width="18" style="8" customWidth="1"/>
    <col min="17" max="17" width="7.140625" style="8" customWidth="1"/>
    <col min="18" max="18" width="5" style="8" customWidth="1"/>
    <col min="19" max="19" width="9.7109375" style="8" customWidth="1"/>
    <col min="20" max="20" width="4.5703125" style="8" customWidth="1"/>
    <col min="21" max="21" width="3.42578125" style="8" customWidth="1"/>
    <col min="22" max="22" width="13" style="8" customWidth="1"/>
    <col min="23" max="16384" width="9.140625" style="8"/>
  </cols>
  <sheetData>
    <row r="1" spans="1:14" ht="24.75" customHeight="1">
      <c r="C1" s="8"/>
      <c r="D1" s="128"/>
      <c r="L1" s="55"/>
      <c r="M1" s="55"/>
      <c r="N1" s="20"/>
    </row>
    <row r="2" spans="1:14" ht="24.75" customHeight="1">
      <c r="A2" s="271" t="s">
        <v>0</v>
      </c>
      <c r="B2" s="271"/>
      <c r="C2" s="271"/>
      <c r="D2" s="271"/>
      <c r="E2" s="271"/>
      <c r="F2" s="271"/>
      <c r="G2" s="271"/>
      <c r="H2" s="271"/>
      <c r="I2" s="271"/>
      <c r="J2" s="271"/>
    </row>
    <row r="3" spans="1:14" ht="18" customHeight="1">
      <c r="A3" s="272" t="s">
        <v>670</v>
      </c>
      <c r="B3" s="272"/>
      <c r="C3" s="272"/>
      <c r="D3" s="272"/>
      <c r="E3" s="272"/>
      <c r="F3" s="272"/>
      <c r="G3" s="272"/>
      <c r="H3" s="272"/>
      <c r="I3" s="272"/>
      <c r="J3" s="272"/>
    </row>
    <row r="4" spans="1:14" ht="27.75" customHeight="1">
      <c r="A4" s="272" t="s">
        <v>667</v>
      </c>
      <c r="B4" s="272"/>
      <c r="C4" s="272"/>
      <c r="D4" s="272"/>
      <c r="E4" s="272"/>
      <c r="F4" s="272"/>
      <c r="G4" s="272"/>
      <c r="H4" s="272"/>
      <c r="I4" s="272"/>
      <c r="J4" s="272"/>
    </row>
    <row r="5" spans="1:14" ht="13.5" customHeight="1">
      <c r="A5" s="9"/>
      <c r="B5" s="10"/>
      <c r="C5" s="9"/>
      <c r="D5" s="10"/>
      <c r="E5" s="10"/>
      <c r="F5" s="10"/>
      <c r="G5" s="10"/>
      <c r="H5" s="10"/>
      <c r="I5" s="10"/>
      <c r="J5" s="10"/>
    </row>
    <row r="6" spans="1:14" ht="22.5" customHeight="1">
      <c r="A6" s="12" t="s">
        <v>4</v>
      </c>
      <c r="B6" s="273" t="s">
        <v>5</v>
      </c>
      <c r="C6" s="274"/>
      <c r="D6" s="132"/>
      <c r="E6" s="275" t="s">
        <v>6</v>
      </c>
      <c r="F6" s="275" t="s">
        <v>7</v>
      </c>
      <c r="G6" s="278" t="s">
        <v>8</v>
      </c>
      <c r="H6" s="279"/>
      <c r="I6" s="280"/>
      <c r="J6" s="277" t="s">
        <v>9</v>
      </c>
    </row>
    <row r="7" spans="1:14" ht="39" customHeight="1">
      <c r="A7" s="157"/>
      <c r="B7" s="13" t="s">
        <v>10</v>
      </c>
      <c r="C7" s="13" t="s">
        <v>11</v>
      </c>
      <c r="D7" s="13" t="s">
        <v>12</v>
      </c>
      <c r="E7" s="276"/>
      <c r="F7" s="276"/>
      <c r="G7" s="278" t="s">
        <v>13</v>
      </c>
      <c r="H7" s="280"/>
      <c r="I7" s="135" t="s">
        <v>14</v>
      </c>
      <c r="J7" s="276"/>
    </row>
    <row r="8" spans="1:14" ht="37.5" customHeight="1">
      <c r="A8" s="264">
        <v>1</v>
      </c>
      <c r="B8" s="265" t="s">
        <v>112</v>
      </c>
      <c r="C8" s="266" t="s">
        <v>73</v>
      </c>
      <c r="D8" s="267" t="s">
        <v>111</v>
      </c>
      <c r="E8" s="360" t="s">
        <v>819</v>
      </c>
      <c r="F8" s="257" t="s">
        <v>820</v>
      </c>
      <c r="G8" s="269">
        <v>4</v>
      </c>
      <c r="H8" s="267" t="s">
        <v>264</v>
      </c>
      <c r="I8" s="270">
        <v>2964300</v>
      </c>
      <c r="J8" s="140"/>
    </row>
    <row r="9" spans="1:14" ht="56.25" customHeight="1">
      <c r="A9" s="264"/>
      <c r="B9" s="265"/>
      <c r="C9" s="267"/>
      <c r="D9" s="267"/>
      <c r="E9" s="268"/>
      <c r="F9" s="257" t="s">
        <v>821</v>
      </c>
      <c r="G9" s="269"/>
      <c r="H9" s="267"/>
      <c r="I9" s="270"/>
      <c r="J9" s="140"/>
    </row>
    <row r="10" spans="1:14">
      <c r="A10" s="21"/>
      <c r="B10" s="29"/>
      <c r="C10" s="52"/>
      <c r="D10" s="29"/>
      <c r="E10" s="40"/>
      <c r="F10" s="29"/>
      <c r="G10" s="29"/>
      <c r="H10" s="29"/>
      <c r="I10" s="29"/>
      <c r="J10" s="29"/>
    </row>
    <row r="11" spans="1:14" ht="30.75" customHeight="1">
      <c r="A11" s="264">
        <v>2</v>
      </c>
      <c r="B11" s="265" t="s">
        <v>161</v>
      </c>
      <c r="C11" s="267" t="s">
        <v>162</v>
      </c>
      <c r="D11" s="267" t="s">
        <v>38</v>
      </c>
      <c r="E11" s="268" t="s">
        <v>819</v>
      </c>
      <c r="F11" s="257" t="s">
        <v>820</v>
      </c>
      <c r="G11" s="269">
        <v>4</v>
      </c>
      <c r="H11" s="267" t="s">
        <v>264</v>
      </c>
      <c r="I11" s="270">
        <v>2964300</v>
      </c>
      <c r="J11" s="29"/>
    </row>
    <row r="12" spans="1:14" ht="48" customHeight="1">
      <c r="A12" s="264"/>
      <c r="B12" s="265"/>
      <c r="C12" s="267"/>
      <c r="D12" s="267"/>
      <c r="E12" s="268"/>
      <c r="F12" s="257" t="s">
        <v>821</v>
      </c>
      <c r="G12" s="269"/>
      <c r="H12" s="267"/>
      <c r="I12" s="270"/>
      <c r="J12" s="29"/>
    </row>
    <row r="13" spans="1:14">
      <c r="A13" s="21"/>
      <c r="B13" s="29"/>
      <c r="C13" s="29"/>
      <c r="D13" s="52"/>
      <c r="E13" s="137"/>
      <c r="F13" s="21"/>
      <c r="G13" s="29"/>
      <c r="H13" s="29"/>
      <c r="I13" s="148"/>
      <c r="J13" s="140"/>
    </row>
    <row r="14" spans="1:14" ht="32.25" customHeight="1">
      <c r="A14" s="264">
        <v>3</v>
      </c>
      <c r="B14" s="265" t="s">
        <v>109</v>
      </c>
      <c r="C14" s="266" t="s">
        <v>822</v>
      </c>
      <c r="D14" s="267" t="s">
        <v>17</v>
      </c>
      <c r="E14" s="268" t="s">
        <v>819</v>
      </c>
      <c r="F14" s="257" t="s">
        <v>820</v>
      </c>
      <c r="G14" s="269">
        <v>4</v>
      </c>
      <c r="H14" s="267" t="s">
        <v>264</v>
      </c>
      <c r="I14" s="270">
        <v>2964300</v>
      </c>
      <c r="J14" s="140"/>
    </row>
    <row r="15" spans="1:14" ht="21" customHeight="1">
      <c r="A15" s="264"/>
      <c r="B15" s="265"/>
      <c r="C15" s="267"/>
      <c r="D15" s="267"/>
      <c r="E15" s="268"/>
      <c r="F15" s="257" t="s">
        <v>821</v>
      </c>
      <c r="G15" s="269"/>
      <c r="H15" s="267"/>
      <c r="I15" s="270"/>
      <c r="J15" s="29"/>
    </row>
    <row r="16" spans="1:14" ht="13.5">
      <c r="A16" s="21"/>
      <c r="B16" s="48"/>
      <c r="C16" s="21"/>
      <c r="E16" s="49"/>
      <c r="F16" s="26"/>
      <c r="G16" s="30"/>
      <c r="H16" s="29"/>
      <c r="I16" s="29"/>
      <c r="J16" s="140"/>
    </row>
    <row r="17" spans="1:11">
      <c r="A17" s="264"/>
      <c r="B17" s="265"/>
      <c r="C17" s="267"/>
      <c r="D17" s="267"/>
      <c r="E17" s="268"/>
      <c r="F17" s="138"/>
      <c r="G17" s="269"/>
      <c r="H17" s="267"/>
      <c r="I17" s="270"/>
      <c r="J17" s="140"/>
      <c r="K17" s="6"/>
    </row>
    <row r="18" spans="1:11">
      <c r="A18" s="264"/>
      <c r="B18" s="265"/>
      <c r="C18" s="267"/>
      <c r="D18" s="267"/>
      <c r="E18" s="268"/>
      <c r="F18" s="138"/>
      <c r="G18" s="269"/>
      <c r="H18" s="267"/>
      <c r="I18" s="270"/>
      <c r="J18" s="29"/>
      <c r="K18" s="6"/>
    </row>
    <row r="19" spans="1:11" ht="24.75" customHeight="1">
      <c r="A19" s="21"/>
      <c r="B19" s="29"/>
      <c r="C19" s="29"/>
      <c r="D19" s="29"/>
      <c r="E19" s="137"/>
      <c r="F19" s="26"/>
      <c r="G19" s="21"/>
      <c r="H19" s="21"/>
      <c r="I19" s="41"/>
      <c r="J19" s="29"/>
      <c r="K19" s="6"/>
    </row>
    <row r="20" spans="1:11" ht="18.75" customHeight="1">
      <c r="A20" s="264"/>
      <c r="B20" s="265"/>
      <c r="C20" s="267"/>
      <c r="D20" s="267"/>
      <c r="E20" s="268"/>
      <c r="F20" s="138"/>
      <c r="G20" s="269"/>
      <c r="H20" s="267"/>
      <c r="I20" s="270"/>
      <c r="J20" s="29"/>
      <c r="K20" s="10"/>
    </row>
    <row r="21" spans="1:11">
      <c r="A21" s="264"/>
      <c r="B21" s="265"/>
      <c r="C21" s="267"/>
      <c r="D21" s="267"/>
      <c r="E21" s="268"/>
      <c r="F21" s="138"/>
      <c r="G21" s="269"/>
      <c r="H21" s="267"/>
      <c r="I21" s="270"/>
      <c r="J21" s="29"/>
      <c r="K21" s="10"/>
    </row>
    <row r="22" spans="1:11" ht="12.75" customHeight="1">
      <c r="A22" s="264"/>
      <c r="B22" s="265"/>
      <c r="C22" s="267"/>
      <c r="D22" s="267"/>
      <c r="E22" s="268"/>
      <c r="F22" s="138"/>
      <c r="G22" s="269"/>
      <c r="H22" s="267"/>
      <c r="I22" s="270"/>
      <c r="J22" s="29"/>
    </row>
    <row r="23" spans="1:11" ht="12.75" customHeight="1">
      <c r="A23" s="264"/>
      <c r="B23" s="265"/>
      <c r="C23" s="267"/>
      <c r="D23" s="267"/>
      <c r="E23" s="268"/>
      <c r="F23" s="138"/>
      <c r="G23" s="269"/>
      <c r="H23" s="267"/>
      <c r="I23" s="270"/>
      <c r="J23" s="29"/>
    </row>
    <row r="24" spans="1:11" ht="12.75" customHeight="1">
      <c r="A24" s="21"/>
      <c r="B24" s="29"/>
      <c r="C24" s="21"/>
      <c r="D24" s="29"/>
      <c r="E24" s="137"/>
      <c r="F24" s="21"/>
      <c r="G24" s="29"/>
      <c r="H24" s="29"/>
      <c r="I24" s="148"/>
      <c r="J24" s="29"/>
    </row>
    <row r="25" spans="1:11" ht="17.25" customHeight="1">
      <c r="A25" s="21"/>
      <c r="B25" s="29"/>
      <c r="C25" s="21"/>
      <c r="D25" s="29"/>
      <c r="E25" s="40"/>
      <c r="F25" s="29"/>
      <c r="G25" s="29"/>
      <c r="H25" s="29"/>
      <c r="I25" s="29"/>
      <c r="J25" s="29"/>
    </row>
    <row r="26" spans="1:11" ht="17.25" customHeight="1">
      <c r="A26" s="21"/>
      <c r="B26" s="29"/>
      <c r="C26" s="21"/>
      <c r="D26" s="29"/>
      <c r="E26" s="40"/>
      <c r="F26" s="21"/>
      <c r="G26" s="21"/>
      <c r="H26" s="29"/>
      <c r="I26" s="41"/>
      <c r="J26" s="29"/>
    </row>
    <row r="27" spans="1:11" ht="17.25" customHeight="1">
      <c r="A27" s="21"/>
      <c r="B27" s="29"/>
      <c r="C27" s="21"/>
      <c r="D27" s="29"/>
      <c r="E27" s="29"/>
      <c r="F27" s="29"/>
      <c r="G27" s="29"/>
      <c r="H27" s="29"/>
      <c r="I27" s="29"/>
      <c r="J27" s="29"/>
    </row>
    <row r="28" spans="1:11" ht="24.75" customHeight="1">
      <c r="A28" s="32"/>
      <c r="B28" s="33"/>
      <c r="C28" s="32"/>
      <c r="D28" s="33"/>
      <c r="E28" s="33"/>
      <c r="F28" s="33"/>
      <c r="G28" s="33"/>
      <c r="H28" s="33"/>
      <c r="I28" s="56">
        <f>SUM(I8:I15)</f>
        <v>8892900</v>
      </c>
      <c r="J28" s="33"/>
    </row>
    <row r="29" spans="1:11" ht="19.5" customHeight="1">
      <c r="A29" s="1"/>
      <c r="B29" s="4"/>
      <c r="C29" s="1"/>
      <c r="D29" s="4"/>
      <c r="E29" s="4"/>
      <c r="F29" s="4"/>
      <c r="G29" s="4"/>
      <c r="H29" s="4"/>
      <c r="I29" s="4"/>
      <c r="J29" s="4"/>
    </row>
    <row r="30" spans="1:11" ht="16.5" customHeight="1">
      <c r="A30" s="1"/>
      <c r="B30" s="4"/>
      <c r="C30" s="1"/>
      <c r="D30" s="4"/>
      <c r="E30" s="4"/>
      <c r="F30" s="4"/>
      <c r="G30" s="4"/>
      <c r="H30" s="4"/>
      <c r="I30" s="4"/>
      <c r="J30" s="4"/>
    </row>
    <row r="31" spans="1:11" ht="24" customHeight="1">
      <c r="A31" s="1"/>
      <c r="B31" s="4"/>
      <c r="C31" s="1"/>
      <c r="D31" s="4"/>
      <c r="F31" s="8" t="s">
        <v>23</v>
      </c>
      <c r="J31" s="4"/>
    </row>
    <row r="32" spans="1:11" ht="16.5" customHeight="1">
      <c r="A32" s="1"/>
      <c r="B32" s="4"/>
      <c r="C32" s="1"/>
      <c r="D32" s="4"/>
      <c r="J32" s="4"/>
    </row>
    <row r="33" spans="1:10" ht="6.75" customHeight="1">
      <c r="A33" s="1"/>
      <c r="B33" s="4"/>
      <c r="C33" s="1"/>
      <c r="D33" s="4"/>
      <c r="J33" s="4"/>
    </row>
    <row r="34" spans="1:10" ht="22.5" hidden="1" customHeight="1">
      <c r="A34" s="1"/>
      <c r="B34" s="4"/>
      <c r="C34" s="1"/>
      <c r="D34" s="4"/>
      <c r="J34" s="4"/>
    </row>
    <row r="35" spans="1:10" ht="20.25" customHeight="1">
      <c r="A35" s="1"/>
      <c r="B35" s="4"/>
      <c r="C35" s="1"/>
      <c r="D35" s="4"/>
    </row>
    <row r="36" spans="1:10" ht="12.75" customHeight="1">
      <c r="A36" s="1"/>
      <c r="B36" s="4"/>
      <c r="C36" s="1"/>
      <c r="D36" s="4"/>
    </row>
    <row r="37" spans="1:10" ht="22.5" customHeight="1">
      <c r="A37" s="1"/>
      <c r="B37" s="4"/>
      <c r="C37" s="1"/>
      <c r="D37" s="4"/>
      <c r="F37" s="38" t="s">
        <v>259</v>
      </c>
      <c r="G37" s="55"/>
    </row>
    <row r="38" spans="1:10" ht="36" customHeight="1">
      <c r="A38" s="1"/>
      <c r="B38" s="4"/>
      <c r="C38" s="1"/>
      <c r="D38" s="4"/>
      <c r="F38" s="36" t="s">
        <v>260</v>
      </c>
    </row>
    <row r="39" spans="1:10">
      <c r="C39" s="8"/>
    </row>
    <row r="40" spans="1:10" ht="22.5" customHeight="1">
      <c r="C40" s="8"/>
    </row>
    <row r="41" spans="1:10" ht="24" customHeight="1">
      <c r="C41" s="8"/>
    </row>
    <row r="42" spans="1:10">
      <c r="A42" s="8"/>
      <c r="C42" s="8"/>
    </row>
    <row r="43" spans="1:10" ht="18.75" customHeight="1">
      <c r="A43" s="8"/>
      <c r="C43" s="8"/>
    </row>
    <row r="44" spans="1:10" ht="24" customHeight="1">
      <c r="A44" s="8"/>
      <c r="C44" s="8"/>
    </row>
    <row r="45" spans="1:10">
      <c r="A45" s="8"/>
      <c r="C45" s="8"/>
    </row>
    <row r="46" spans="1:10" ht="12.75" customHeight="1">
      <c r="A46" s="8"/>
      <c r="C46" s="8"/>
    </row>
    <row r="47" spans="1:10" ht="12.75" customHeight="1">
      <c r="A47" s="8"/>
      <c r="C47" s="8"/>
    </row>
    <row r="48" spans="1:10" ht="12.75" customHeight="1">
      <c r="A48" s="8"/>
      <c r="C48" s="8"/>
    </row>
    <row r="49" spans="1:10" ht="21.75" customHeight="1">
      <c r="A49" s="8"/>
      <c r="C49" s="8"/>
    </row>
    <row r="50" spans="1:10" ht="18.75" customHeight="1">
      <c r="A50" s="8"/>
      <c r="C50" s="8"/>
    </row>
    <row r="51" spans="1:10" ht="28.5" customHeight="1">
      <c r="A51" s="271" t="s">
        <v>0</v>
      </c>
      <c r="B51" s="271"/>
      <c r="C51" s="271"/>
      <c r="D51" s="271"/>
      <c r="E51" s="271"/>
      <c r="F51" s="271"/>
      <c r="G51" s="271"/>
      <c r="H51" s="271"/>
      <c r="I51" s="271"/>
      <c r="J51" s="271"/>
    </row>
    <row r="52" spans="1:10" ht="21" customHeight="1">
      <c r="A52" s="272" t="s">
        <v>670</v>
      </c>
      <c r="B52" s="272"/>
      <c r="C52" s="272"/>
      <c r="D52" s="272"/>
      <c r="E52" s="272"/>
      <c r="F52" s="272"/>
      <c r="G52" s="272"/>
      <c r="H52" s="272"/>
      <c r="I52" s="272"/>
      <c r="J52" s="272"/>
    </row>
    <row r="53" spans="1:10" ht="19.5" customHeight="1">
      <c r="A53" s="272" t="s">
        <v>667</v>
      </c>
      <c r="B53" s="272"/>
      <c r="C53" s="272"/>
      <c r="D53" s="272"/>
      <c r="E53" s="272"/>
      <c r="F53" s="272"/>
      <c r="G53" s="272"/>
      <c r="H53" s="272"/>
      <c r="I53" s="272"/>
      <c r="J53" s="272"/>
    </row>
    <row r="54" spans="1:10" ht="27.75" customHeight="1">
      <c r="A54" s="9"/>
      <c r="B54" s="10"/>
      <c r="C54" s="9"/>
      <c r="D54" s="10"/>
      <c r="E54" s="10"/>
      <c r="F54" s="10"/>
      <c r="G54" s="10"/>
      <c r="H54" s="10"/>
      <c r="I54" s="10"/>
      <c r="J54" s="10"/>
    </row>
    <row r="55" spans="1:10" ht="26.25" customHeight="1">
      <c r="A55" s="12" t="s">
        <v>4</v>
      </c>
      <c r="B55" s="273" t="s">
        <v>5</v>
      </c>
      <c r="C55" s="274"/>
      <c r="D55" s="132"/>
      <c r="E55" s="275" t="s">
        <v>6</v>
      </c>
      <c r="F55" s="275" t="s">
        <v>7</v>
      </c>
      <c r="G55" s="278" t="s">
        <v>8</v>
      </c>
      <c r="H55" s="279"/>
      <c r="I55" s="280"/>
      <c r="J55" s="277" t="s">
        <v>9</v>
      </c>
    </row>
    <row r="56" spans="1:10" ht="11.25" customHeight="1">
      <c r="A56" s="157"/>
      <c r="B56" s="13" t="s">
        <v>10</v>
      </c>
      <c r="C56" s="13" t="s">
        <v>11</v>
      </c>
      <c r="D56" s="13" t="s">
        <v>12</v>
      </c>
      <c r="E56" s="276"/>
      <c r="F56" s="276"/>
      <c r="G56" s="278" t="s">
        <v>13</v>
      </c>
      <c r="H56" s="280"/>
      <c r="I56" s="135" t="s">
        <v>14</v>
      </c>
      <c r="J56" s="276"/>
    </row>
    <row r="57" spans="1:10" ht="24" customHeight="1">
      <c r="A57" s="264">
        <v>1</v>
      </c>
      <c r="B57" s="265" t="s">
        <v>112</v>
      </c>
      <c r="C57" s="266" t="s">
        <v>73</v>
      </c>
      <c r="D57" s="267" t="s">
        <v>111</v>
      </c>
      <c r="E57" s="360" t="s">
        <v>819</v>
      </c>
      <c r="F57" s="257" t="s">
        <v>820</v>
      </c>
      <c r="G57" s="269">
        <v>4</v>
      </c>
      <c r="H57" s="267" t="s">
        <v>264</v>
      </c>
      <c r="I57" s="270">
        <v>1520000</v>
      </c>
      <c r="J57" s="140"/>
    </row>
    <row r="58" spans="1:10" ht="33" customHeight="1">
      <c r="A58" s="264"/>
      <c r="B58" s="265"/>
      <c r="C58" s="267"/>
      <c r="D58" s="267"/>
      <c r="E58" s="268"/>
      <c r="F58" s="257" t="s">
        <v>821</v>
      </c>
      <c r="G58" s="269"/>
      <c r="H58" s="267"/>
      <c r="I58" s="270"/>
      <c r="J58" s="140"/>
    </row>
    <row r="59" spans="1:10" ht="36.75" customHeight="1">
      <c r="A59" s="21"/>
      <c r="B59" s="29"/>
      <c r="C59" s="52"/>
      <c r="D59" s="29"/>
      <c r="E59" s="40"/>
      <c r="F59" s="29"/>
      <c r="G59" s="29"/>
      <c r="H59" s="29"/>
      <c r="I59" s="29"/>
      <c r="J59" s="29"/>
    </row>
    <row r="60" spans="1:10" ht="13.5" customHeight="1">
      <c r="A60" s="264">
        <v>2</v>
      </c>
      <c r="B60" s="265" t="s">
        <v>161</v>
      </c>
      <c r="C60" s="267" t="s">
        <v>162</v>
      </c>
      <c r="D60" s="267" t="s">
        <v>38</v>
      </c>
      <c r="E60" s="268" t="s">
        <v>819</v>
      </c>
      <c r="F60" s="257" t="s">
        <v>820</v>
      </c>
      <c r="G60" s="269">
        <v>4</v>
      </c>
      <c r="H60" s="267" t="s">
        <v>264</v>
      </c>
      <c r="I60" s="270">
        <v>1520000</v>
      </c>
      <c r="J60" s="29"/>
    </row>
    <row r="61" spans="1:10" ht="33" customHeight="1">
      <c r="A61" s="264"/>
      <c r="B61" s="265"/>
      <c r="C61" s="267"/>
      <c r="D61" s="267"/>
      <c r="E61" s="268"/>
      <c r="F61" s="257" t="s">
        <v>821</v>
      </c>
      <c r="G61" s="269"/>
      <c r="H61" s="267"/>
      <c r="I61" s="270"/>
      <c r="J61" s="29"/>
    </row>
    <row r="62" spans="1:10" ht="39" customHeight="1">
      <c r="A62" s="21"/>
      <c r="B62" s="29"/>
      <c r="C62" s="29"/>
      <c r="D62" s="52"/>
      <c r="E62" s="137"/>
      <c r="F62" s="21"/>
      <c r="G62" s="29"/>
      <c r="H62" s="29"/>
      <c r="I62" s="148"/>
      <c r="J62" s="140"/>
    </row>
    <row r="63" spans="1:10" ht="23.25" customHeight="1">
      <c r="A63" s="264">
        <v>3</v>
      </c>
      <c r="B63" s="265" t="s">
        <v>109</v>
      </c>
      <c r="C63" s="266" t="s">
        <v>822</v>
      </c>
      <c r="D63" s="267" t="s">
        <v>17</v>
      </c>
      <c r="E63" s="268" t="s">
        <v>819</v>
      </c>
      <c r="F63" s="257" t="s">
        <v>820</v>
      </c>
      <c r="G63" s="269">
        <v>4</v>
      </c>
      <c r="H63" s="267" t="s">
        <v>264</v>
      </c>
      <c r="I63" s="270">
        <v>2117000</v>
      </c>
      <c r="J63" s="140"/>
    </row>
    <row r="64" spans="1:10" ht="37.5" customHeight="1">
      <c r="A64" s="264"/>
      <c r="B64" s="265"/>
      <c r="C64" s="267"/>
      <c r="D64" s="267"/>
      <c r="E64" s="268"/>
      <c r="F64" s="257" t="s">
        <v>821</v>
      </c>
      <c r="G64" s="269"/>
      <c r="H64" s="267"/>
      <c r="I64" s="270"/>
      <c r="J64" s="29"/>
    </row>
    <row r="65" spans="1:10" ht="38.25" customHeight="1">
      <c r="A65" s="21"/>
      <c r="B65" s="48"/>
      <c r="C65" s="21"/>
      <c r="E65" s="49"/>
      <c r="F65" s="26"/>
      <c r="G65" s="30"/>
      <c r="H65" s="29"/>
      <c r="I65" s="29"/>
      <c r="J65" s="140"/>
    </row>
    <row r="66" spans="1:10">
      <c r="A66" s="264"/>
      <c r="B66" s="265"/>
      <c r="C66" s="267"/>
      <c r="D66" s="267"/>
      <c r="E66" s="268"/>
      <c r="F66" s="138"/>
      <c r="G66" s="269"/>
      <c r="H66" s="267"/>
      <c r="I66" s="270"/>
      <c r="J66" s="140"/>
    </row>
    <row r="67" spans="1:10" ht="21.75" customHeight="1">
      <c r="A67" s="264"/>
      <c r="B67" s="265"/>
      <c r="C67" s="267"/>
      <c r="D67" s="267"/>
      <c r="E67" s="268"/>
      <c r="F67" s="138"/>
      <c r="G67" s="269"/>
      <c r="H67" s="267"/>
      <c r="I67" s="270"/>
      <c r="J67" s="29"/>
    </row>
    <row r="68" spans="1:10" ht="30" customHeight="1">
      <c r="A68" s="21"/>
      <c r="B68" s="29"/>
      <c r="C68" s="29"/>
      <c r="D68" s="29"/>
      <c r="E68" s="137"/>
      <c r="F68" s="26"/>
      <c r="G68" s="21"/>
      <c r="H68" s="21"/>
      <c r="I68" s="41"/>
      <c r="J68" s="29"/>
    </row>
    <row r="69" spans="1:10" ht="37.5" customHeight="1">
      <c r="A69" s="264"/>
      <c r="B69" s="265"/>
      <c r="C69" s="267"/>
      <c r="D69" s="267"/>
      <c r="E69" s="268"/>
      <c r="F69" s="138"/>
      <c r="G69" s="269"/>
      <c r="H69" s="267"/>
      <c r="I69" s="270"/>
      <c r="J69" s="29"/>
    </row>
    <row r="70" spans="1:10" ht="17.25" customHeight="1">
      <c r="A70" s="264"/>
      <c r="B70" s="265"/>
      <c r="C70" s="267"/>
      <c r="D70" s="267"/>
      <c r="E70" s="268"/>
      <c r="F70" s="138"/>
      <c r="G70" s="269"/>
      <c r="H70" s="267"/>
      <c r="I70" s="270"/>
      <c r="J70" s="29"/>
    </row>
    <row r="71" spans="1:10" ht="21" customHeight="1">
      <c r="A71" s="264"/>
      <c r="B71" s="265"/>
      <c r="C71" s="267"/>
      <c r="D71" s="267"/>
      <c r="E71" s="268"/>
      <c r="F71" s="138"/>
      <c r="G71" s="269"/>
      <c r="H71" s="267"/>
      <c r="I71" s="270"/>
      <c r="J71" s="29"/>
    </row>
    <row r="72" spans="1:10" ht="15.75" customHeight="1">
      <c r="A72" s="264"/>
      <c r="B72" s="265"/>
      <c r="C72" s="267"/>
      <c r="D72" s="267"/>
      <c r="E72" s="268"/>
      <c r="F72" s="138"/>
      <c r="G72" s="269"/>
      <c r="H72" s="267"/>
      <c r="I72" s="270"/>
      <c r="J72" s="29"/>
    </row>
    <row r="73" spans="1:10" ht="12.75" customHeight="1">
      <c r="A73" s="21"/>
      <c r="B73" s="29"/>
      <c r="C73" s="21"/>
      <c r="D73" s="29"/>
      <c r="E73" s="137"/>
      <c r="F73" s="21"/>
      <c r="G73" s="29"/>
      <c r="H73" s="29"/>
      <c r="I73" s="148"/>
      <c r="J73" s="29"/>
    </row>
    <row r="74" spans="1:10" ht="7.5" customHeight="1">
      <c r="A74" s="21"/>
      <c r="B74" s="29"/>
      <c r="C74" s="21"/>
      <c r="D74" s="29"/>
      <c r="E74" s="40"/>
      <c r="F74" s="29"/>
      <c r="G74" s="29"/>
      <c r="H74" s="29"/>
      <c r="I74" s="29"/>
      <c r="J74" s="29"/>
    </row>
    <row r="75" spans="1:10" ht="26.25" hidden="1" customHeight="1">
      <c r="A75" s="21"/>
      <c r="B75" s="29"/>
      <c r="C75" s="21"/>
      <c r="D75" s="29"/>
      <c r="E75" s="40"/>
      <c r="F75" s="21"/>
      <c r="G75" s="21"/>
      <c r="H75" s="29"/>
      <c r="I75" s="41"/>
      <c r="J75" s="29"/>
    </row>
    <row r="76" spans="1:10" ht="36.75" customHeight="1">
      <c r="A76" s="21"/>
      <c r="B76" s="29"/>
      <c r="C76" s="21"/>
      <c r="D76" s="29"/>
      <c r="E76" s="29"/>
      <c r="F76" s="29"/>
      <c r="G76" s="29"/>
      <c r="H76" s="29"/>
      <c r="I76" s="29"/>
      <c r="J76" s="29"/>
    </row>
    <row r="77" spans="1:10" ht="17.25" customHeight="1">
      <c r="A77" s="32"/>
      <c r="B77" s="33"/>
      <c r="C77" s="32"/>
      <c r="D77" s="33"/>
      <c r="E77" s="33"/>
      <c r="F77" s="33"/>
      <c r="G77" s="33"/>
      <c r="H77" s="33"/>
      <c r="I77" s="56">
        <f>SUM(I57:I64)</f>
        <v>5157000</v>
      </c>
      <c r="J77" s="33"/>
    </row>
    <row r="78" spans="1:10">
      <c r="A78" s="1"/>
      <c r="B78" s="4"/>
      <c r="C78" s="1"/>
      <c r="D78" s="4"/>
      <c r="E78" s="4"/>
      <c r="F78" s="4"/>
      <c r="G78" s="4"/>
      <c r="H78" s="4"/>
      <c r="I78" s="4"/>
      <c r="J78" s="4"/>
    </row>
    <row r="79" spans="1:10" ht="13.5" customHeight="1">
      <c r="A79" s="1"/>
      <c r="B79" s="4"/>
      <c r="C79" s="1"/>
      <c r="D79" s="4"/>
      <c r="E79" s="4"/>
      <c r="F79" s="4"/>
      <c r="G79" s="4"/>
      <c r="H79" s="4"/>
      <c r="I79" s="4"/>
      <c r="J79" s="4"/>
    </row>
    <row r="80" spans="1:10" ht="13.5" customHeight="1">
      <c r="A80" s="1"/>
      <c r="B80" s="4"/>
      <c r="C80" s="1"/>
      <c r="D80" s="4"/>
      <c r="F80" s="8" t="s">
        <v>23</v>
      </c>
      <c r="J80" s="4"/>
    </row>
    <row r="81" spans="1:10" ht="20.25" customHeight="1">
      <c r="A81" s="1"/>
      <c r="B81" s="4"/>
      <c r="C81" s="1"/>
      <c r="D81" s="4"/>
      <c r="J81" s="4"/>
    </row>
    <row r="82" spans="1:10" ht="10.5" customHeight="1">
      <c r="A82" s="1"/>
      <c r="B82" s="4"/>
      <c r="C82" s="1"/>
      <c r="D82" s="4"/>
      <c r="J82" s="4"/>
    </row>
    <row r="83" spans="1:10" ht="17.25" hidden="1" customHeight="1">
      <c r="A83" s="1"/>
      <c r="B83" s="4"/>
      <c r="C83" s="1"/>
      <c r="D83" s="4"/>
      <c r="J83" s="4"/>
    </row>
    <row r="84" spans="1:10" ht="28.5" customHeight="1">
      <c r="A84" s="1"/>
      <c r="B84" s="4"/>
      <c r="C84" s="1"/>
      <c r="D84" s="4"/>
    </row>
    <row r="85" spans="1:10" ht="16.5" customHeight="1">
      <c r="A85" s="1"/>
      <c r="B85" s="4"/>
      <c r="C85" s="1"/>
      <c r="D85" s="4"/>
    </row>
    <row r="86" spans="1:10" ht="16.5" customHeight="1">
      <c r="A86" s="1"/>
      <c r="B86" s="4"/>
      <c r="C86" s="1"/>
      <c r="D86" s="4"/>
      <c r="F86" s="38" t="s">
        <v>259</v>
      </c>
      <c r="G86" s="55"/>
    </row>
    <row r="87" spans="1:10" ht="24.75" customHeight="1">
      <c r="A87" s="1"/>
      <c r="B87" s="4"/>
      <c r="C87" s="1"/>
      <c r="D87" s="4"/>
      <c r="F87" s="36" t="s">
        <v>260</v>
      </c>
    </row>
    <row r="88" spans="1:10" ht="18.75" customHeight="1">
      <c r="A88" s="8"/>
      <c r="C88" s="8"/>
    </row>
    <row r="89" spans="1:10" ht="25.5" customHeight="1">
      <c r="A89" s="8"/>
      <c r="C89" s="8"/>
    </row>
    <row r="90" spans="1:10" ht="21" customHeight="1">
      <c r="A90" s="8"/>
      <c r="C90" s="8"/>
    </row>
    <row r="91" spans="1:10" ht="21" customHeight="1">
      <c r="B91" s="128"/>
      <c r="D91" s="128"/>
      <c r="E91" s="128"/>
      <c r="F91" s="128"/>
      <c r="G91" s="128"/>
      <c r="H91" s="128"/>
      <c r="I91" s="128"/>
      <c r="J91" s="128"/>
    </row>
    <row r="92" spans="1:10" ht="24.75" customHeight="1">
      <c r="A92" s="271" t="s">
        <v>0</v>
      </c>
      <c r="B92" s="271"/>
      <c r="C92" s="271"/>
      <c r="D92" s="271"/>
      <c r="E92" s="271"/>
      <c r="F92" s="271"/>
      <c r="G92" s="271"/>
      <c r="H92" s="271"/>
      <c r="I92" s="271"/>
      <c r="J92" s="271"/>
    </row>
    <row r="93" spans="1:10" ht="21" customHeight="1">
      <c r="A93" s="272" t="s">
        <v>823</v>
      </c>
      <c r="B93" s="272"/>
      <c r="C93" s="272"/>
      <c r="D93" s="272"/>
      <c r="E93" s="272"/>
      <c r="F93" s="272"/>
      <c r="G93" s="272"/>
      <c r="H93" s="272"/>
      <c r="I93" s="272"/>
      <c r="J93" s="272"/>
    </row>
    <row r="94" spans="1:10" ht="21" customHeight="1">
      <c r="A94" s="272" t="s">
        <v>667</v>
      </c>
      <c r="B94" s="272"/>
      <c r="C94" s="272"/>
      <c r="D94" s="272"/>
      <c r="E94" s="272"/>
      <c r="F94" s="272"/>
      <c r="G94" s="272"/>
      <c r="H94" s="272"/>
      <c r="I94" s="272"/>
      <c r="J94" s="272"/>
    </row>
    <row r="95" spans="1:10" ht="13.5" customHeight="1">
      <c r="A95" s="9"/>
      <c r="B95" s="10"/>
      <c r="C95" s="9"/>
      <c r="D95" s="10"/>
      <c r="E95" s="10"/>
      <c r="F95" s="10"/>
      <c r="G95" s="10"/>
      <c r="H95" s="10"/>
      <c r="I95" s="10"/>
      <c r="J95" s="10"/>
    </row>
    <row r="96" spans="1:10" ht="16.5" customHeight="1">
      <c r="A96" s="12" t="s">
        <v>4</v>
      </c>
      <c r="B96" s="273" t="s">
        <v>5</v>
      </c>
      <c r="C96" s="274"/>
      <c r="D96" s="132"/>
      <c r="E96" s="275" t="s">
        <v>6</v>
      </c>
      <c r="F96" s="275" t="s">
        <v>7</v>
      </c>
      <c r="G96" s="278" t="s">
        <v>8</v>
      </c>
      <c r="H96" s="279"/>
      <c r="I96" s="280"/>
      <c r="J96" s="277" t="s">
        <v>9</v>
      </c>
    </row>
    <row r="97" spans="1:10" ht="24.75" customHeight="1">
      <c r="A97" s="157"/>
      <c r="B97" s="13" t="s">
        <v>10</v>
      </c>
      <c r="C97" s="13" t="s">
        <v>11</v>
      </c>
      <c r="D97" s="13" t="s">
        <v>12</v>
      </c>
      <c r="E97" s="276"/>
      <c r="F97" s="276"/>
      <c r="G97" s="278" t="s">
        <v>13</v>
      </c>
      <c r="H97" s="280"/>
      <c r="I97" s="135" t="s">
        <v>14</v>
      </c>
      <c r="J97" s="276"/>
    </row>
    <row r="98" spans="1:10" ht="42" customHeight="1">
      <c r="A98" s="264">
        <v>1</v>
      </c>
      <c r="B98" s="265" t="s">
        <v>112</v>
      </c>
      <c r="C98" s="266" t="s">
        <v>73</v>
      </c>
      <c r="D98" s="267" t="s">
        <v>111</v>
      </c>
      <c r="E98" s="268" t="s">
        <v>824</v>
      </c>
      <c r="F98" s="257" t="s">
        <v>821</v>
      </c>
      <c r="G98" s="269">
        <v>4</v>
      </c>
      <c r="H98" s="267" t="s">
        <v>264</v>
      </c>
      <c r="I98" s="270">
        <v>3064200</v>
      </c>
      <c r="J98" s="140"/>
    </row>
    <row r="99" spans="1:10" ht="31.5" customHeight="1">
      <c r="A99" s="264"/>
      <c r="B99" s="265"/>
      <c r="C99" s="267"/>
      <c r="D99" s="267"/>
      <c r="E99" s="268"/>
      <c r="F99" s="257" t="s">
        <v>825</v>
      </c>
      <c r="G99" s="269"/>
      <c r="H99" s="267"/>
      <c r="I99" s="270"/>
      <c r="J99" s="140"/>
    </row>
    <row r="100" spans="1:10" ht="13.5" customHeight="1">
      <c r="A100" s="21"/>
      <c r="B100" s="29"/>
      <c r="C100" s="52"/>
      <c r="D100" s="29"/>
      <c r="E100" s="40"/>
      <c r="F100" s="29"/>
      <c r="G100" s="29"/>
      <c r="H100" s="29"/>
      <c r="I100" s="29"/>
      <c r="J100" s="29"/>
    </row>
    <row r="101" spans="1:10" ht="29.25" customHeight="1">
      <c r="A101" s="264">
        <v>2</v>
      </c>
      <c r="B101" s="265" t="s">
        <v>161</v>
      </c>
      <c r="C101" s="267" t="s">
        <v>162</v>
      </c>
      <c r="D101" s="267" t="s">
        <v>38</v>
      </c>
      <c r="E101" s="268" t="s">
        <v>824</v>
      </c>
      <c r="F101" s="257" t="s">
        <v>821</v>
      </c>
      <c r="G101" s="269">
        <v>4</v>
      </c>
      <c r="H101" s="267" t="s">
        <v>264</v>
      </c>
      <c r="I101" s="270">
        <v>2263200</v>
      </c>
      <c r="J101" s="29"/>
    </row>
    <row r="102" spans="1:10" ht="39.75" customHeight="1">
      <c r="A102" s="264"/>
      <c r="B102" s="265"/>
      <c r="C102" s="267"/>
      <c r="D102" s="267"/>
      <c r="E102" s="268"/>
      <c r="F102" s="257" t="s">
        <v>825</v>
      </c>
      <c r="G102" s="269"/>
      <c r="H102" s="267"/>
      <c r="I102" s="270"/>
      <c r="J102" s="29"/>
    </row>
    <row r="103" spans="1:10">
      <c r="A103" s="21"/>
      <c r="B103" s="29"/>
      <c r="C103" s="29"/>
      <c r="D103" s="52"/>
      <c r="E103" s="137"/>
      <c r="F103" s="21"/>
      <c r="G103" s="29"/>
      <c r="H103" s="29"/>
      <c r="I103" s="148"/>
      <c r="J103" s="140"/>
    </row>
    <row r="104" spans="1:10" ht="12.75" customHeight="1">
      <c r="A104" s="21"/>
      <c r="B104" s="48"/>
      <c r="C104" s="21"/>
      <c r="E104" s="49"/>
      <c r="F104" s="26"/>
      <c r="G104" s="30"/>
      <c r="H104" s="29"/>
      <c r="I104" s="29"/>
      <c r="J104" s="140"/>
    </row>
    <row r="105" spans="1:10" ht="19.5" customHeight="1">
      <c r="A105" s="264">
        <v>3</v>
      </c>
      <c r="B105" s="265" t="s">
        <v>270</v>
      </c>
      <c r="C105" s="266" t="s">
        <v>136</v>
      </c>
      <c r="D105" s="267" t="s">
        <v>48</v>
      </c>
      <c r="E105" s="268" t="s">
        <v>824</v>
      </c>
      <c r="F105" s="257" t="s">
        <v>821</v>
      </c>
      <c r="G105" s="269">
        <v>4</v>
      </c>
      <c r="H105" s="267" t="s">
        <v>264</v>
      </c>
      <c r="I105" s="270">
        <v>2263200</v>
      </c>
      <c r="J105" s="140"/>
    </row>
    <row r="106" spans="1:10" ht="26.25" customHeight="1">
      <c r="A106" s="264"/>
      <c r="B106" s="265"/>
      <c r="C106" s="267"/>
      <c r="D106" s="267"/>
      <c r="E106" s="268"/>
      <c r="F106" s="257" t="s">
        <v>825</v>
      </c>
      <c r="G106" s="269"/>
      <c r="H106" s="267"/>
      <c r="I106" s="270"/>
      <c r="J106" s="29"/>
    </row>
    <row r="107" spans="1:10" ht="21" customHeight="1">
      <c r="A107" s="21"/>
      <c r="B107" s="29"/>
      <c r="C107" s="29"/>
      <c r="D107" s="29"/>
      <c r="E107" s="137"/>
      <c r="F107" s="26"/>
      <c r="G107" s="21"/>
      <c r="H107" s="21"/>
      <c r="I107" s="41"/>
      <c r="J107" s="29"/>
    </row>
    <row r="108" spans="1:10" ht="18" customHeight="1">
      <c r="A108" s="264"/>
      <c r="B108" s="265"/>
      <c r="C108" s="267"/>
      <c r="D108" s="267"/>
      <c r="E108" s="268"/>
      <c r="F108" s="138"/>
      <c r="G108" s="269"/>
      <c r="H108" s="267"/>
      <c r="I108" s="270"/>
      <c r="J108" s="29"/>
    </row>
    <row r="109" spans="1:10">
      <c r="A109" s="264"/>
      <c r="B109" s="265"/>
      <c r="C109" s="267"/>
      <c r="D109" s="267"/>
      <c r="E109" s="268"/>
      <c r="F109" s="138"/>
      <c r="G109" s="269"/>
      <c r="H109" s="267"/>
      <c r="I109" s="270"/>
      <c r="J109" s="29"/>
    </row>
    <row r="110" spans="1:10" ht="29.25" customHeight="1">
      <c r="A110" s="264">
        <v>4</v>
      </c>
      <c r="B110" s="265" t="s">
        <v>271</v>
      </c>
      <c r="C110" s="266" t="s">
        <v>154</v>
      </c>
      <c r="D110" s="267" t="s">
        <v>48</v>
      </c>
      <c r="E110" s="268" t="s">
        <v>824</v>
      </c>
      <c r="F110" s="257" t="s">
        <v>821</v>
      </c>
      <c r="G110" s="269">
        <v>4</v>
      </c>
      <c r="H110" s="267" t="s">
        <v>264</v>
      </c>
      <c r="I110" s="270">
        <v>2263200</v>
      </c>
      <c r="J110" s="29"/>
    </row>
    <row r="111" spans="1:10">
      <c r="A111" s="264"/>
      <c r="B111" s="265"/>
      <c r="C111" s="267"/>
      <c r="D111" s="267"/>
      <c r="E111" s="268"/>
      <c r="F111" s="257" t="s">
        <v>825</v>
      </c>
      <c r="G111" s="269"/>
      <c r="H111" s="267"/>
      <c r="I111" s="270"/>
      <c r="J111" s="29"/>
    </row>
    <row r="112" spans="1:10" ht="31.5" customHeight="1">
      <c r="A112" s="21"/>
      <c r="B112" s="29"/>
      <c r="C112" s="21"/>
      <c r="D112" s="29"/>
      <c r="E112" s="137"/>
      <c r="F112" s="21"/>
      <c r="G112" s="29"/>
      <c r="H112" s="29"/>
      <c r="I112" s="148"/>
      <c r="J112" s="29"/>
    </row>
    <row r="113" spans="1:10" ht="46.5" customHeight="1">
      <c r="A113" s="21"/>
      <c r="B113" s="29"/>
      <c r="C113" s="21"/>
      <c r="D113" s="29"/>
      <c r="E113" s="40"/>
      <c r="F113" s="29"/>
      <c r="G113" s="29"/>
      <c r="H113" s="29"/>
      <c r="I113" s="29"/>
      <c r="J113" s="29"/>
    </row>
    <row r="114" spans="1:10" ht="12.75" customHeight="1">
      <c r="A114" s="21"/>
      <c r="B114" s="29"/>
      <c r="C114" s="21"/>
      <c r="D114" s="29"/>
      <c r="E114" s="40"/>
      <c r="F114" s="21"/>
      <c r="G114" s="21"/>
      <c r="H114" s="29"/>
      <c r="I114" s="41"/>
      <c r="J114" s="29"/>
    </row>
    <row r="115" spans="1:10" ht="3" customHeight="1">
      <c r="A115" s="21"/>
      <c r="B115" s="29"/>
      <c r="C115" s="21"/>
      <c r="D115" s="29"/>
      <c r="E115" s="29"/>
      <c r="F115" s="29"/>
      <c r="G115" s="29"/>
      <c r="H115" s="29"/>
      <c r="I115" s="29"/>
      <c r="J115" s="29"/>
    </row>
    <row r="116" spans="1:10" ht="30.75" customHeight="1">
      <c r="A116" s="32"/>
      <c r="B116" s="33"/>
      <c r="C116" s="32"/>
      <c r="D116" s="33"/>
      <c r="E116" s="33"/>
      <c r="F116" s="33"/>
      <c r="G116" s="33"/>
      <c r="H116" s="33"/>
      <c r="I116" s="56">
        <f>SUM(I98:I111)</f>
        <v>9853800</v>
      </c>
      <c r="J116" s="33"/>
    </row>
    <row r="117" spans="1:10" ht="11.25" customHeight="1">
      <c r="A117" s="1"/>
      <c r="B117" s="4"/>
      <c r="C117" s="1"/>
      <c r="D117" s="4"/>
      <c r="E117" s="4"/>
      <c r="F117" s="4"/>
      <c r="G117" s="4"/>
      <c r="H117" s="4"/>
      <c r="I117" s="4"/>
      <c r="J117" s="4"/>
    </row>
    <row r="118" spans="1:10" ht="21.75" hidden="1" customHeight="1">
      <c r="A118" s="1"/>
      <c r="B118" s="4"/>
      <c r="C118" s="1"/>
      <c r="D118" s="4"/>
      <c r="E118" s="4"/>
      <c r="F118" s="4"/>
      <c r="G118" s="4"/>
      <c r="H118" s="4"/>
      <c r="I118" s="4"/>
      <c r="J118" s="4"/>
    </row>
    <row r="119" spans="1:10" ht="41.25" customHeight="1">
      <c r="A119" s="1"/>
      <c r="B119" s="4"/>
      <c r="C119" s="1"/>
      <c r="D119" s="4"/>
      <c r="F119" s="8" t="s">
        <v>23</v>
      </c>
      <c r="J119" s="4"/>
    </row>
    <row r="120" spans="1:10">
      <c r="A120" s="1"/>
      <c r="B120" s="4"/>
      <c r="C120" s="1"/>
      <c r="D120" s="4"/>
      <c r="J120" s="4"/>
    </row>
    <row r="121" spans="1:10" ht="24" customHeight="1">
      <c r="A121" s="1"/>
      <c r="B121" s="4"/>
      <c r="C121" s="1"/>
      <c r="D121" s="4"/>
      <c r="J121" s="4"/>
    </row>
    <row r="122" spans="1:10" ht="9.75" customHeight="1">
      <c r="A122" s="1"/>
      <c r="B122" s="4"/>
      <c r="C122" s="1"/>
      <c r="D122" s="4"/>
      <c r="J122" s="4"/>
    </row>
    <row r="123" spans="1:10" ht="14.25" customHeight="1">
      <c r="A123" s="1"/>
      <c r="B123" s="4"/>
      <c r="C123" s="1"/>
      <c r="D123" s="4"/>
    </row>
    <row r="124" spans="1:10" ht="17.25" customHeight="1">
      <c r="A124" s="1"/>
      <c r="B124" s="4"/>
      <c r="C124" s="1"/>
      <c r="D124" s="4"/>
    </row>
    <row r="125" spans="1:10" ht="27" customHeight="1">
      <c r="A125" s="1"/>
      <c r="B125" s="4"/>
      <c r="C125" s="1"/>
      <c r="D125" s="4"/>
      <c r="F125" s="38" t="s">
        <v>259</v>
      </c>
      <c r="G125" s="55"/>
    </row>
    <row r="126" spans="1:10" ht="19.5" customHeight="1">
      <c r="A126" s="1"/>
      <c r="B126" s="4"/>
      <c r="C126" s="1"/>
      <c r="D126" s="4"/>
      <c r="F126" s="36" t="s">
        <v>260</v>
      </c>
    </row>
    <row r="127" spans="1:10" ht="19.5" customHeight="1">
      <c r="C127" s="8"/>
    </row>
    <row r="128" spans="1:10" ht="19.5" customHeight="1">
      <c r="A128" s="8"/>
      <c r="C128" s="8"/>
    </row>
    <row r="129" spans="1:10" ht="6.75" customHeight="1">
      <c r="A129" s="8"/>
      <c r="C129" s="8"/>
    </row>
    <row r="130" spans="1:10" ht="17.25" customHeight="1">
      <c r="A130" s="8"/>
      <c r="C130" s="8"/>
    </row>
    <row r="131" spans="1:10" ht="12.75" customHeight="1">
      <c r="A131" s="8"/>
      <c r="C131" s="8"/>
    </row>
    <row r="132" spans="1:10" ht="34.5" customHeight="1">
      <c r="A132" s="271" t="s">
        <v>0</v>
      </c>
      <c r="B132" s="271"/>
      <c r="C132" s="271"/>
      <c r="D132" s="271"/>
      <c r="E132" s="271"/>
      <c r="F132" s="271"/>
      <c r="G132" s="271"/>
      <c r="H132" s="271"/>
      <c r="I132" s="271"/>
      <c r="J132" s="271"/>
    </row>
    <row r="133" spans="1:10" ht="18" customHeight="1">
      <c r="A133" s="272" t="s">
        <v>823</v>
      </c>
      <c r="B133" s="272"/>
      <c r="C133" s="272"/>
      <c r="D133" s="272"/>
      <c r="E133" s="272"/>
      <c r="F133" s="272"/>
      <c r="G133" s="272"/>
      <c r="H133" s="272"/>
      <c r="I133" s="272"/>
      <c r="J133" s="272"/>
    </row>
    <row r="134" spans="1:10" ht="16.5" customHeight="1">
      <c r="A134" s="272" t="s">
        <v>667</v>
      </c>
      <c r="B134" s="272"/>
      <c r="C134" s="272"/>
      <c r="D134" s="272"/>
      <c r="E134" s="272"/>
      <c r="F134" s="272"/>
      <c r="G134" s="272"/>
      <c r="H134" s="272"/>
      <c r="I134" s="272"/>
      <c r="J134" s="272"/>
    </row>
    <row r="135" spans="1:10" ht="23.25" customHeight="1">
      <c r="A135" s="9"/>
      <c r="B135" s="10"/>
      <c r="C135" s="9"/>
      <c r="D135" s="10"/>
      <c r="E135" s="10"/>
      <c r="F135" s="10"/>
      <c r="G135" s="10"/>
      <c r="H135" s="10"/>
      <c r="I135" s="10"/>
      <c r="J135" s="10"/>
    </row>
    <row r="136" spans="1:10" ht="42" customHeight="1">
      <c r="A136" s="12" t="s">
        <v>4</v>
      </c>
      <c r="B136" s="273" t="s">
        <v>5</v>
      </c>
      <c r="C136" s="274"/>
      <c r="D136" s="132"/>
      <c r="E136" s="275" t="s">
        <v>6</v>
      </c>
      <c r="F136" s="275" t="s">
        <v>7</v>
      </c>
      <c r="G136" s="278" t="s">
        <v>8</v>
      </c>
      <c r="H136" s="279"/>
      <c r="I136" s="280"/>
      <c r="J136" s="277" t="s">
        <v>9</v>
      </c>
    </row>
    <row r="137" spans="1:10" ht="18.75" customHeight="1">
      <c r="A137" s="157"/>
      <c r="B137" s="13" t="s">
        <v>10</v>
      </c>
      <c r="C137" s="13" t="s">
        <v>11</v>
      </c>
      <c r="D137" s="13" t="s">
        <v>12</v>
      </c>
      <c r="E137" s="276"/>
      <c r="F137" s="276"/>
      <c r="G137" s="278" t="s">
        <v>13</v>
      </c>
      <c r="H137" s="280"/>
      <c r="I137" s="135" t="s">
        <v>14</v>
      </c>
      <c r="J137" s="276"/>
    </row>
    <row r="138" spans="1:10" ht="22.5" customHeight="1">
      <c r="A138" s="264">
        <v>1</v>
      </c>
      <c r="B138" s="265" t="s">
        <v>112</v>
      </c>
      <c r="C138" s="266" t="s">
        <v>73</v>
      </c>
      <c r="D138" s="267" t="s">
        <v>111</v>
      </c>
      <c r="E138" s="268" t="s">
        <v>824</v>
      </c>
      <c r="F138" s="257" t="s">
        <v>821</v>
      </c>
      <c r="G138" s="269">
        <v>4</v>
      </c>
      <c r="H138" s="267" t="s">
        <v>264</v>
      </c>
      <c r="I138" s="270">
        <v>350000</v>
      </c>
      <c r="J138" s="140"/>
    </row>
    <row r="139" spans="1:10" ht="27" customHeight="1">
      <c r="A139" s="264"/>
      <c r="B139" s="265"/>
      <c r="C139" s="267"/>
      <c r="D139" s="267"/>
      <c r="E139" s="268"/>
      <c r="F139" s="257" t="s">
        <v>825</v>
      </c>
      <c r="G139" s="269"/>
      <c r="H139" s="267"/>
      <c r="I139" s="270"/>
      <c r="J139" s="140"/>
    </row>
    <row r="140" spans="1:10" ht="29.25" customHeight="1">
      <c r="A140" s="21"/>
      <c r="B140" s="29"/>
      <c r="C140" s="52"/>
      <c r="D140" s="29"/>
      <c r="E140" s="40"/>
      <c r="F140" s="29"/>
      <c r="G140" s="29"/>
      <c r="H140" s="29"/>
      <c r="I140" s="29"/>
      <c r="J140" s="29"/>
    </row>
    <row r="141" spans="1:10">
      <c r="A141" s="264">
        <v>2</v>
      </c>
      <c r="B141" s="265" t="s">
        <v>161</v>
      </c>
      <c r="C141" s="267" t="s">
        <v>162</v>
      </c>
      <c r="D141" s="267" t="s">
        <v>38</v>
      </c>
      <c r="E141" s="268" t="s">
        <v>824</v>
      </c>
      <c r="F141" s="257" t="s">
        <v>821</v>
      </c>
      <c r="G141" s="269">
        <v>4</v>
      </c>
      <c r="H141" s="267" t="s">
        <v>264</v>
      </c>
      <c r="I141" s="270">
        <v>350000</v>
      </c>
      <c r="J141" s="29"/>
    </row>
    <row r="142" spans="1:10" ht="18.75" customHeight="1">
      <c r="A142" s="264"/>
      <c r="B142" s="265"/>
      <c r="C142" s="267"/>
      <c r="D142" s="267"/>
      <c r="E142" s="268"/>
      <c r="F142" s="257" t="s">
        <v>825</v>
      </c>
      <c r="G142" s="269"/>
      <c r="H142" s="267"/>
      <c r="I142" s="270"/>
      <c r="J142" s="29"/>
    </row>
    <row r="143" spans="1:10" ht="12.75" customHeight="1">
      <c r="A143" s="21"/>
      <c r="B143" s="29"/>
      <c r="C143" s="29"/>
      <c r="D143" s="52"/>
      <c r="E143" s="137"/>
      <c r="F143" s="21"/>
      <c r="G143" s="29"/>
      <c r="H143" s="29"/>
      <c r="I143" s="148"/>
      <c r="J143" s="140"/>
    </row>
    <row r="144" spans="1:10" ht="13.5">
      <c r="A144" s="21"/>
      <c r="B144" s="48"/>
      <c r="C144" s="21"/>
      <c r="E144" s="49"/>
      <c r="F144" s="26"/>
      <c r="G144" s="30"/>
      <c r="H144" s="29"/>
      <c r="I144" s="29"/>
      <c r="J144" s="140"/>
    </row>
    <row r="145" spans="1:10" ht="18.75" customHeight="1">
      <c r="A145" s="264">
        <v>3</v>
      </c>
      <c r="B145" s="265" t="s">
        <v>270</v>
      </c>
      <c r="C145" s="266" t="s">
        <v>136</v>
      </c>
      <c r="D145" s="267" t="s">
        <v>48</v>
      </c>
      <c r="E145" s="268" t="s">
        <v>824</v>
      </c>
      <c r="F145" s="257" t="s">
        <v>821</v>
      </c>
      <c r="G145" s="269">
        <v>4</v>
      </c>
      <c r="H145" s="267" t="s">
        <v>264</v>
      </c>
      <c r="I145" s="270">
        <v>350000</v>
      </c>
      <c r="J145" s="140"/>
    </row>
    <row r="146" spans="1:10" ht="25.5" customHeight="1">
      <c r="A146" s="264"/>
      <c r="B146" s="265"/>
      <c r="C146" s="267"/>
      <c r="D146" s="267"/>
      <c r="E146" s="268"/>
      <c r="F146" s="257" t="s">
        <v>825</v>
      </c>
      <c r="G146" s="269"/>
      <c r="H146" s="267"/>
      <c r="I146" s="270"/>
      <c r="J146" s="29"/>
    </row>
    <row r="147" spans="1:10">
      <c r="A147" s="21"/>
      <c r="B147" s="29"/>
      <c r="C147" s="29"/>
      <c r="D147" s="29"/>
      <c r="E147" s="137"/>
      <c r="F147" s="26"/>
      <c r="G147" s="21"/>
      <c r="H147" s="21"/>
      <c r="I147" s="41"/>
      <c r="J147" s="29"/>
    </row>
    <row r="148" spans="1:10">
      <c r="A148" s="264"/>
      <c r="B148" s="265"/>
      <c r="C148" s="267"/>
      <c r="D148" s="267"/>
      <c r="E148" s="268"/>
      <c r="F148" s="138"/>
      <c r="G148" s="269"/>
      <c r="H148" s="267"/>
      <c r="I148" s="270"/>
      <c r="J148" s="29"/>
    </row>
    <row r="149" spans="1:10">
      <c r="A149" s="264"/>
      <c r="B149" s="265"/>
      <c r="C149" s="267"/>
      <c r="D149" s="267"/>
      <c r="E149" s="268"/>
      <c r="F149" s="138"/>
      <c r="G149" s="269"/>
      <c r="H149" s="267"/>
      <c r="I149" s="270"/>
      <c r="J149" s="29"/>
    </row>
    <row r="150" spans="1:10">
      <c r="A150" s="264">
        <v>4</v>
      </c>
      <c r="B150" s="265" t="s">
        <v>271</v>
      </c>
      <c r="C150" s="266" t="s">
        <v>154</v>
      </c>
      <c r="D150" s="267" t="s">
        <v>48</v>
      </c>
      <c r="E150" s="268" t="s">
        <v>824</v>
      </c>
      <c r="F150" s="257" t="s">
        <v>821</v>
      </c>
      <c r="G150" s="269">
        <v>4</v>
      </c>
      <c r="H150" s="267" t="s">
        <v>264</v>
      </c>
      <c r="I150" s="270">
        <v>350000</v>
      </c>
      <c r="J150" s="29"/>
    </row>
    <row r="151" spans="1:10" ht="36" customHeight="1">
      <c r="A151" s="264"/>
      <c r="B151" s="265"/>
      <c r="C151" s="267"/>
      <c r="D151" s="267"/>
      <c r="E151" s="268"/>
      <c r="F151" s="257" t="s">
        <v>825</v>
      </c>
      <c r="G151" s="269"/>
      <c r="H151" s="267"/>
      <c r="I151" s="270"/>
      <c r="J151" s="29"/>
    </row>
    <row r="152" spans="1:10">
      <c r="A152" s="21"/>
      <c r="B152" s="29"/>
      <c r="C152" s="21"/>
      <c r="D152" s="29"/>
      <c r="E152" s="137"/>
      <c r="F152" s="21"/>
      <c r="G152" s="29"/>
      <c r="H152" s="29"/>
      <c r="I152" s="148"/>
      <c r="J152" s="29"/>
    </row>
    <row r="153" spans="1:10" ht="28.5" customHeight="1">
      <c r="A153" s="21"/>
      <c r="B153" s="29"/>
      <c r="C153" s="21"/>
      <c r="D153" s="29"/>
      <c r="E153" s="40"/>
      <c r="F153" s="29"/>
      <c r="G153" s="29"/>
      <c r="H153" s="29"/>
      <c r="I153" s="29"/>
      <c r="J153" s="29"/>
    </row>
    <row r="154" spans="1:10" ht="12.75" customHeight="1">
      <c r="A154" s="21"/>
      <c r="B154" s="29"/>
      <c r="C154" s="21"/>
      <c r="D154" s="29"/>
      <c r="E154" s="40"/>
      <c r="F154" s="21"/>
      <c r="G154" s="21"/>
      <c r="H154" s="29"/>
      <c r="I154" s="41"/>
      <c r="J154" s="29"/>
    </row>
    <row r="155" spans="1:10" ht="12.75" customHeight="1">
      <c r="A155" s="21"/>
      <c r="B155" s="29"/>
      <c r="C155" s="21"/>
      <c r="D155" s="29"/>
      <c r="E155" s="29"/>
      <c r="F155" s="29"/>
      <c r="G155" s="29"/>
      <c r="H155" s="29"/>
      <c r="I155" s="29"/>
      <c r="J155" s="29"/>
    </row>
    <row r="156" spans="1:10" ht="23.25" customHeight="1">
      <c r="A156" s="32"/>
      <c r="B156" s="33"/>
      <c r="C156" s="32"/>
      <c r="D156" s="33"/>
      <c r="E156" s="33"/>
      <c r="F156" s="33"/>
      <c r="G156" s="33"/>
      <c r="H156" s="33"/>
      <c r="I156" s="56">
        <f>SUM(I138:I151)</f>
        <v>1400000</v>
      </c>
      <c r="J156" s="33"/>
    </row>
    <row r="157" spans="1:10" ht="15" customHeight="1">
      <c r="A157" s="1"/>
      <c r="B157" s="4"/>
      <c r="C157" s="1"/>
      <c r="D157" s="4"/>
      <c r="E157" s="4"/>
      <c r="F157" s="4"/>
      <c r="G157" s="4"/>
      <c r="H157" s="4"/>
      <c r="I157" s="4"/>
      <c r="J157" s="4"/>
    </row>
    <row r="158" spans="1:10" ht="21" customHeight="1">
      <c r="A158" s="1"/>
      <c r="B158" s="4"/>
      <c r="C158" s="1"/>
      <c r="D158" s="4"/>
      <c r="E158" s="4"/>
      <c r="F158" s="4"/>
      <c r="G158" s="4"/>
      <c r="H158" s="4"/>
      <c r="I158" s="4"/>
      <c r="J158" s="4"/>
    </row>
    <row r="159" spans="1:10" ht="12.75" customHeight="1">
      <c r="A159" s="1"/>
      <c r="B159" s="4"/>
      <c r="C159" s="1"/>
      <c r="D159" s="4"/>
      <c r="F159" s="8" t="s">
        <v>23</v>
      </c>
      <c r="J159" s="4"/>
    </row>
    <row r="160" spans="1:10" ht="12.75" customHeight="1">
      <c r="A160" s="1"/>
      <c r="B160" s="4"/>
      <c r="C160" s="1"/>
      <c r="D160" s="4"/>
      <c r="J160" s="4"/>
    </row>
    <row r="161" spans="1:10">
      <c r="A161" s="1"/>
      <c r="B161" s="4"/>
      <c r="C161" s="1"/>
      <c r="D161" s="4"/>
      <c r="J161" s="4"/>
    </row>
    <row r="162" spans="1:10" ht="5.25" customHeight="1">
      <c r="A162" s="1"/>
      <c r="B162" s="4"/>
      <c r="C162" s="1"/>
      <c r="D162" s="4"/>
      <c r="J162" s="4"/>
    </row>
    <row r="163" spans="1:10" ht="28.5" customHeight="1">
      <c r="A163" s="1"/>
      <c r="B163" s="4"/>
      <c r="C163" s="1"/>
      <c r="D163" s="4"/>
    </row>
    <row r="164" spans="1:10">
      <c r="A164" s="1"/>
      <c r="B164" s="4"/>
      <c r="C164" s="1"/>
      <c r="D164" s="4"/>
    </row>
    <row r="165" spans="1:10" ht="22.5" customHeight="1">
      <c r="A165" s="1"/>
      <c r="B165" s="4"/>
      <c r="C165" s="1"/>
      <c r="D165" s="4"/>
      <c r="F165" s="38" t="s">
        <v>259</v>
      </c>
      <c r="G165" s="55"/>
    </row>
    <row r="166" spans="1:10" ht="27.75" customHeight="1">
      <c r="A166" s="1"/>
      <c r="B166" s="4"/>
      <c r="C166" s="1"/>
      <c r="D166" s="4"/>
      <c r="F166" s="36" t="s">
        <v>260</v>
      </c>
    </row>
    <row r="167" spans="1:10">
      <c r="A167" s="8"/>
      <c r="C167" s="8"/>
    </row>
    <row r="168" spans="1:10" ht="26.25" customHeight="1">
      <c r="B168" s="128"/>
      <c r="D168" s="128"/>
      <c r="E168" s="128"/>
      <c r="F168" s="128"/>
      <c r="G168" s="128"/>
      <c r="H168" s="128"/>
      <c r="I168" s="128"/>
      <c r="J168" s="128"/>
    </row>
    <row r="169" spans="1:10" ht="42.75" customHeight="1">
      <c r="A169" s="8"/>
      <c r="C169" s="8"/>
    </row>
    <row r="170" spans="1:10" ht="16.5" customHeight="1">
      <c r="A170" s="271" t="s">
        <v>0</v>
      </c>
      <c r="B170" s="271"/>
      <c r="C170" s="271"/>
      <c r="D170" s="271"/>
      <c r="E170" s="271"/>
      <c r="F170" s="271"/>
      <c r="G170" s="271"/>
      <c r="H170" s="271"/>
      <c r="I170" s="271"/>
      <c r="J170" s="271"/>
    </row>
    <row r="171" spans="1:10" ht="19.5" customHeight="1">
      <c r="A171" s="272" t="s">
        <v>823</v>
      </c>
      <c r="B171" s="272"/>
      <c r="C171" s="272"/>
      <c r="D171" s="272"/>
      <c r="E171" s="272"/>
      <c r="F171" s="272"/>
      <c r="G171" s="272"/>
      <c r="H171" s="272"/>
      <c r="I171" s="272"/>
      <c r="J171" s="272"/>
    </row>
    <row r="172" spans="1:10" ht="12.75" customHeight="1">
      <c r="A172" s="272" t="s">
        <v>667</v>
      </c>
      <c r="B172" s="272"/>
      <c r="C172" s="272"/>
      <c r="D172" s="272"/>
      <c r="E172" s="272"/>
      <c r="F172" s="272"/>
      <c r="G172" s="272"/>
      <c r="H172" s="272"/>
      <c r="I172" s="272"/>
      <c r="J172" s="272"/>
    </row>
    <row r="173" spans="1:10" ht="15.75" customHeight="1">
      <c r="A173" s="9"/>
      <c r="B173" s="10"/>
      <c r="C173" s="9"/>
      <c r="D173" s="10"/>
      <c r="E173" s="10"/>
      <c r="F173" s="10"/>
      <c r="G173" s="10"/>
      <c r="H173" s="10"/>
      <c r="I173" s="10"/>
      <c r="J173" s="10"/>
    </row>
    <row r="174" spans="1:10" ht="13.5" customHeight="1">
      <c r="A174" s="12" t="s">
        <v>4</v>
      </c>
      <c r="B174" s="273" t="s">
        <v>5</v>
      </c>
      <c r="C174" s="274"/>
      <c r="D174" s="132"/>
      <c r="E174" s="275" t="s">
        <v>6</v>
      </c>
      <c r="F174" s="275" t="s">
        <v>7</v>
      </c>
      <c r="G174" s="278" t="s">
        <v>8</v>
      </c>
      <c r="H174" s="279"/>
      <c r="I174" s="280"/>
      <c r="J174" s="277" t="s">
        <v>9</v>
      </c>
    </row>
    <row r="175" spans="1:10" ht="22.5" customHeight="1">
      <c r="A175" s="157"/>
      <c r="B175" s="13" t="s">
        <v>10</v>
      </c>
      <c r="C175" s="13" t="s">
        <v>11</v>
      </c>
      <c r="D175" s="13" t="s">
        <v>12</v>
      </c>
      <c r="E175" s="276"/>
      <c r="F175" s="276"/>
      <c r="G175" s="278" t="s">
        <v>13</v>
      </c>
      <c r="H175" s="280"/>
      <c r="I175" s="135" t="s">
        <v>14</v>
      </c>
      <c r="J175" s="276"/>
    </row>
    <row r="176" spans="1:10" ht="23.25" customHeight="1">
      <c r="A176" s="264">
        <v>1</v>
      </c>
      <c r="B176" s="265" t="s">
        <v>112</v>
      </c>
      <c r="C176" s="266" t="s">
        <v>73</v>
      </c>
      <c r="D176" s="267" t="s">
        <v>111</v>
      </c>
      <c r="E176" s="268" t="s">
        <v>824</v>
      </c>
      <c r="F176" s="257" t="s">
        <v>826</v>
      </c>
      <c r="G176" s="269">
        <v>3</v>
      </c>
      <c r="H176" s="267" t="s">
        <v>264</v>
      </c>
      <c r="I176" s="270">
        <v>488000</v>
      </c>
      <c r="J176" s="140"/>
    </row>
    <row r="177" spans="1:10" ht="22.5" customHeight="1">
      <c r="A177" s="264"/>
      <c r="B177" s="265"/>
      <c r="C177" s="267"/>
      <c r="D177" s="267"/>
      <c r="E177" s="268"/>
      <c r="F177" s="257" t="s">
        <v>827</v>
      </c>
      <c r="G177" s="269"/>
      <c r="H177" s="267"/>
      <c r="I177" s="270"/>
      <c r="J177" s="140"/>
    </row>
    <row r="178" spans="1:10" ht="10.5" customHeight="1">
      <c r="A178" s="21"/>
      <c r="B178" s="29"/>
      <c r="C178" s="52"/>
      <c r="D178" s="29"/>
      <c r="E178" s="40"/>
      <c r="F178" s="29"/>
      <c r="G178" s="29"/>
      <c r="H178" s="29"/>
      <c r="I178" s="29"/>
      <c r="J178" s="29"/>
    </row>
    <row r="179" spans="1:10" ht="12.75" customHeight="1">
      <c r="A179" s="264">
        <v>2</v>
      </c>
      <c r="B179" s="265" t="s">
        <v>161</v>
      </c>
      <c r="C179" s="267" t="s">
        <v>162</v>
      </c>
      <c r="D179" s="267" t="s">
        <v>38</v>
      </c>
      <c r="E179" s="268" t="s">
        <v>824</v>
      </c>
      <c r="F179" s="257" t="s">
        <v>826</v>
      </c>
      <c r="G179" s="269">
        <v>3</v>
      </c>
      <c r="H179" s="267" t="s">
        <v>264</v>
      </c>
      <c r="I179" s="270">
        <v>488000</v>
      </c>
      <c r="J179" s="29"/>
    </row>
    <row r="180" spans="1:10" ht="22.5" customHeight="1">
      <c r="A180" s="264"/>
      <c r="B180" s="265"/>
      <c r="C180" s="267"/>
      <c r="D180" s="267"/>
      <c r="E180" s="268"/>
      <c r="F180" s="257" t="s">
        <v>827</v>
      </c>
      <c r="G180" s="269"/>
      <c r="H180" s="267"/>
      <c r="I180" s="270"/>
      <c r="J180" s="29"/>
    </row>
    <row r="181" spans="1:10" ht="16.5" customHeight="1">
      <c r="A181" s="21"/>
      <c r="B181" s="29"/>
      <c r="C181" s="29"/>
      <c r="D181" s="52"/>
      <c r="E181" s="137"/>
      <c r="F181" s="21"/>
      <c r="G181" s="29"/>
      <c r="H181" s="29"/>
      <c r="I181" s="148"/>
      <c r="J181" s="140"/>
    </row>
    <row r="182" spans="1:10" ht="17.25" hidden="1" customHeight="1">
      <c r="A182" s="264">
        <v>3</v>
      </c>
      <c r="B182" s="265" t="s">
        <v>270</v>
      </c>
      <c r="C182" s="266" t="s">
        <v>136</v>
      </c>
      <c r="D182" s="267" t="s">
        <v>48</v>
      </c>
      <c r="E182" s="268" t="s">
        <v>824</v>
      </c>
      <c r="F182" s="257" t="s">
        <v>821</v>
      </c>
      <c r="G182" s="269">
        <v>4</v>
      </c>
      <c r="H182" s="267" t="s">
        <v>264</v>
      </c>
      <c r="I182" s="270">
        <v>350000</v>
      </c>
      <c r="J182" s="140"/>
    </row>
    <row r="183" spans="1:10" ht="12.75" hidden="1" customHeight="1">
      <c r="A183" s="264"/>
      <c r="B183" s="265"/>
      <c r="C183" s="267"/>
      <c r="D183" s="267"/>
      <c r="E183" s="268"/>
      <c r="F183" s="257" t="s">
        <v>825</v>
      </c>
      <c r="G183" s="269"/>
      <c r="H183" s="267"/>
      <c r="I183" s="270"/>
      <c r="J183" s="29"/>
    </row>
    <row r="184" spans="1:10" ht="17.25" hidden="1" customHeight="1">
      <c r="A184" s="21"/>
      <c r="B184" s="29"/>
      <c r="C184" s="29"/>
      <c r="D184" s="29"/>
      <c r="E184" s="137"/>
      <c r="F184" s="26"/>
      <c r="G184" s="21"/>
      <c r="H184" s="21"/>
      <c r="I184" s="41"/>
      <c r="J184" s="29"/>
    </row>
    <row r="185" spans="1:10" ht="2.25" customHeight="1">
      <c r="A185" s="146"/>
      <c r="B185" s="119"/>
      <c r="C185" s="21"/>
      <c r="D185" s="21"/>
      <c r="E185" s="142"/>
      <c r="F185" s="138"/>
      <c r="G185" s="139"/>
      <c r="H185" s="21"/>
      <c r="I185" s="144"/>
      <c r="J185" s="29"/>
    </row>
    <row r="186" spans="1:10" ht="27.75" customHeight="1">
      <c r="A186" s="264">
        <v>3</v>
      </c>
      <c r="B186" s="265" t="s">
        <v>270</v>
      </c>
      <c r="C186" s="266" t="s">
        <v>136</v>
      </c>
      <c r="D186" s="267" t="s">
        <v>48</v>
      </c>
      <c r="E186" s="268" t="s">
        <v>824</v>
      </c>
      <c r="F186" s="257" t="s">
        <v>826</v>
      </c>
      <c r="G186" s="269">
        <v>3</v>
      </c>
      <c r="H186" s="267" t="s">
        <v>264</v>
      </c>
      <c r="I186" s="270">
        <v>488000</v>
      </c>
      <c r="J186" s="29"/>
    </row>
    <row r="187" spans="1:10" ht="30" customHeight="1">
      <c r="A187" s="264"/>
      <c r="B187" s="265"/>
      <c r="C187" s="267"/>
      <c r="D187" s="267"/>
      <c r="E187" s="268"/>
      <c r="F187" s="257" t="s">
        <v>827</v>
      </c>
      <c r="G187" s="269"/>
      <c r="H187" s="267"/>
      <c r="I187" s="270"/>
      <c r="J187" s="29"/>
    </row>
    <row r="188" spans="1:10" ht="35.25" customHeight="1">
      <c r="A188" s="21"/>
      <c r="B188" s="29"/>
      <c r="C188" s="21"/>
      <c r="D188" s="29"/>
      <c r="E188" s="137"/>
      <c r="F188" s="21"/>
      <c r="G188" s="29"/>
      <c r="H188" s="29"/>
      <c r="I188" s="148"/>
      <c r="J188" s="29"/>
    </row>
    <row r="189" spans="1:10" ht="22.5" customHeight="1">
      <c r="A189" s="21"/>
      <c r="B189" s="29"/>
      <c r="C189" s="21"/>
      <c r="D189" s="29"/>
      <c r="E189" s="40"/>
      <c r="F189" s="29"/>
      <c r="G189" s="29"/>
      <c r="H189" s="29"/>
      <c r="I189" s="29"/>
      <c r="J189" s="29"/>
    </row>
    <row r="190" spans="1:10" ht="21" customHeight="1">
      <c r="A190" s="21"/>
      <c r="B190" s="29"/>
      <c r="C190" s="21"/>
      <c r="D190" s="29"/>
      <c r="E190" s="40"/>
      <c r="F190" s="21"/>
      <c r="G190" s="21"/>
      <c r="H190" s="29"/>
      <c r="I190" s="41"/>
      <c r="J190" s="29"/>
    </row>
    <row r="191" spans="1:10" ht="30.75" customHeight="1">
      <c r="A191" s="21"/>
      <c r="B191" s="29"/>
      <c r="C191" s="21"/>
      <c r="D191" s="29"/>
      <c r="E191" s="29"/>
      <c r="F191" s="29"/>
      <c r="G191" s="29"/>
      <c r="H191" s="29"/>
      <c r="I191" s="29"/>
      <c r="J191" s="29"/>
    </row>
    <row r="192" spans="1:10" ht="21" customHeight="1">
      <c r="A192" s="32"/>
      <c r="B192" s="33"/>
      <c r="C192" s="32"/>
      <c r="D192" s="33"/>
      <c r="E192" s="33"/>
      <c r="F192" s="33"/>
      <c r="G192" s="33"/>
      <c r="H192" s="33"/>
      <c r="I192" s="56">
        <f>SUM(I176:I187)</f>
        <v>1814000</v>
      </c>
      <c r="J192" s="33"/>
    </row>
    <row r="193" spans="1:10" ht="25.5" customHeight="1">
      <c r="A193" s="1"/>
      <c r="B193" s="4"/>
      <c r="C193" s="1"/>
      <c r="D193" s="4"/>
      <c r="E193" s="4"/>
      <c r="F193" s="4"/>
      <c r="G193" s="4"/>
      <c r="H193" s="4"/>
      <c r="I193" s="4"/>
      <c r="J193" s="4"/>
    </row>
    <row r="194" spans="1:10" ht="18.75" customHeight="1">
      <c r="A194" s="1"/>
      <c r="B194" s="4"/>
      <c r="C194" s="1"/>
      <c r="D194" s="4"/>
      <c r="E194" s="4"/>
      <c r="F194" s="4"/>
      <c r="G194" s="4"/>
      <c r="H194" s="4"/>
      <c r="I194" s="4"/>
      <c r="J194" s="4"/>
    </row>
    <row r="195" spans="1:10" ht="18.75" customHeight="1">
      <c r="A195" s="1"/>
      <c r="B195" s="4"/>
      <c r="C195" s="1"/>
      <c r="D195" s="4"/>
      <c r="F195" s="8" t="s">
        <v>23</v>
      </c>
      <c r="J195" s="4"/>
    </row>
    <row r="196" spans="1:10" ht="23.25" customHeight="1">
      <c r="A196" s="1"/>
      <c r="B196" s="4"/>
      <c r="C196" s="1"/>
      <c r="D196" s="4"/>
      <c r="J196" s="4"/>
    </row>
    <row r="197" spans="1:10" ht="12.75" customHeight="1">
      <c r="A197" s="1"/>
      <c r="B197" s="4"/>
      <c r="C197" s="1"/>
      <c r="D197" s="4"/>
      <c r="J197" s="4"/>
    </row>
    <row r="198" spans="1:10" ht="24" customHeight="1">
      <c r="A198" s="1"/>
      <c r="B198" s="4"/>
      <c r="C198" s="1"/>
      <c r="D198" s="4"/>
      <c r="J198" s="4"/>
    </row>
    <row r="199" spans="1:10" ht="47.25" hidden="1" customHeight="1">
      <c r="A199" s="1"/>
      <c r="B199" s="4"/>
      <c r="C199" s="1"/>
      <c r="D199" s="4"/>
    </row>
    <row r="200" spans="1:10" ht="19.5" customHeight="1">
      <c r="A200" s="1"/>
      <c r="B200" s="4"/>
      <c r="C200" s="1"/>
      <c r="D200" s="4"/>
    </row>
    <row r="201" spans="1:10" ht="17.25" customHeight="1">
      <c r="A201" s="1"/>
      <c r="B201" s="4"/>
      <c r="C201" s="1"/>
      <c r="D201" s="4"/>
      <c r="F201" s="38" t="s">
        <v>259</v>
      </c>
      <c r="G201" s="55"/>
    </row>
    <row r="202" spans="1:10" ht="28.5" customHeight="1">
      <c r="A202" s="1"/>
      <c r="B202" s="4"/>
      <c r="C202" s="1"/>
      <c r="D202" s="4"/>
      <c r="F202" s="36" t="s">
        <v>260</v>
      </c>
    </row>
    <row r="203" spans="1:10">
      <c r="A203" s="8"/>
      <c r="C203" s="8"/>
    </row>
    <row r="204" spans="1:10" ht="12.75" customHeight="1">
      <c r="A204" s="8"/>
      <c r="C204" s="8"/>
    </row>
    <row r="205" spans="1:10">
      <c r="A205" s="8"/>
      <c r="C205" s="8"/>
    </row>
    <row r="206" spans="1:10">
      <c r="A206" s="8"/>
      <c r="C206" s="8"/>
    </row>
    <row r="207" spans="1:10" ht="12.75" customHeight="1">
      <c r="A207" s="8"/>
      <c r="C207" s="8"/>
    </row>
    <row r="208" spans="1:10">
      <c r="A208" s="8"/>
      <c r="C208" s="8"/>
    </row>
    <row r="209" spans="1:10">
      <c r="A209" s="8"/>
      <c r="C209" s="8"/>
    </row>
    <row r="210" spans="1:10" ht="12.75" customHeight="1">
      <c r="A210" s="8"/>
      <c r="C210" s="8"/>
    </row>
    <row r="211" spans="1:10">
      <c r="A211" s="8"/>
      <c r="C211" s="8"/>
    </row>
    <row r="212" spans="1:10">
      <c r="A212" s="8"/>
      <c r="C212" s="8"/>
    </row>
    <row r="213" spans="1:10" ht="12.75" customHeight="1">
      <c r="A213" s="8"/>
      <c r="C213" s="8"/>
    </row>
    <row r="214" spans="1:10">
      <c r="A214" s="8"/>
      <c r="C214" s="8"/>
    </row>
    <row r="215" spans="1:10">
      <c r="A215" s="8"/>
      <c r="C215" s="8"/>
    </row>
    <row r="216" spans="1:10" ht="12.75" customHeight="1">
      <c r="A216" s="8"/>
      <c r="C216" s="8"/>
    </row>
    <row r="217" spans="1:10" ht="21" customHeight="1">
      <c r="A217" s="271" t="s">
        <v>0</v>
      </c>
      <c r="B217" s="271"/>
      <c r="C217" s="271"/>
      <c r="D217" s="271"/>
      <c r="E217" s="271"/>
      <c r="F217" s="271"/>
      <c r="G217" s="271"/>
      <c r="H217" s="271"/>
      <c r="I217" s="271"/>
      <c r="J217" s="271"/>
    </row>
    <row r="218" spans="1:10" ht="14.25" customHeight="1">
      <c r="A218" s="272" t="s">
        <v>717</v>
      </c>
      <c r="B218" s="272"/>
      <c r="C218" s="272"/>
      <c r="D218" s="272"/>
      <c r="E218" s="272"/>
      <c r="F218" s="272"/>
      <c r="G218" s="272"/>
      <c r="H218" s="272"/>
      <c r="I218" s="272"/>
      <c r="J218" s="272"/>
    </row>
    <row r="219" spans="1:10" ht="14.25" customHeight="1">
      <c r="A219" s="272" t="s">
        <v>667</v>
      </c>
      <c r="B219" s="272"/>
      <c r="C219" s="272"/>
      <c r="D219" s="272"/>
      <c r="E219" s="272"/>
      <c r="F219" s="272"/>
      <c r="G219" s="272"/>
      <c r="H219" s="272"/>
      <c r="I219" s="272"/>
      <c r="J219" s="272"/>
    </row>
    <row r="220" spans="1:10">
      <c r="A220" s="9"/>
      <c r="B220" s="10"/>
      <c r="C220" s="9"/>
      <c r="D220" s="10"/>
      <c r="E220" s="10"/>
      <c r="F220" s="10"/>
      <c r="G220" s="10"/>
      <c r="H220" s="10"/>
      <c r="I220" s="10"/>
      <c r="J220" s="10"/>
    </row>
    <row r="221" spans="1:10">
      <c r="A221" s="12" t="s">
        <v>4</v>
      </c>
      <c r="B221" s="273" t="s">
        <v>5</v>
      </c>
      <c r="C221" s="274"/>
      <c r="D221" s="132"/>
      <c r="E221" s="275" t="s">
        <v>6</v>
      </c>
      <c r="F221" s="275" t="s">
        <v>7</v>
      </c>
      <c r="G221" s="278" t="s">
        <v>8</v>
      </c>
      <c r="H221" s="279"/>
      <c r="I221" s="280"/>
      <c r="J221" s="277" t="s">
        <v>9</v>
      </c>
    </row>
    <row r="222" spans="1:10">
      <c r="A222" s="157"/>
      <c r="B222" s="13" t="s">
        <v>10</v>
      </c>
      <c r="C222" s="13" t="s">
        <v>11</v>
      </c>
      <c r="D222" s="13" t="s">
        <v>12</v>
      </c>
      <c r="E222" s="276"/>
      <c r="F222" s="276"/>
      <c r="G222" s="278" t="s">
        <v>13</v>
      </c>
      <c r="H222" s="280"/>
      <c r="I222" s="135" t="s">
        <v>14</v>
      </c>
      <c r="J222" s="276"/>
    </row>
    <row r="223" spans="1:10" ht="19.5" customHeight="1">
      <c r="A223" s="264">
        <v>1</v>
      </c>
      <c r="B223" s="265" t="s">
        <v>112</v>
      </c>
      <c r="C223" s="266" t="s">
        <v>73</v>
      </c>
      <c r="D223" s="267" t="s">
        <v>111</v>
      </c>
      <c r="E223" s="268" t="s">
        <v>824</v>
      </c>
      <c r="F223" s="257" t="s">
        <v>828</v>
      </c>
      <c r="G223" s="269">
        <v>4</v>
      </c>
      <c r="H223" s="267" t="s">
        <v>264</v>
      </c>
      <c r="I223" s="270">
        <v>488000</v>
      </c>
      <c r="J223" s="140"/>
    </row>
    <row r="224" spans="1:10" ht="26.25" customHeight="1">
      <c r="A224" s="264"/>
      <c r="B224" s="265"/>
      <c r="C224" s="267"/>
      <c r="D224" s="267"/>
      <c r="E224" s="268"/>
      <c r="F224" s="257" t="s">
        <v>829</v>
      </c>
      <c r="G224" s="269"/>
      <c r="H224" s="267"/>
      <c r="I224" s="270"/>
      <c r="J224" s="140"/>
    </row>
    <row r="225" spans="1:10" ht="16.5" customHeight="1">
      <c r="A225" s="21"/>
      <c r="B225" s="29"/>
      <c r="C225" s="52"/>
      <c r="D225" s="29"/>
      <c r="E225" s="40"/>
      <c r="F225" s="29"/>
      <c r="G225" s="29"/>
      <c r="H225" s="29"/>
      <c r="I225" s="29"/>
      <c r="J225" s="29"/>
    </row>
    <row r="226" spans="1:10" ht="20.25" customHeight="1">
      <c r="A226" s="264">
        <v>2</v>
      </c>
      <c r="B226" s="265" t="s">
        <v>161</v>
      </c>
      <c r="C226" s="267" t="s">
        <v>162</v>
      </c>
      <c r="D226" s="267" t="s">
        <v>38</v>
      </c>
      <c r="E226" s="268" t="s">
        <v>824</v>
      </c>
      <c r="F226" s="257" t="s">
        <v>828</v>
      </c>
      <c r="G226" s="269">
        <v>4</v>
      </c>
      <c r="H226" s="267" t="s">
        <v>264</v>
      </c>
      <c r="I226" s="270">
        <v>488000</v>
      </c>
      <c r="J226" s="29"/>
    </row>
    <row r="227" spans="1:10" ht="18" customHeight="1">
      <c r="A227" s="264"/>
      <c r="B227" s="265"/>
      <c r="C227" s="267"/>
      <c r="D227" s="267"/>
      <c r="E227" s="268"/>
      <c r="F227" s="257" t="s">
        <v>829</v>
      </c>
      <c r="G227" s="269"/>
      <c r="H227" s="267"/>
      <c r="I227" s="270"/>
      <c r="J227" s="29"/>
    </row>
    <row r="228" spans="1:10" ht="22.5" customHeight="1">
      <c r="A228" s="21"/>
      <c r="B228" s="29"/>
      <c r="C228" s="29"/>
      <c r="D228" s="52"/>
      <c r="E228" s="137"/>
      <c r="F228" s="21"/>
      <c r="G228" s="29"/>
      <c r="H228" s="29"/>
      <c r="I228" s="148"/>
      <c r="J228" s="140"/>
    </row>
    <row r="229" spans="1:10" ht="17.25" customHeight="1">
      <c r="A229" s="21"/>
      <c r="B229" s="48"/>
      <c r="C229" s="21"/>
      <c r="E229" s="49"/>
      <c r="F229" s="26"/>
      <c r="G229" s="30"/>
      <c r="H229" s="29"/>
      <c r="I229" s="29"/>
      <c r="J229" s="140"/>
    </row>
    <row r="230" spans="1:10" ht="17.25" customHeight="1">
      <c r="A230" s="264">
        <v>3</v>
      </c>
      <c r="B230" s="265" t="s">
        <v>270</v>
      </c>
      <c r="C230" s="266" t="s">
        <v>136</v>
      </c>
      <c r="D230" s="267" t="s">
        <v>48</v>
      </c>
      <c r="E230" s="268" t="s">
        <v>824</v>
      </c>
      <c r="F230" s="257" t="s">
        <v>828</v>
      </c>
      <c r="G230" s="269">
        <v>4</v>
      </c>
      <c r="H230" s="267" t="s">
        <v>264</v>
      </c>
      <c r="I230" s="270">
        <v>488000</v>
      </c>
      <c r="J230" s="140"/>
    </row>
    <row r="231" spans="1:10" ht="17.25" customHeight="1">
      <c r="A231" s="264"/>
      <c r="B231" s="265"/>
      <c r="C231" s="267"/>
      <c r="D231" s="267"/>
      <c r="E231" s="268"/>
      <c r="F231" s="257" t="s">
        <v>829</v>
      </c>
      <c r="G231" s="269"/>
      <c r="H231" s="267"/>
      <c r="I231" s="270"/>
      <c r="J231" s="29"/>
    </row>
    <row r="232" spans="1:10" ht="17.25" customHeight="1">
      <c r="A232" s="21"/>
      <c r="B232" s="29"/>
      <c r="C232" s="29"/>
      <c r="D232" s="29"/>
      <c r="E232" s="137"/>
      <c r="F232" s="26"/>
      <c r="G232" s="21"/>
      <c r="H232" s="21"/>
      <c r="I232" s="41"/>
      <c r="J232" s="29"/>
    </row>
    <row r="233" spans="1:10" ht="17.25" customHeight="1">
      <c r="A233" s="264"/>
      <c r="B233" s="265"/>
      <c r="C233" s="267"/>
      <c r="D233" s="267"/>
      <c r="E233" s="268"/>
      <c r="F233" s="138"/>
      <c r="G233" s="269"/>
      <c r="H233" s="267"/>
      <c r="I233" s="270"/>
      <c r="J233" s="29"/>
    </row>
    <row r="234" spans="1:10" ht="7.5" customHeight="1">
      <c r="A234" s="264"/>
      <c r="B234" s="265"/>
      <c r="C234" s="267"/>
      <c r="D234" s="267"/>
      <c r="E234" s="268"/>
      <c r="F234" s="138"/>
      <c r="G234" s="269"/>
      <c r="H234" s="267"/>
      <c r="I234" s="270"/>
      <c r="J234" s="29"/>
    </row>
    <row r="235" spans="1:10" ht="18.75" customHeight="1">
      <c r="A235" s="264">
        <v>4</v>
      </c>
      <c r="B235" s="265" t="s">
        <v>271</v>
      </c>
      <c r="C235" s="266" t="s">
        <v>154</v>
      </c>
      <c r="D235" s="267" t="s">
        <v>48</v>
      </c>
      <c r="E235" s="268" t="s">
        <v>824</v>
      </c>
      <c r="F235" s="257" t="s">
        <v>828</v>
      </c>
      <c r="G235" s="269">
        <v>4</v>
      </c>
      <c r="H235" s="267" t="s">
        <v>264</v>
      </c>
      <c r="I235" s="270">
        <v>488000</v>
      </c>
      <c r="J235" s="29"/>
    </row>
    <row r="236" spans="1:10" ht="12.75" customHeight="1">
      <c r="A236" s="264"/>
      <c r="B236" s="265"/>
      <c r="C236" s="267"/>
      <c r="D236" s="267"/>
      <c r="E236" s="268"/>
      <c r="F236" s="257" t="s">
        <v>829</v>
      </c>
      <c r="G236" s="269"/>
      <c r="H236" s="267"/>
      <c r="I236" s="270"/>
      <c r="J236" s="29"/>
    </row>
    <row r="237" spans="1:10" ht="19.5" customHeight="1">
      <c r="A237" s="21"/>
      <c r="B237" s="29"/>
      <c r="C237" s="21"/>
      <c r="D237" s="29"/>
      <c r="E237" s="137"/>
      <c r="F237" s="21"/>
      <c r="G237" s="29"/>
      <c r="H237" s="29"/>
      <c r="I237" s="148"/>
      <c r="J237" s="29"/>
    </row>
    <row r="238" spans="1:10" ht="12.75" customHeight="1">
      <c r="A238" s="21"/>
      <c r="B238" s="29"/>
      <c r="C238" s="21"/>
      <c r="D238" s="29"/>
      <c r="E238" s="40"/>
      <c r="F238" s="29"/>
      <c r="G238" s="29"/>
      <c r="H238" s="29"/>
      <c r="I238" s="29"/>
      <c r="J238" s="29"/>
    </row>
    <row r="239" spans="1:10" ht="22.5" customHeight="1">
      <c r="A239" s="21"/>
      <c r="B239" s="29"/>
      <c r="C239" s="21"/>
      <c r="D239" s="29"/>
      <c r="E239" s="40"/>
      <c r="F239" s="21"/>
      <c r="G239" s="21"/>
      <c r="H239" s="29"/>
      <c r="I239" s="41"/>
      <c r="J239" s="29"/>
    </row>
    <row r="240" spans="1:10" ht="22.5" customHeight="1">
      <c r="A240" s="21"/>
      <c r="B240" s="29"/>
      <c r="C240" s="21"/>
      <c r="D240" s="29"/>
      <c r="E240" s="29"/>
      <c r="F240" s="29"/>
      <c r="G240" s="29"/>
      <c r="H240" s="29"/>
      <c r="I240" s="29"/>
      <c r="J240" s="29"/>
    </row>
    <row r="241" spans="1:10" ht="12.75" customHeight="1">
      <c r="A241" s="32"/>
      <c r="B241" s="33"/>
      <c r="C241" s="32"/>
      <c r="D241" s="33"/>
      <c r="E241" s="33"/>
      <c r="F241" s="33"/>
      <c r="G241" s="33"/>
      <c r="H241" s="33"/>
      <c r="I241" s="56">
        <f>SUM(I223:I236)</f>
        <v>1952000</v>
      </c>
      <c r="J241" s="33"/>
    </row>
    <row r="242" spans="1:10" ht="21.75" customHeight="1">
      <c r="A242" s="1"/>
      <c r="B242" s="4"/>
      <c r="C242" s="1"/>
      <c r="D242" s="4"/>
      <c r="E242" s="4"/>
      <c r="F242" s="4"/>
      <c r="G242" s="4"/>
      <c r="H242" s="4"/>
      <c r="I242" s="4"/>
      <c r="J242" s="4"/>
    </row>
    <row r="243" spans="1:10" ht="21.75" customHeight="1">
      <c r="A243" s="1"/>
      <c r="B243" s="4"/>
      <c r="C243" s="1"/>
      <c r="D243" s="4"/>
      <c r="E243" s="4"/>
      <c r="F243" s="4"/>
      <c r="G243" s="4"/>
      <c r="H243" s="4"/>
      <c r="I243" s="4"/>
      <c r="J243" s="4"/>
    </row>
    <row r="244" spans="1:10" ht="12.75" customHeight="1">
      <c r="A244" s="1"/>
      <c r="B244" s="4"/>
      <c r="C244" s="1"/>
      <c r="D244" s="4"/>
      <c r="F244" s="8" t="s">
        <v>23</v>
      </c>
      <c r="J244" s="4"/>
    </row>
    <row r="245" spans="1:10" ht="18.75" customHeight="1">
      <c r="A245" s="1"/>
      <c r="B245" s="4"/>
      <c r="C245" s="1"/>
      <c r="D245" s="4"/>
      <c r="J245" s="4"/>
    </row>
    <row r="246" spans="1:10" ht="18.75" customHeight="1">
      <c r="A246" s="1"/>
      <c r="B246" s="4"/>
      <c r="C246" s="1"/>
      <c r="D246" s="4"/>
      <c r="J246" s="4"/>
    </row>
    <row r="247" spans="1:10" ht="12.75" customHeight="1">
      <c r="A247" s="1"/>
      <c r="B247" s="4"/>
      <c r="C247" s="1"/>
      <c r="D247" s="4"/>
      <c r="J247" s="4"/>
    </row>
    <row r="248" spans="1:10">
      <c r="A248" s="1"/>
      <c r="B248" s="4"/>
      <c r="C248" s="1"/>
      <c r="D248" s="4"/>
    </row>
    <row r="249" spans="1:10" ht="12.75" customHeight="1">
      <c r="A249" s="1"/>
      <c r="B249" s="4"/>
      <c r="C249" s="1"/>
      <c r="D249" s="4"/>
    </row>
    <row r="250" spans="1:10" ht="16.5">
      <c r="A250" s="1"/>
      <c r="B250" s="4"/>
      <c r="C250" s="1"/>
      <c r="D250" s="4"/>
      <c r="F250" s="38" t="s">
        <v>259</v>
      </c>
      <c r="G250" s="55"/>
    </row>
    <row r="251" spans="1:10" ht="15.75" customHeight="1">
      <c r="A251" s="1"/>
      <c r="B251" s="4"/>
      <c r="C251" s="1"/>
      <c r="D251" s="4"/>
      <c r="F251" s="36" t="s">
        <v>260</v>
      </c>
    </row>
    <row r="252" spans="1:10">
      <c r="A252" s="8"/>
      <c r="C252" s="8"/>
    </row>
    <row r="253" spans="1:10">
      <c r="A253" s="8"/>
      <c r="C253" s="8"/>
    </row>
    <row r="254" spans="1:10">
      <c r="A254" s="8"/>
      <c r="C254" s="8"/>
    </row>
    <row r="255" spans="1:10">
      <c r="A255" s="8"/>
      <c r="C255" s="8"/>
    </row>
    <row r="256" spans="1:10">
      <c r="A256" s="271" t="s">
        <v>0</v>
      </c>
      <c r="B256" s="271"/>
      <c r="C256" s="271"/>
      <c r="D256" s="271"/>
      <c r="E256" s="271"/>
      <c r="F256" s="271"/>
      <c r="G256" s="271"/>
      <c r="H256" s="271"/>
      <c r="I256" s="271"/>
      <c r="J256" s="271"/>
    </row>
    <row r="257" spans="1:10">
      <c r="A257" s="272" t="s">
        <v>717</v>
      </c>
      <c r="B257" s="272"/>
      <c r="C257" s="272"/>
      <c r="D257" s="272"/>
      <c r="E257" s="272"/>
      <c r="F257" s="272"/>
      <c r="G257" s="272"/>
      <c r="H257" s="272"/>
      <c r="I257" s="272"/>
      <c r="J257" s="272"/>
    </row>
    <row r="258" spans="1:10">
      <c r="A258" s="272" t="s">
        <v>667</v>
      </c>
      <c r="B258" s="272"/>
      <c r="C258" s="272"/>
      <c r="D258" s="272"/>
      <c r="E258" s="272"/>
      <c r="F258" s="272"/>
      <c r="G258" s="272"/>
      <c r="H258" s="272"/>
      <c r="I258" s="272"/>
      <c r="J258" s="272"/>
    </row>
    <row r="259" spans="1:10" ht="18.75" customHeight="1">
      <c r="A259" s="9"/>
      <c r="B259" s="10"/>
      <c r="C259" s="9"/>
      <c r="D259" s="10"/>
      <c r="E259" s="10"/>
      <c r="F259" s="10"/>
      <c r="G259" s="10"/>
      <c r="H259" s="10"/>
      <c r="I259" s="10"/>
      <c r="J259" s="10"/>
    </row>
    <row r="260" spans="1:10">
      <c r="A260" s="12" t="s">
        <v>4</v>
      </c>
      <c r="B260" s="273" t="s">
        <v>5</v>
      </c>
      <c r="C260" s="274"/>
      <c r="D260" s="132"/>
      <c r="E260" s="275" t="s">
        <v>6</v>
      </c>
      <c r="F260" s="275" t="s">
        <v>7</v>
      </c>
      <c r="G260" s="278" t="s">
        <v>8</v>
      </c>
      <c r="H260" s="279"/>
      <c r="I260" s="280"/>
      <c r="J260" s="277" t="s">
        <v>9</v>
      </c>
    </row>
    <row r="261" spans="1:10">
      <c r="A261" s="157"/>
      <c r="B261" s="13" t="s">
        <v>10</v>
      </c>
      <c r="C261" s="13" t="s">
        <v>11</v>
      </c>
      <c r="D261" s="13" t="s">
        <v>12</v>
      </c>
      <c r="E261" s="276"/>
      <c r="F261" s="276"/>
      <c r="G261" s="278" t="s">
        <v>13</v>
      </c>
      <c r="H261" s="280"/>
      <c r="I261" s="135" t="s">
        <v>14</v>
      </c>
      <c r="J261" s="276"/>
    </row>
    <row r="262" spans="1:10" ht="22.5" customHeight="1">
      <c r="A262" s="264">
        <v>1</v>
      </c>
      <c r="B262" s="265" t="s">
        <v>112</v>
      </c>
      <c r="C262" s="266" t="s">
        <v>73</v>
      </c>
      <c r="D262" s="267" t="s">
        <v>111</v>
      </c>
      <c r="E262" s="268" t="s">
        <v>824</v>
      </c>
      <c r="F262" s="257" t="s">
        <v>828</v>
      </c>
      <c r="G262" s="269">
        <v>4</v>
      </c>
      <c r="H262" s="267" t="s">
        <v>264</v>
      </c>
      <c r="I262" s="270">
        <v>3270000</v>
      </c>
      <c r="J262" s="140"/>
    </row>
    <row r="263" spans="1:10" ht="21.75" customHeight="1">
      <c r="A263" s="264"/>
      <c r="B263" s="265"/>
      <c r="C263" s="267"/>
      <c r="D263" s="267"/>
      <c r="E263" s="268"/>
      <c r="F263" s="257" t="s">
        <v>829</v>
      </c>
      <c r="G263" s="269"/>
      <c r="H263" s="267"/>
      <c r="I263" s="270"/>
      <c r="J263" s="140"/>
    </row>
    <row r="264" spans="1:10">
      <c r="A264" s="21"/>
      <c r="B264" s="29"/>
      <c r="C264" s="52"/>
      <c r="D264" s="29"/>
      <c r="E264" s="40"/>
      <c r="F264" s="29"/>
      <c r="G264" s="29"/>
      <c r="H264" s="29"/>
      <c r="I264" s="29"/>
      <c r="J264" s="29"/>
    </row>
    <row r="265" spans="1:10">
      <c r="A265" s="264">
        <v>2</v>
      </c>
      <c r="B265" s="265" t="s">
        <v>161</v>
      </c>
      <c r="C265" s="267" t="s">
        <v>162</v>
      </c>
      <c r="D265" s="267" t="s">
        <v>38</v>
      </c>
      <c r="E265" s="268" t="s">
        <v>824</v>
      </c>
      <c r="F265" s="257" t="s">
        <v>828</v>
      </c>
      <c r="G265" s="269">
        <v>4</v>
      </c>
      <c r="H265" s="267" t="s">
        <v>264</v>
      </c>
      <c r="I265" s="270">
        <v>2992000</v>
      </c>
      <c r="J265" s="29"/>
    </row>
    <row r="266" spans="1:10">
      <c r="A266" s="264"/>
      <c r="B266" s="265"/>
      <c r="C266" s="267"/>
      <c r="D266" s="267"/>
      <c r="E266" s="268"/>
      <c r="F266" s="257" t="s">
        <v>829</v>
      </c>
      <c r="G266" s="269"/>
      <c r="H266" s="267"/>
      <c r="I266" s="270"/>
      <c r="J266" s="29"/>
    </row>
    <row r="267" spans="1:10">
      <c r="A267" s="21"/>
      <c r="B267" s="29"/>
      <c r="C267" s="29"/>
      <c r="D267" s="52"/>
      <c r="E267" s="137"/>
      <c r="F267" s="21"/>
      <c r="G267" s="29"/>
      <c r="H267" s="29"/>
      <c r="I267" s="148"/>
      <c r="J267" s="140"/>
    </row>
    <row r="268" spans="1:10" ht="13.5">
      <c r="A268" s="21"/>
      <c r="B268" s="48"/>
      <c r="C268" s="21"/>
      <c r="E268" s="49"/>
      <c r="F268" s="26"/>
      <c r="G268" s="30"/>
      <c r="H268" s="29"/>
      <c r="I268" s="29"/>
      <c r="J268" s="140"/>
    </row>
    <row r="269" spans="1:10">
      <c r="A269" s="264">
        <v>3</v>
      </c>
      <c r="B269" s="265" t="s">
        <v>270</v>
      </c>
      <c r="C269" s="266" t="s">
        <v>136</v>
      </c>
      <c r="D269" s="267" t="s">
        <v>48</v>
      </c>
      <c r="E269" s="268" t="s">
        <v>824</v>
      </c>
      <c r="F269" s="257" t="s">
        <v>828</v>
      </c>
      <c r="G269" s="269">
        <v>4</v>
      </c>
      <c r="H269" s="267" t="s">
        <v>264</v>
      </c>
      <c r="I269" s="270">
        <v>2556600</v>
      </c>
      <c r="J269" s="140"/>
    </row>
    <row r="270" spans="1:10" ht="17.25" customHeight="1">
      <c r="A270" s="264"/>
      <c r="B270" s="265"/>
      <c r="C270" s="267"/>
      <c r="D270" s="267"/>
      <c r="E270" s="268"/>
      <c r="F270" s="257" t="s">
        <v>829</v>
      </c>
      <c r="G270" s="269"/>
      <c r="H270" s="267"/>
      <c r="I270" s="270"/>
      <c r="J270" s="29"/>
    </row>
    <row r="271" spans="1:10" ht="19.5" customHeight="1">
      <c r="A271" s="21"/>
      <c r="B271" s="29"/>
      <c r="C271" s="29"/>
      <c r="D271" s="29"/>
      <c r="E271" s="137"/>
      <c r="F271" s="26"/>
      <c r="G271" s="21"/>
      <c r="H271" s="21"/>
      <c r="I271" s="41"/>
      <c r="J271" s="29"/>
    </row>
    <row r="272" spans="1:10" ht="18.75" customHeight="1">
      <c r="A272" s="264"/>
      <c r="B272" s="265"/>
      <c r="C272" s="267"/>
      <c r="D272" s="267"/>
      <c r="E272" s="268"/>
      <c r="F272" s="138"/>
      <c r="G272" s="269"/>
      <c r="H272" s="267"/>
      <c r="I272" s="270"/>
      <c r="J272" s="29"/>
    </row>
    <row r="273" spans="1:10">
      <c r="A273" s="264"/>
      <c r="B273" s="265"/>
      <c r="C273" s="267"/>
      <c r="D273" s="267"/>
      <c r="E273" s="268"/>
      <c r="F273" s="138"/>
      <c r="G273" s="269"/>
      <c r="H273" s="267"/>
      <c r="I273" s="270"/>
      <c r="J273" s="29"/>
    </row>
    <row r="274" spans="1:10">
      <c r="A274" s="264">
        <v>4</v>
      </c>
      <c r="B274" s="265" t="s">
        <v>271</v>
      </c>
      <c r="C274" s="266" t="s">
        <v>154</v>
      </c>
      <c r="D274" s="267" t="s">
        <v>48</v>
      </c>
      <c r="E274" s="268" t="s">
        <v>824</v>
      </c>
      <c r="F274" s="257" t="s">
        <v>828</v>
      </c>
      <c r="G274" s="269">
        <v>4</v>
      </c>
      <c r="H274" s="267" t="s">
        <v>264</v>
      </c>
      <c r="I274" s="270">
        <v>2556600</v>
      </c>
      <c r="J274" s="29"/>
    </row>
    <row r="275" spans="1:10" ht="21.75" customHeight="1">
      <c r="A275" s="264"/>
      <c r="B275" s="265"/>
      <c r="C275" s="267"/>
      <c r="D275" s="267"/>
      <c r="E275" s="268"/>
      <c r="F275" s="257" t="s">
        <v>829</v>
      </c>
      <c r="G275" s="269"/>
      <c r="H275" s="267"/>
      <c r="I275" s="270"/>
      <c r="J275" s="29"/>
    </row>
    <row r="276" spans="1:10" ht="26.25" customHeight="1">
      <c r="A276" s="21"/>
      <c r="B276" s="29"/>
      <c r="C276" s="21"/>
      <c r="D276" s="29"/>
      <c r="E276" s="137"/>
      <c r="F276" s="21"/>
      <c r="G276" s="29"/>
      <c r="H276" s="29"/>
      <c r="I276" s="148"/>
      <c r="J276" s="29"/>
    </row>
    <row r="277" spans="1:10" ht="30.75" customHeight="1">
      <c r="A277" s="21"/>
      <c r="B277" s="29"/>
      <c r="C277" s="21"/>
      <c r="D277" s="29"/>
      <c r="E277" s="40"/>
      <c r="F277" s="29"/>
      <c r="G277" s="29"/>
      <c r="H277" s="29"/>
      <c r="I277" s="29"/>
      <c r="J277" s="29"/>
    </row>
    <row r="278" spans="1:10" ht="22.5" customHeight="1">
      <c r="A278" s="21"/>
      <c r="B278" s="29"/>
      <c r="C278" s="21"/>
      <c r="D278" s="29"/>
      <c r="E278" s="40"/>
      <c r="F278" s="21"/>
      <c r="G278" s="21"/>
      <c r="H278" s="29"/>
      <c r="I278" s="41"/>
      <c r="J278" s="29"/>
    </row>
    <row r="279" spans="1:10">
      <c r="A279" s="21"/>
      <c r="B279" s="29"/>
      <c r="C279" s="21"/>
      <c r="D279" s="29"/>
      <c r="E279" s="29"/>
      <c r="F279" s="29"/>
      <c r="G279" s="29"/>
      <c r="H279" s="29"/>
      <c r="I279" s="29"/>
      <c r="J279" s="29"/>
    </row>
    <row r="280" spans="1:10" ht="33" customHeight="1">
      <c r="A280" s="32"/>
      <c r="B280" s="33"/>
      <c r="C280" s="32"/>
      <c r="D280" s="33"/>
      <c r="E280" s="33"/>
      <c r="F280" s="33"/>
      <c r="G280" s="33"/>
      <c r="H280" s="33"/>
      <c r="I280" s="56">
        <f>SUM(I262:I275)</f>
        <v>11375200</v>
      </c>
      <c r="J280" s="33"/>
    </row>
    <row r="281" spans="1:10">
      <c r="A281" s="1"/>
      <c r="B281" s="4"/>
      <c r="C281" s="1"/>
      <c r="D281" s="4"/>
      <c r="E281" s="4"/>
      <c r="F281" s="4"/>
      <c r="G281" s="4"/>
      <c r="H281" s="4"/>
      <c r="I281" s="4"/>
      <c r="J281" s="4"/>
    </row>
    <row r="282" spans="1:10">
      <c r="A282" s="1"/>
      <c r="B282" s="4"/>
      <c r="C282" s="1"/>
      <c r="D282" s="4"/>
      <c r="E282" s="4"/>
      <c r="F282" s="4"/>
      <c r="G282" s="4"/>
      <c r="H282" s="4"/>
      <c r="I282" s="4"/>
      <c r="J282" s="4"/>
    </row>
    <row r="283" spans="1:10" ht="38.25" customHeight="1">
      <c r="A283" s="1"/>
      <c r="B283" s="4"/>
      <c r="C283" s="1"/>
      <c r="D283" s="4"/>
      <c r="F283" s="8" t="s">
        <v>23</v>
      </c>
      <c r="J283" s="4"/>
    </row>
    <row r="284" spans="1:10">
      <c r="A284" s="1"/>
      <c r="B284" s="4"/>
      <c r="C284" s="1"/>
      <c r="D284" s="4"/>
      <c r="J284" s="4"/>
    </row>
    <row r="285" spans="1:10" ht="5.25" customHeight="1">
      <c r="A285" s="1"/>
      <c r="B285" s="4"/>
      <c r="C285" s="1"/>
      <c r="D285" s="4"/>
      <c r="J285" s="4"/>
    </row>
    <row r="286" spans="1:10" ht="27.75" hidden="1" customHeight="1">
      <c r="A286" s="1"/>
      <c r="B286" s="4"/>
      <c r="C286" s="1"/>
      <c r="D286" s="4"/>
      <c r="J286" s="4"/>
    </row>
    <row r="287" spans="1:10">
      <c r="A287" s="1"/>
      <c r="B287" s="4"/>
      <c r="C287" s="1"/>
      <c r="D287" s="4"/>
    </row>
    <row r="288" spans="1:10">
      <c r="A288" s="1"/>
      <c r="B288" s="4"/>
      <c r="C288" s="1"/>
      <c r="D288" s="4"/>
    </row>
    <row r="289" spans="1:10" ht="33" customHeight="1">
      <c r="A289" s="1"/>
      <c r="B289" s="4"/>
      <c r="C289" s="1"/>
      <c r="D289" s="4"/>
      <c r="F289" s="38" t="s">
        <v>259</v>
      </c>
      <c r="G289" s="55"/>
    </row>
    <row r="290" spans="1:10" ht="33" customHeight="1">
      <c r="A290" s="1"/>
      <c r="B290" s="4"/>
      <c r="C290" s="1"/>
      <c r="D290" s="4"/>
      <c r="F290" s="36" t="s">
        <v>260</v>
      </c>
    </row>
    <row r="291" spans="1:10" ht="12.75" customHeight="1">
      <c r="A291" s="8"/>
      <c r="C291" s="8"/>
    </row>
    <row r="292" spans="1:10" ht="15.75" customHeight="1">
      <c r="A292" s="8"/>
      <c r="C292" s="8"/>
    </row>
    <row r="293" spans="1:10" ht="15.75" customHeight="1">
      <c r="A293" s="8"/>
      <c r="C293" s="8"/>
    </row>
    <row r="294" spans="1:10" ht="17.25" customHeight="1">
      <c r="A294" s="8"/>
      <c r="C294" s="8"/>
    </row>
    <row r="295" spans="1:10" ht="17.25" customHeight="1">
      <c r="A295" s="8"/>
      <c r="C295" s="8"/>
    </row>
    <row r="296" spans="1:10" ht="17.25" customHeight="1">
      <c r="A296" s="8"/>
      <c r="C296" s="8"/>
    </row>
    <row r="297" spans="1:10" ht="12.75" customHeight="1">
      <c r="A297" s="8"/>
      <c r="C297" s="8"/>
    </row>
    <row r="298" spans="1:10">
      <c r="A298" s="8"/>
      <c r="C298" s="8"/>
    </row>
    <row r="299" spans="1:10" ht="12.75" customHeight="1">
      <c r="A299" s="8"/>
      <c r="C299" s="8"/>
    </row>
    <row r="300" spans="1:10" ht="16.5" customHeight="1">
      <c r="A300" s="8"/>
      <c r="C300" s="8"/>
    </row>
    <row r="301" spans="1:10" ht="4.5" customHeight="1">
      <c r="A301" s="8"/>
      <c r="C301" s="8"/>
    </row>
    <row r="302" spans="1:10" ht="19.5" customHeight="1">
      <c r="A302" s="8"/>
      <c r="C302" s="8"/>
    </row>
    <row r="303" spans="1:10" ht="16.5" customHeight="1">
      <c r="A303" s="271" t="s">
        <v>830</v>
      </c>
      <c r="B303" s="271"/>
      <c r="C303" s="271"/>
      <c r="D303" s="271"/>
      <c r="E303" s="271"/>
      <c r="F303" s="271"/>
      <c r="G303" s="271"/>
      <c r="H303" s="271"/>
      <c r="I303" s="271"/>
      <c r="J303" s="271"/>
    </row>
    <row r="304" spans="1:10" ht="20.25" customHeight="1">
      <c r="A304" s="272" t="s">
        <v>823</v>
      </c>
      <c r="B304" s="272"/>
      <c r="C304" s="272"/>
      <c r="D304" s="272"/>
      <c r="E304" s="272"/>
      <c r="F304" s="272"/>
      <c r="G304" s="272"/>
      <c r="H304" s="272"/>
      <c r="I304" s="272"/>
      <c r="J304" s="272"/>
    </row>
    <row r="305" spans="1:10" ht="19.5" customHeight="1">
      <c r="A305" s="272" t="s">
        <v>667</v>
      </c>
      <c r="B305" s="272"/>
      <c r="C305" s="272"/>
      <c r="D305" s="272"/>
      <c r="E305" s="272"/>
      <c r="F305" s="272"/>
      <c r="G305" s="272"/>
      <c r="H305" s="272"/>
      <c r="I305" s="272"/>
      <c r="J305" s="272"/>
    </row>
    <row r="306" spans="1:10" ht="12.75" customHeight="1">
      <c r="A306" s="9"/>
      <c r="B306" s="10"/>
      <c r="C306" s="9"/>
      <c r="D306" s="10"/>
      <c r="E306" s="10"/>
      <c r="F306" s="10"/>
      <c r="G306" s="10"/>
      <c r="H306" s="10"/>
      <c r="I306" s="10"/>
      <c r="J306" s="10"/>
    </row>
    <row r="307" spans="1:10" ht="26.25" customHeight="1">
      <c r="A307" s="12" t="s">
        <v>4</v>
      </c>
      <c r="B307" s="273" t="s">
        <v>5</v>
      </c>
      <c r="C307" s="274"/>
      <c r="D307" s="132"/>
      <c r="E307" s="275" t="s">
        <v>6</v>
      </c>
      <c r="F307" s="275" t="s">
        <v>7</v>
      </c>
      <c r="G307" s="278" t="s">
        <v>8</v>
      </c>
      <c r="H307" s="279"/>
      <c r="I307" s="280"/>
      <c r="J307" s="277" t="s">
        <v>9</v>
      </c>
    </row>
    <row r="308" spans="1:10" ht="18.75" customHeight="1">
      <c r="A308" s="157"/>
      <c r="B308" s="13" t="s">
        <v>10</v>
      </c>
      <c r="C308" s="13" t="s">
        <v>11</v>
      </c>
      <c r="D308" s="13" t="s">
        <v>12</v>
      </c>
      <c r="E308" s="276"/>
      <c r="F308" s="276"/>
      <c r="G308" s="278" t="s">
        <v>13</v>
      </c>
      <c r="H308" s="280"/>
      <c r="I308" s="135" t="s">
        <v>14</v>
      </c>
      <c r="J308" s="276"/>
    </row>
    <row r="309" spans="1:10">
      <c r="A309" s="264">
        <v>1</v>
      </c>
      <c r="B309" s="265" t="s">
        <v>112</v>
      </c>
      <c r="C309" s="266" t="s">
        <v>73</v>
      </c>
      <c r="D309" s="267" t="s">
        <v>111</v>
      </c>
      <c r="E309" s="268" t="s">
        <v>824</v>
      </c>
      <c r="F309" s="257" t="s">
        <v>826</v>
      </c>
      <c r="G309" s="269">
        <v>3</v>
      </c>
      <c r="H309" s="267" t="s">
        <v>264</v>
      </c>
      <c r="I309" s="270">
        <v>2067100</v>
      </c>
      <c r="J309" s="140"/>
    </row>
    <row r="310" spans="1:10" ht="21.75" customHeight="1">
      <c r="A310" s="264"/>
      <c r="B310" s="265"/>
      <c r="C310" s="267"/>
      <c r="D310" s="267"/>
      <c r="E310" s="268"/>
      <c r="F310" s="257" t="s">
        <v>827</v>
      </c>
      <c r="G310" s="269"/>
      <c r="H310" s="267"/>
      <c r="I310" s="270"/>
      <c r="J310" s="140"/>
    </row>
    <row r="311" spans="1:10">
      <c r="A311" s="21"/>
      <c r="B311" s="29"/>
      <c r="C311" s="52"/>
      <c r="D311" s="29"/>
      <c r="E311" s="40"/>
      <c r="F311" s="29"/>
      <c r="G311" s="29"/>
      <c r="H311" s="29"/>
      <c r="I311" s="29"/>
      <c r="J311" s="29"/>
    </row>
    <row r="312" spans="1:10">
      <c r="A312" s="264">
        <v>2</v>
      </c>
      <c r="B312" s="265" t="s">
        <v>161</v>
      </c>
      <c r="C312" s="267" t="s">
        <v>162</v>
      </c>
      <c r="D312" s="267" t="s">
        <v>38</v>
      </c>
      <c r="E312" s="268" t="s">
        <v>824</v>
      </c>
      <c r="F312" s="257" t="s">
        <v>826</v>
      </c>
      <c r="G312" s="269">
        <v>3</v>
      </c>
      <c r="H312" s="267" t="s">
        <v>264</v>
      </c>
      <c r="I312" s="270">
        <v>1666600</v>
      </c>
      <c r="J312" s="29"/>
    </row>
    <row r="313" spans="1:10" ht="24" customHeight="1">
      <c r="A313" s="264"/>
      <c r="B313" s="265"/>
      <c r="C313" s="267"/>
      <c r="D313" s="267"/>
      <c r="E313" s="268"/>
      <c r="F313" s="257" t="s">
        <v>827</v>
      </c>
      <c r="G313" s="269"/>
      <c r="H313" s="267"/>
      <c r="I313" s="270"/>
      <c r="J313" s="29"/>
    </row>
    <row r="314" spans="1:10">
      <c r="A314" s="21"/>
      <c r="B314" s="29"/>
      <c r="C314" s="29"/>
      <c r="D314" s="52"/>
      <c r="E314" s="137"/>
      <c r="F314" s="21"/>
      <c r="G314" s="29"/>
      <c r="H314" s="29"/>
      <c r="I314" s="148"/>
      <c r="J314" s="140"/>
    </row>
    <row r="315" spans="1:10" ht="18.75" customHeight="1">
      <c r="A315" s="264">
        <v>3</v>
      </c>
      <c r="B315" s="265" t="s">
        <v>270</v>
      </c>
      <c r="C315" s="266" t="s">
        <v>136</v>
      </c>
      <c r="D315" s="267" t="s">
        <v>48</v>
      </c>
      <c r="E315" s="268" t="s">
        <v>824</v>
      </c>
      <c r="F315" s="257" t="s">
        <v>826</v>
      </c>
      <c r="G315" s="269">
        <v>3</v>
      </c>
      <c r="H315" s="267" t="s">
        <v>264</v>
      </c>
      <c r="I315" s="270">
        <v>1666600</v>
      </c>
      <c r="J315" s="140"/>
    </row>
    <row r="316" spans="1:10" ht="15.75" customHeight="1">
      <c r="A316" s="264"/>
      <c r="B316" s="265"/>
      <c r="C316" s="267"/>
      <c r="D316" s="267"/>
      <c r="E316" s="268"/>
      <c r="F316" s="257" t="s">
        <v>827</v>
      </c>
      <c r="G316" s="269"/>
      <c r="H316" s="267"/>
      <c r="I316" s="270"/>
      <c r="J316" s="29"/>
    </row>
    <row r="317" spans="1:10">
      <c r="A317" s="21"/>
      <c r="B317" s="29"/>
      <c r="C317" s="29"/>
      <c r="D317" s="29"/>
      <c r="E317" s="137"/>
      <c r="F317" s="26"/>
      <c r="G317" s="21"/>
      <c r="H317" s="21"/>
      <c r="I317" s="41"/>
      <c r="J317" s="29"/>
    </row>
    <row r="318" spans="1:10" ht="23.25" customHeight="1">
      <c r="A318" s="146"/>
      <c r="B318" s="119"/>
      <c r="C318" s="21"/>
      <c r="D318" s="21"/>
      <c r="E318" s="142"/>
      <c r="F318" s="138"/>
      <c r="G318" s="139"/>
      <c r="H318" s="21"/>
      <c r="I318" s="144"/>
      <c r="J318" s="29"/>
    </row>
    <row r="319" spans="1:10" ht="16.5" customHeight="1">
      <c r="A319" s="264">
        <v>3</v>
      </c>
      <c r="B319" s="265" t="s">
        <v>271</v>
      </c>
      <c r="C319" s="266" t="s">
        <v>154</v>
      </c>
      <c r="D319" s="267" t="s">
        <v>48</v>
      </c>
      <c r="E319" s="268" t="s">
        <v>824</v>
      </c>
      <c r="F319" s="257" t="s">
        <v>826</v>
      </c>
      <c r="G319" s="269">
        <v>3</v>
      </c>
      <c r="H319" s="267" t="s">
        <v>264</v>
      </c>
      <c r="I319" s="270">
        <v>1853200</v>
      </c>
      <c r="J319" s="29"/>
    </row>
    <row r="320" spans="1:10" ht="16.5" customHeight="1">
      <c r="A320" s="264"/>
      <c r="B320" s="265"/>
      <c r="C320" s="267"/>
      <c r="D320" s="267"/>
      <c r="E320" s="268"/>
      <c r="F320" s="257" t="s">
        <v>827</v>
      </c>
      <c r="G320" s="269"/>
      <c r="H320" s="267"/>
      <c r="I320" s="270"/>
      <c r="J320" s="29"/>
    </row>
    <row r="321" spans="1:10">
      <c r="A321" s="21"/>
      <c r="B321" s="29"/>
      <c r="C321" s="21"/>
      <c r="D321" s="29"/>
      <c r="E321" s="137"/>
      <c r="F321" s="21"/>
      <c r="G321" s="29"/>
      <c r="H321" s="29"/>
      <c r="I321" s="148"/>
      <c r="J321" s="29"/>
    </row>
    <row r="322" spans="1:10" ht="23.25" customHeight="1">
      <c r="A322" s="21"/>
      <c r="B322" s="29"/>
      <c r="C322" s="21"/>
      <c r="D322" s="29"/>
      <c r="E322" s="40"/>
      <c r="F322" s="29"/>
      <c r="G322" s="29"/>
      <c r="H322" s="29"/>
      <c r="I322" s="29"/>
      <c r="J322" s="29"/>
    </row>
    <row r="323" spans="1:10" ht="22.5" customHeight="1">
      <c r="A323" s="21"/>
      <c r="B323" s="29"/>
      <c r="C323" s="21"/>
      <c r="D323" s="29"/>
      <c r="E323" s="40"/>
      <c r="F323" s="21"/>
      <c r="G323" s="21"/>
      <c r="H323" s="29"/>
      <c r="I323" s="41"/>
      <c r="J323" s="29"/>
    </row>
    <row r="324" spans="1:10">
      <c r="A324" s="21"/>
      <c r="B324" s="29"/>
      <c r="C324" s="21"/>
      <c r="D324" s="29"/>
      <c r="E324" s="29"/>
      <c r="F324" s="29"/>
      <c r="G324" s="29"/>
      <c r="H324" s="29"/>
      <c r="I324" s="29"/>
      <c r="J324" s="29"/>
    </row>
    <row r="325" spans="1:10">
      <c r="A325" s="32"/>
      <c r="B325" s="33"/>
      <c r="C325" s="32"/>
      <c r="D325" s="33"/>
      <c r="E325" s="33"/>
      <c r="F325" s="33"/>
      <c r="G325" s="33"/>
      <c r="H325" s="33"/>
      <c r="I325" s="56">
        <f>SUM(I309:I320)</f>
        <v>7253500</v>
      </c>
      <c r="J325" s="33"/>
    </row>
    <row r="326" spans="1:10">
      <c r="A326" s="1"/>
      <c r="B326" s="4"/>
      <c r="C326" s="1"/>
      <c r="D326" s="4"/>
      <c r="E326" s="4"/>
      <c r="F326" s="4"/>
      <c r="G326" s="4"/>
      <c r="H326" s="4"/>
      <c r="I326" s="4"/>
      <c r="J326" s="4"/>
    </row>
    <row r="327" spans="1:10">
      <c r="A327" s="1"/>
      <c r="B327" s="4"/>
      <c r="C327" s="1"/>
      <c r="D327" s="4"/>
      <c r="E327" s="4"/>
      <c r="F327" s="4"/>
      <c r="G327" s="4"/>
      <c r="H327" s="4"/>
      <c r="I327" s="4"/>
      <c r="J327" s="4"/>
    </row>
    <row r="328" spans="1:10">
      <c r="A328" s="1"/>
      <c r="B328" s="4"/>
      <c r="C328" s="1"/>
      <c r="D328" s="4"/>
      <c r="F328" s="8" t="s">
        <v>23</v>
      </c>
      <c r="J328" s="4"/>
    </row>
    <row r="329" spans="1:10">
      <c r="A329" s="1"/>
      <c r="B329" s="4"/>
      <c r="C329" s="1"/>
      <c r="D329" s="4"/>
      <c r="J329" s="4"/>
    </row>
    <row r="330" spans="1:10">
      <c r="A330" s="1"/>
      <c r="B330" s="4"/>
      <c r="C330" s="1"/>
      <c r="D330" s="4"/>
      <c r="J330" s="4"/>
    </row>
    <row r="331" spans="1:10">
      <c r="A331" s="1"/>
      <c r="B331" s="4"/>
      <c r="C331" s="1"/>
      <c r="D331" s="4"/>
      <c r="J331" s="4"/>
    </row>
    <row r="332" spans="1:10">
      <c r="A332" s="1"/>
      <c r="B332" s="4"/>
      <c r="C332" s="1"/>
      <c r="D332" s="4"/>
    </row>
    <row r="333" spans="1:10">
      <c r="A333" s="1"/>
      <c r="B333" s="4"/>
      <c r="C333" s="1"/>
      <c r="D333" s="4"/>
    </row>
    <row r="334" spans="1:10" ht="16.5">
      <c r="A334" s="1"/>
      <c r="B334" s="4"/>
      <c r="C334" s="1"/>
      <c r="D334" s="4"/>
      <c r="F334" s="38" t="s">
        <v>259</v>
      </c>
      <c r="G334" s="55"/>
    </row>
    <row r="335" spans="1:10" ht="33" customHeight="1">
      <c r="A335" s="1"/>
      <c r="B335" s="4"/>
      <c r="C335" s="1"/>
      <c r="D335" s="4"/>
      <c r="F335" s="36" t="s">
        <v>260</v>
      </c>
    </row>
    <row r="336" spans="1:10">
      <c r="A336" s="8"/>
      <c r="C336" s="8"/>
    </row>
    <row r="337" spans="1:10">
      <c r="A337" s="8"/>
      <c r="C337" s="8"/>
    </row>
    <row r="338" spans="1:10">
      <c r="A338" s="8"/>
      <c r="C338" s="8"/>
    </row>
    <row r="339" spans="1:10" ht="12.75" customHeight="1">
      <c r="A339" s="8"/>
      <c r="C339" s="8"/>
    </row>
    <row r="340" spans="1:10" ht="12.75" customHeight="1">
      <c r="A340" s="8"/>
      <c r="C340" s="8"/>
    </row>
    <row r="341" spans="1:10" ht="12.75" customHeight="1">
      <c r="A341" s="271" t="s">
        <v>830</v>
      </c>
      <c r="B341" s="271"/>
      <c r="C341" s="271"/>
      <c r="D341" s="271"/>
      <c r="E341" s="271"/>
      <c r="F341" s="271"/>
      <c r="G341" s="271"/>
      <c r="H341" s="271"/>
      <c r="I341" s="271"/>
      <c r="J341" s="271"/>
    </row>
    <row r="342" spans="1:10">
      <c r="A342" s="272" t="s">
        <v>709</v>
      </c>
      <c r="B342" s="272"/>
      <c r="C342" s="272"/>
      <c r="D342" s="272"/>
      <c r="E342" s="272"/>
      <c r="F342" s="272"/>
      <c r="G342" s="272"/>
      <c r="H342" s="272"/>
      <c r="I342" s="272"/>
      <c r="J342" s="272"/>
    </row>
    <row r="343" spans="1:10" ht="13.5" customHeight="1">
      <c r="A343" s="272" t="s">
        <v>667</v>
      </c>
      <c r="B343" s="272"/>
      <c r="C343" s="272"/>
      <c r="D343" s="272"/>
      <c r="E343" s="272"/>
      <c r="F343" s="272"/>
      <c r="G343" s="272"/>
      <c r="H343" s="272"/>
      <c r="I343" s="272"/>
      <c r="J343" s="272"/>
    </row>
    <row r="344" spans="1:10" ht="12.75" customHeight="1">
      <c r="A344" s="9"/>
      <c r="B344" s="10"/>
      <c r="C344" s="9"/>
      <c r="D344" s="10"/>
      <c r="E344" s="10"/>
      <c r="F344" s="10"/>
      <c r="G344" s="10"/>
      <c r="H344" s="10"/>
      <c r="I344" s="10"/>
      <c r="J344" s="10"/>
    </row>
    <row r="345" spans="1:10" ht="12.75" customHeight="1">
      <c r="A345" s="12" t="s">
        <v>4</v>
      </c>
      <c r="B345" s="273" t="s">
        <v>5</v>
      </c>
      <c r="C345" s="274"/>
      <c r="D345" s="132"/>
      <c r="E345" s="275" t="s">
        <v>6</v>
      </c>
      <c r="F345" s="275" t="s">
        <v>7</v>
      </c>
      <c r="G345" s="278" t="s">
        <v>8</v>
      </c>
      <c r="H345" s="279"/>
      <c r="I345" s="280"/>
      <c r="J345" s="277" t="s">
        <v>9</v>
      </c>
    </row>
    <row r="346" spans="1:10">
      <c r="A346" s="157"/>
      <c r="B346" s="13" t="s">
        <v>10</v>
      </c>
      <c r="C346" s="13" t="s">
        <v>11</v>
      </c>
      <c r="D346" s="13" t="s">
        <v>12</v>
      </c>
      <c r="E346" s="276"/>
      <c r="F346" s="276"/>
      <c r="G346" s="278" t="s">
        <v>13</v>
      </c>
      <c r="H346" s="280"/>
      <c r="I346" s="135" t="s">
        <v>14</v>
      </c>
      <c r="J346" s="276"/>
    </row>
    <row r="347" spans="1:10" ht="21.75" customHeight="1">
      <c r="A347" s="264">
        <v>1</v>
      </c>
      <c r="B347" s="265" t="s">
        <v>831</v>
      </c>
      <c r="C347" s="266" t="s">
        <v>188</v>
      </c>
      <c r="D347" s="267" t="s">
        <v>188</v>
      </c>
      <c r="E347" s="268" t="s">
        <v>832</v>
      </c>
      <c r="F347" s="257" t="s">
        <v>833</v>
      </c>
      <c r="G347" s="269">
        <v>1</v>
      </c>
      <c r="H347" s="267" t="s">
        <v>264</v>
      </c>
      <c r="I347" s="270">
        <v>21630000</v>
      </c>
      <c r="J347" s="140"/>
    </row>
    <row r="348" spans="1:10" ht="33" customHeight="1">
      <c r="A348" s="264"/>
      <c r="B348" s="265"/>
      <c r="C348" s="267"/>
      <c r="D348" s="267"/>
      <c r="E348" s="268"/>
      <c r="F348" s="257" t="s">
        <v>833</v>
      </c>
      <c r="G348" s="269"/>
      <c r="H348" s="267"/>
      <c r="I348" s="270"/>
      <c r="J348" s="140"/>
    </row>
    <row r="349" spans="1:10" ht="18.75" customHeight="1">
      <c r="A349" s="21"/>
      <c r="B349" s="29"/>
      <c r="C349" s="52"/>
      <c r="D349" s="29"/>
      <c r="E349" s="40"/>
      <c r="F349" s="29"/>
      <c r="G349" s="29"/>
      <c r="H349" s="29"/>
      <c r="I349" s="29"/>
      <c r="J349" s="29"/>
    </row>
    <row r="350" spans="1:10">
      <c r="A350" s="264"/>
      <c r="B350" s="265"/>
      <c r="C350" s="267"/>
      <c r="D350" s="267"/>
      <c r="E350" s="268"/>
      <c r="F350" s="138"/>
      <c r="G350" s="269"/>
      <c r="H350" s="267"/>
      <c r="I350" s="270"/>
      <c r="J350" s="29"/>
    </row>
    <row r="351" spans="1:10">
      <c r="A351" s="264"/>
      <c r="B351" s="265"/>
      <c r="C351" s="267"/>
      <c r="D351" s="267"/>
      <c r="E351" s="268"/>
      <c r="F351" s="138"/>
      <c r="G351" s="269"/>
      <c r="H351" s="267"/>
      <c r="I351" s="270"/>
      <c r="J351" s="29"/>
    </row>
    <row r="352" spans="1:10" ht="16.5" customHeight="1">
      <c r="A352" s="21"/>
      <c r="B352" s="29"/>
      <c r="C352" s="29"/>
      <c r="D352" s="52"/>
      <c r="E352" s="137"/>
      <c r="F352" s="21"/>
      <c r="G352" s="29"/>
      <c r="H352" s="29"/>
      <c r="I352" s="148"/>
      <c r="J352" s="140"/>
    </row>
    <row r="353" spans="1:10">
      <c r="A353" s="264"/>
      <c r="B353" s="265"/>
      <c r="C353" s="267"/>
      <c r="D353" s="267"/>
      <c r="E353" s="268"/>
      <c r="F353" s="138"/>
      <c r="G353" s="269"/>
      <c r="H353" s="267"/>
      <c r="I353" s="270"/>
      <c r="J353" s="140"/>
    </row>
    <row r="354" spans="1:10">
      <c r="A354" s="264"/>
      <c r="B354" s="265"/>
      <c r="C354" s="267"/>
      <c r="D354" s="267"/>
      <c r="E354" s="268"/>
      <c r="F354" s="138"/>
      <c r="G354" s="269"/>
      <c r="H354" s="267"/>
      <c r="I354" s="270"/>
      <c r="J354" s="29"/>
    </row>
    <row r="355" spans="1:10">
      <c r="A355" s="21"/>
      <c r="B355" s="29"/>
      <c r="C355" s="29"/>
      <c r="D355" s="29"/>
      <c r="E355" s="137"/>
      <c r="F355" s="26"/>
      <c r="G355" s="21"/>
      <c r="H355" s="21"/>
      <c r="I355" s="41"/>
      <c r="J355" s="29"/>
    </row>
    <row r="356" spans="1:10">
      <c r="A356" s="146"/>
      <c r="B356" s="119"/>
      <c r="C356" s="21"/>
      <c r="D356" s="21"/>
      <c r="E356" s="142"/>
      <c r="F356" s="138"/>
      <c r="G356" s="139"/>
      <c r="H356" s="21"/>
      <c r="I356" s="144"/>
      <c r="J356" s="29"/>
    </row>
    <row r="357" spans="1:10">
      <c r="A357" s="264"/>
      <c r="B357" s="265"/>
      <c r="C357" s="267"/>
      <c r="D357" s="267"/>
      <c r="E357" s="268"/>
      <c r="F357" s="138"/>
      <c r="G357" s="269"/>
      <c r="H357" s="267"/>
      <c r="I357" s="270"/>
      <c r="J357" s="29"/>
    </row>
    <row r="358" spans="1:10">
      <c r="A358" s="264"/>
      <c r="B358" s="265"/>
      <c r="C358" s="267"/>
      <c r="D358" s="267"/>
      <c r="E358" s="268"/>
      <c r="F358" s="138"/>
      <c r="G358" s="269"/>
      <c r="H358" s="267"/>
      <c r="I358" s="270"/>
      <c r="J358" s="29"/>
    </row>
    <row r="359" spans="1:10">
      <c r="A359" s="21"/>
      <c r="B359" s="29"/>
      <c r="C359" s="21"/>
      <c r="D359" s="29"/>
      <c r="E359" s="137"/>
      <c r="F359" s="21"/>
      <c r="G359" s="29"/>
      <c r="H359" s="29"/>
      <c r="I359" s="148"/>
      <c r="J359" s="29"/>
    </row>
    <row r="360" spans="1:10">
      <c r="A360" s="21"/>
      <c r="B360" s="29"/>
      <c r="C360" s="21"/>
      <c r="D360" s="29"/>
      <c r="E360" s="40"/>
      <c r="F360" s="29"/>
      <c r="G360" s="29"/>
      <c r="H360" s="29"/>
      <c r="I360" s="29"/>
      <c r="J360" s="29"/>
    </row>
    <row r="361" spans="1:10" ht="15.75" customHeight="1">
      <c r="A361" s="21"/>
      <c r="B361" s="29"/>
      <c r="C361" s="21"/>
      <c r="D361" s="29"/>
      <c r="E361" s="40"/>
      <c r="F361" s="21"/>
      <c r="G361" s="21"/>
      <c r="H361" s="29"/>
      <c r="I361" s="41"/>
      <c r="J361" s="29"/>
    </row>
    <row r="362" spans="1:10" ht="22.5" customHeight="1">
      <c r="A362" s="21"/>
      <c r="B362" s="29"/>
      <c r="C362" s="21"/>
      <c r="D362" s="29"/>
      <c r="E362" s="29"/>
      <c r="F362" s="29"/>
      <c r="G362" s="29"/>
      <c r="H362" s="29"/>
      <c r="I362" s="29"/>
      <c r="J362" s="29"/>
    </row>
    <row r="363" spans="1:10" ht="27" customHeight="1">
      <c r="A363" s="32"/>
      <c r="B363" s="33"/>
      <c r="C363" s="32"/>
      <c r="D363" s="33"/>
      <c r="E363" s="33"/>
      <c r="F363" s="33"/>
      <c r="G363" s="33"/>
      <c r="H363" s="33"/>
      <c r="I363" s="56">
        <f>SUM(I347:I358)</f>
        <v>21630000</v>
      </c>
      <c r="J363" s="33"/>
    </row>
    <row r="364" spans="1:10" ht="14.25" customHeight="1">
      <c r="A364" s="1"/>
      <c r="B364" s="4"/>
      <c r="C364" s="1"/>
      <c r="D364" s="4"/>
      <c r="E364" s="4"/>
      <c r="F364" s="4"/>
      <c r="G364" s="4"/>
      <c r="H364" s="4"/>
      <c r="I364" s="4"/>
      <c r="J364" s="4"/>
    </row>
    <row r="365" spans="1:10" ht="20.25" customHeight="1">
      <c r="A365" s="1"/>
      <c r="B365" s="4"/>
      <c r="C365" s="1"/>
      <c r="D365" s="4"/>
      <c r="E365" s="4"/>
      <c r="F365" s="4"/>
      <c r="G365" s="4"/>
      <c r="H365" s="4"/>
      <c r="I365" s="4"/>
      <c r="J365" s="4"/>
    </row>
    <row r="366" spans="1:10" ht="16.5" customHeight="1">
      <c r="A366" s="1"/>
      <c r="B366" s="4"/>
      <c r="C366" s="1"/>
      <c r="D366" s="4"/>
      <c r="F366" s="8" t="s">
        <v>23</v>
      </c>
      <c r="J366" s="4"/>
    </row>
    <row r="367" spans="1:10" ht="19.5" customHeight="1">
      <c r="A367" s="1"/>
      <c r="B367" s="4"/>
      <c r="C367" s="1"/>
      <c r="D367" s="4"/>
      <c r="J367" s="4"/>
    </row>
    <row r="368" spans="1:10" ht="4.5" customHeight="1">
      <c r="A368" s="1"/>
      <c r="B368" s="4"/>
      <c r="C368" s="1"/>
      <c r="D368" s="4"/>
      <c r="J368" s="4"/>
    </row>
    <row r="369" spans="1:10" ht="16.5" customHeight="1">
      <c r="A369" s="1"/>
      <c r="B369" s="4"/>
      <c r="C369" s="1"/>
      <c r="D369" s="4"/>
      <c r="J369" s="4"/>
    </row>
    <row r="370" spans="1:10" ht="23.25" customHeight="1">
      <c r="A370" s="1"/>
      <c r="B370" s="4"/>
      <c r="C370" s="1"/>
      <c r="D370" s="4"/>
    </row>
    <row r="371" spans="1:10" ht="16.5" customHeight="1">
      <c r="A371" s="1"/>
      <c r="B371" s="4"/>
      <c r="C371" s="1"/>
      <c r="D371" s="4"/>
    </row>
    <row r="372" spans="1:10" ht="16.5" customHeight="1">
      <c r="A372" s="1"/>
      <c r="B372" s="4"/>
      <c r="C372" s="1"/>
      <c r="D372" s="4"/>
      <c r="F372" s="38" t="s">
        <v>259</v>
      </c>
      <c r="G372" s="55"/>
    </row>
    <row r="373" spans="1:10" ht="17.25" customHeight="1">
      <c r="A373" s="1"/>
      <c r="B373" s="4"/>
      <c r="C373" s="1"/>
      <c r="D373" s="4"/>
      <c r="F373" s="36" t="s">
        <v>260</v>
      </c>
    </row>
    <row r="374" spans="1:10" ht="15.75" customHeight="1">
      <c r="A374" s="8"/>
      <c r="C374" s="8"/>
    </row>
    <row r="375" spans="1:10">
      <c r="A375" s="8"/>
      <c r="C375" s="8"/>
    </row>
    <row r="376" spans="1:10" ht="19.5" customHeight="1">
      <c r="A376" s="8"/>
      <c r="C376" s="8"/>
    </row>
    <row r="377" spans="1:10" ht="19.5" customHeight="1">
      <c r="A377" s="8"/>
      <c r="C377" s="8"/>
    </row>
    <row r="378" spans="1:10">
      <c r="A378" s="8"/>
      <c r="C378" s="8"/>
    </row>
    <row r="379" spans="1:10" ht="19.5" customHeight="1">
      <c r="A379" s="8"/>
      <c r="C379" s="8"/>
    </row>
    <row r="380" spans="1:10" ht="19.5" customHeight="1">
      <c r="A380" s="271" t="s">
        <v>0</v>
      </c>
      <c r="B380" s="271"/>
      <c r="C380" s="271"/>
      <c r="D380" s="271"/>
      <c r="E380" s="271"/>
      <c r="F380" s="271"/>
      <c r="G380" s="271"/>
      <c r="H380" s="271"/>
      <c r="I380" s="271"/>
      <c r="J380" s="271"/>
    </row>
    <row r="381" spans="1:10">
      <c r="A381" s="272" t="s">
        <v>709</v>
      </c>
      <c r="B381" s="272"/>
      <c r="C381" s="272"/>
      <c r="D381" s="272"/>
      <c r="E381" s="272"/>
      <c r="F381" s="272"/>
      <c r="G381" s="272"/>
      <c r="H381" s="272"/>
      <c r="I381" s="272"/>
      <c r="J381" s="272"/>
    </row>
    <row r="382" spans="1:10" ht="19.5" customHeight="1">
      <c r="A382" s="272" t="s">
        <v>667</v>
      </c>
      <c r="B382" s="272"/>
      <c r="C382" s="272"/>
      <c r="D382" s="272"/>
      <c r="E382" s="272"/>
      <c r="F382" s="272"/>
      <c r="G382" s="272"/>
      <c r="H382" s="272"/>
      <c r="I382" s="272"/>
      <c r="J382" s="272"/>
    </row>
    <row r="383" spans="1:10" ht="19.5" customHeight="1">
      <c r="A383" s="9"/>
      <c r="B383" s="10"/>
      <c r="C383" s="9"/>
      <c r="D383" s="10"/>
      <c r="E383" s="10"/>
      <c r="F383" s="10"/>
      <c r="G383" s="10"/>
      <c r="H383" s="10"/>
      <c r="I383" s="10"/>
      <c r="J383" s="10"/>
    </row>
    <row r="384" spans="1:10" ht="12.75" customHeight="1">
      <c r="A384" s="12" t="s">
        <v>4</v>
      </c>
      <c r="B384" s="273" t="s">
        <v>5</v>
      </c>
      <c r="C384" s="274"/>
      <c r="D384" s="132"/>
      <c r="E384" s="275" t="s">
        <v>6</v>
      </c>
      <c r="F384" s="275" t="s">
        <v>7</v>
      </c>
      <c r="G384" s="278" t="s">
        <v>8</v>
      </c>
      <c r="H384" s="279"/>
      <c r="I384" s="280"/>
      <c r="J384" s="277" t="s">
        <v>9</v>
      </c>
    </row>
    <row r="385" spans="1:10" ht="12" customHeight="1">
      <c r="A385" s="157"/>
      <c r="B385" s="13" t="s">
        <v>10</v>
      </c>
      <c r="C385" s="13" t="s">
        <v>11</v>
      </c>
      <c r="D385" s="13" t="s">
        <v>12</v>
      </c>
      <c r="E385" s="276"/>
      <c r="F385" s="276"/>
      <c r="G385" s="278" t="s">
        <v>13</v>
      </c>
      <c r="H385" s="280"/>
      <c r="I385" s="135" t="s">
        <v>14</v>
      </c>
      <c r="J385" s="276"/>
    </row>
    <row r="386" spans="1:10" ht="30.75" customHeight="1">
      <c r="A386" s="264">
        <v>1</v>
      </c>
      <c r="B386" s="265" t="s">
        <v>112</v>
      </c>
      <c r="C386" s="266" t="s">
        <v>73</v>
      </c>
      <c r="D386" s="267" t="s">
        <v>111</v>
      </c>
      <c r="E386" s="268" t="s">
        <v>834</v>
      </c>
      <c r="F386" s="257" t="s">
        <v>835</v>
      </c>
      <c r="G386" s="269">
        <v>2</v>
      </c>
      <c r="H386" s="267" t="s">
        <v>264</v>
      </c>
      <c r="I386" s="270">
        <v>1491000</v>
      </c>
      <c r="J386" s="140"/>
    </row>
    <row r="387" spans="1:10" ht="42" customHeight="1">
      <c r="A387" s="264"/>
      <c r="B387" s="265"/>
      <c r="C387" s="267"/>
      <c r="D387" s="267"/>
      <c r="E387" s="268"/>
      <c r="F387" s="257" t="s">
        <v>833</v>
      </c>
      <c r="G387" s="269"/>
      <c r="H387" s="267"/>
      <c r="I387" s="270"/>
      <c r="J387" s="140"/>
    </row>
    <row r="388" spans="1:10" ht="20.25" customHeight="1">
      <c r="A388" s="21"/>
      <c r="B388" s="29"/>
      <c r="C388" s="52"/>
      <c r="D388" s="29"/>
      <c r="E388" s="40"/>
      <c r="F388" s="42"/>
      <c r="G388" s="29"/>
      <c r="H388" s="29"/>
      <c r="I388" s="29"/>
      <c r="J388" s="29"/>
    </row>
    <row r="389" spans="1:10" ht="12.75" customHeight="1">
      <c r="A389" s="264">
        <v>2</v>
      </c>
      <c r="B389" s="265" t="s">
        <v>161</v>
      </c>
      <c r="C389" s="267" t="s">
        <v>162</v>
      </c>
      <c r="D389" s="267" t="s">
        <v>38</v>
      </c>
      <c r="E389" s="268" t="s">
        <v>834</v>
      </c>
      <c r="F389" s="257" t="s">
        <v>835</v>
      </c>
      <c r="G389" s="269">
        <v>2</v>
      </c>
      <c r="H389" s="267" t="s">
        <v>264</v>
      </c>
      <c r="I389" s="270">
        <v>1293000</v>
      </c>
      <c r="J389" s="29"/>
    </row>
    <row r="390" spans="1:10" ht="31.5" customHeight="1">
      <c r="A390" s="264"/>
      <c r="B390" s="265"/>
      <c r="C390" s="267"/>
      <c r="D390" s="267"/>
      <c r="E390" s="268"/>
      <c r="F390" s="257" t="s">
        <v>833</v>
      </c>
      <c r="G390" s="269"/>
      <c r="H390" s="267"/>
      <c r="I390" s="270"/>
      <c r="J390" s="29"/>
    </row>
    <row r="391" spans="1:10" ht="12.75" customHeight="1">
      <c r="A391" s="21"/>
      <c r="B391" s="29"/>
      <c r="C391" s="29"/>
      <c r="D391" s="52"/>
      <c r="E391" s="137"/>
      <c r="F391" s="21"/>
      <c r="G391" s="29"/>
      <c r="H391" s="29"/>
      <c r="I391" s="148"/>
      <c r="J391" s="140"/>
    </row>
    <row r="392" spans="1:10" ht="12.75" customHeight="1">
      <c r="A392" s="264">
        <v>3</v>
      </c>
      <c r="B392" s="265" t="s">
        <v>270</v>
      </c>
      <c r="C392" s="266" t="s">
        <v>136</v>
      </c>
      <c r="D392" s="267" t="s">
        <v>48</v>
      </c>
      <c r="E392" s="268" t="s">
        <v>834</v>
      </c>
      <c r="F392" s="257" t="s">
        <v>835</v>
      </c>
      <c r="G392" s="269">
        <v>2</v>
      </c>
      <c r="H392" s="267" t="s">
        <v>264</v>
      </c>
      <c r="I392" s="270">
        <v>1293000</v>
      </c>
      <c r="J392" s="140"/>
    </row>
    <row r="393" spans="1:10" ht="25.5" customHeight="1">
      <c r="A393" s="264"/>
      <c r="B393" s="265"/>
      <c r="C393" s="267"/>
      <c r="D393" s="267"/>
      <c r="E393" s="268"/>
      <c r="F393" s="257" t="s">
        <v>833</v>
      </c>
      <c r="G393" s="269"/>
      <c r="H393" s="267"/>
      <c r="I393" s="270"/>
      <c r="J393" s="29"/>
    </row>
    <row r="394" spans="1:10" ht="12.75" customHeight="1">
      <c r="A394" s="21"/>
      <c r="B394" s="29"/>
      <c r="C394" s="29"/>
      <c r="D394" s="29"/>
      <c r="E394" s="137"/>
      <c r="F394" s="26"/>
      <c r="G394" s="21"/>
      <c r="H394" s="21"/>
      <c r="I394" s="41"/>
      <c r="J394" s="29"/>
    </row>
    <row r="395" spans="1:10">
      <c r="A395" s="146"/>
      <c r="B395" s="119"/>
      <c r="C395" s="21"/>
      <c r="D395" s="21"/>
      <c r="E395" s="142"/>
      <c r="F395" s="138"/>
      <c r="G395" s="139"/>
      <c r="H395" s="21"/>
      <c r="I395" s="144"/>
      <c r="J395" s="29"/>
    </row>
    <row r="396" spans="1:10" ht="12.75" customHeight="1">
      <c r="A396" s="264">
        <v>4</v>
      </c>
      <c r="B396" s="265" t="s">
        <v>271</v>
      </c>
      <c r="C396" s="266" t="s">
        <v>154</v>
      </c>
      <c r="D396" s="267" t="s">
        <v>48</v>
      </c>
      <c r="E396" s="268" t="s">
        <v>834</v>
      </c>
      <c r="F396" s="257" t="s">
        <v>835</v>
      </c>
      <c r="G396" s="269">
        <v>2</v>
      </c>
      <c r="H396" s="267" t="s">
        <v>264</v>
      </c>
      <c r="I396" s="270">
        <v>1293000</v>
      </c>
      <c r="J396" s="29"/>
    </row>
    <row r="397" spans="1:10" ht="26.25" customHeight="1">
      <c r="A397" s="264"/>
      <c r="B397" s="265"/>
      <c r="C397" s="267"/>
      <c r="D397" s="267"/>
      <c r="E397" s="268"/>
      <c r="F397" s="257" t="s">
        <v>833</v>
      </c>
      <c r="G397" s="269"/>
      <c r="H397" s="267"/>
      <c r="I397" s="270"/>
      <c r="J397" s="29"/>
    </row>
    <row r="398" spans="1:10" ht="12.75" customHeight="1">
      <c r="A398" s="21"/>
      <c r="B398" s="29"/>
      <c r="C398" s="21"/>
      <c r="D398" s="29"/>
      <c r="E398" s="137"/>
      <c r="F398" s="21"/>
      <c r="G398" s="29"/>
      <c r="H398" s="29"/>
      <c r="I398" s="148"/>
      <c r="J398" s="29"/>
    </row>
    <row r="399" spans="1:10" ht="12.75" customHeight="1">
      <c r="A399" s="264">
        <v>5</v>
      </c>
      <c r="B399" s="265" t="s">
        <v>284</v>
      </c>
      <c r="C399" s="266" t="s">
        <v>188</v>
      </c>
      <c r="D399" s="267" t="s">
        <v>188</v>
      </c>
      <c r="E399" s="268" t="s">
        <v>834</v>
      </c>
      <c r="F399" s="257" t="s">
        <v>835</v>
      </c>
      <c r="G399" s="269">
        <v>2</v>
      </c>
      <c r="H399" s="267" t="s">
        <v>264</v>
      </c>
      <c r="I399" s="270">
        <v>1293000</v>
      </c>
      <c r="J399" s="29"/>
    </row>
    <row r="400" spans="1:10" ht="26.25" customHeight="1">
      <c r="A400" s="264"/>
      <c r="B400" s="265"/>
      <c r="C400" s="267"/>
      <c r="D400" s="267"/>
      <c r="E400" s="268"/>
      <c r="F400" s="257" t="s">
        <v>833</v>
      </c>
      <c r="G400" s="269"/>
      <c r="H400" s="267"/>
      <c r="I400" s="270"/>
      <c r="J400" s="29"/>
    </row>
    <row r="401" spans="1:10">
      <c r="A401" s="21"/>
      <c r="B401" s="29"/>
      <c r="C401" s="21"/>
      <c r="D401" s="29"/>
      <c r="E401" s="40"/>
      <c r="F401" s="29"/>
      <c r="G401" s="29"/>
      <c r="H401" s="29"/>
      <c r="I401" s="29"/>
      <c r="J401" s="29"/>
    </row>
    <row r="402" spans="1:10">
      <c r="A402" s="21"/>
      <c r="B402" s="29"/>
      <c r="C402" s="21"/>
      <c r="D402" s="29"/>
      <c r="E402" s="40"/>
      <c r="F402" s="21"/>
      <c r="G402" s="21"/>
      <c r="H402" s="29"/>
      <c r="I402" s="41"/>
      <c r="J402" s="29"/>
    </row>
    <row r="403" spans="1:10">
      <c r="A403" s="21"/>
      <c r="B403" s="29"/>
      <c r="C403" s="21"/>
      <c r="D403" s="29"/>
      <c r="E403" s="29"/>
      <c r="F403" s="29"/>
      <c r="G403" s="29"/>
      <c r="H403" s="29"/>
      <c r="I403" s="29"/>
      <c r="J403" s="29"/>
    </row>
    <row r="404" spans="1:10">
      <c r="A404" s="32"/>
      <c r="B404" s="33"/>
      <c r="C404" s="32"/>
      <c r="D404" s="33"/>
      <c r="E404" s="33"/>
      <c r="F404" s="33"/>
      <c r="G404" s="33"/>
      <c r="H404" s="33"/>
      <c r="I404" s="56">
        <f>SUM(I386:I400)</f>
        <v>6663000</v>
      </c>
      <c r="J404" s="33"/>
    </row>
    <row r="405" spans="1:10">
      <c r="A405" s="1"/>
      <c r="B405" s="4"/>
      <c r="C405" s="1"/>
      <c r="D405" s="4"/>
      <c r="E405" s="4"/>
      <c r="F405" s="4"/>
      <c r="G405" s="4"/>
      <c r="H405" s="4"/>
      <c r="I405" s="4"/>
      <c r="J405" s="4"/>
    </row>
    <row r="406" spans="1:10">
      <c r="A406" s="1"/>
      <c r="B406" s="4"/>
      <c r="C406" s="1"/>
      <c r="D406" s="4"/>
      <c r="E406" s="4"/>
      <c r="F406" s="4"/>
      <c r="G406" s="4"/>
      <c r="H406" s="4"/>
      <c r="I406" s="4"/>
      <c r="J406" s="4"/>
    </row>
    <row r="407" spans="1:10">
      <c r="A407" s="1"/>
      <c r="B407" s="4"/>
      <c r="C407" s="1"/>
      <c r="D407" s="4"/>
      <c r="F407" s="8" t="s">
        <v>23</v>
      </c>
      <c r="J407" s="4"/>
    </row>
    <row r="408" spans="1:10">
      <c r="A408" s="1"/>
      <c r="B408" s="4"/>
      <c r="C408" s="1"/>
      <c r="D408" s="4"/>
      <c r="J408" s="4"/>
    </row>
    <row r="409" spans="1:10">
      <c r="A409" s="1"/>
      <c r="B409" s="4"/>
      <c r="C409" s="1"/>
      <c r="D409" s="4"/>
      <c r="J409" s="4"/>
    </row>
    <row r="410" spans="1:10">
      <c r="A410" s="1"/>
      <c r="B410" s="4"/>
      <c r="C410" s="1"/>
      <c r="D410" s="4"/>
      <c r="J410" s="4"/>
    </row>
    <row r="411" spans="1:10" ht="18" customHeight="1">
      <c r="A411" s="1"/>
      <c r="B411" s="4"/>
      <c r="C411" s="1"/>
      <c r="D411" s="4"/>
    </row>
    <row r="412" spans="1:10" ht="15.75" customHeight="1">
      <c r="A412" s="1"/>
      <c r="B412" s="4"/>
      <c r="C412" s="1"/>
      <c r="D412" s="4"/>
    </row>
    <row r="413" spans="1:10" ht="16.5" customHeight="1">
      <c r="A413" s="1"/>
      <c r="B413" s="4"/>
      <c r="C413" s="1"/>
      <c r="D413" s="4"/>
      <c r="F413" s="38" t="s">
        <v>259</v>
      </c>
      <c r="G413" s="55"/>
    </row>
    <row r="414" spans="1:10" ht="15.75" customHeight="1">
      <c r="A414" s="1"/>
      <c r="B414" s="4"/>
      <c r="C414" s="1"/>
      <c r="D414" s="4"/>
      <c r="F414" s="36" t="s">
        <v>260</v>
      </c>
    </row>
    <row r="415" spans="1:10" ht="13.5" customHeight="1">
      <c r="A415" s="8"/>
      <c r="C415" s="8"/>
    </row>
    <row r="416" spans="1:10" ht="12.75" customHeight="1">
      <c r="A416" s="8"/>
      <c r="C416" s="8"/>
    </row>
    <row r="417" spans="1:10" ht="27.75" customHeight="1">
      <c r="A417" s="8"/>
      <c r="C417" s="8"/>
    </row>
    <row r="418" spans="1:10" ht="42.75" customHeight="1">
      <c r="A418" s="8"/>
      <c r="C418" s="8"/>
    </row>
    <row r="419" spans="1:10">
      <c r="A419" s="8"/>
      <c r="C419" s="8"/>
    </row>
    <row r="420" spans="1:10" ht="12.75" customHeight="1">
      <c r="A420" s="8"/>
      <c r="C420" s="8"/>
    </row>
    <row r="421" spans="1:10" ht="24.75" customHeight="1">
      <c r="A421" s="8"/>
      <c r="C421" s="8"/>
    </row>
    <row r="422" spans="1:10" ht="21.75" customHeight="1">
      <c r="A422" s="8"/>
      <c r="C422" s="8"/>
    </row>
    <row r="423" spans="1:10" ht="29.25" customHeight="1">
      <c r="A423" s="8"/>
      <c r="C423" s="8"/>
    </row>
    <row r="424" spans="1:10" ht="20.25" customHeight="1">
      <c r="A424" s="271" t="s">
        <v>0</v>
      </c>
      <c r="B424" s="271"/>
      <c r="C424" s="271"/>
      <c r="D424" s="271"/>
      <c r="E424" s="271"/>
      <c r="F424" s="271"/>
      <c r="G424" s="271"/>
      <c r="H424" s="271"/>
      <c r="I424" s="271"/>
      <c r="J424" s="271"/>
    </row>
    <row r="425" spans="1:10" ht="12.75" customHeight="1">
      <c r="A425" s="272" t="s">
        <v>674</v>
      </c>
      <c r="B425" s="272"/>
      <c r="C425" s="272"/>
      <c r="D425" s="272"/>
      <c r="E425" s="272"/>
      <c r="F425" s="272"/>
      <c r="G425" s="272"/>
      <c r="H425" s="272"/>
      <c r="I425" s="272"/>
      <c r="J425" s="272"/>
    </row>
    <row r="426" spans="1:10" ht="12.75" customHeight="1">
      <c r="A426" s="272" t="s">
        <v>667</v>
      </c>
      <c r="B426" s="272"/>
      <c r="C426" s="272"/>
      <c r="D426" s="272"/>
      <c r="E426" s="272"/>
      <c r="F426" s="272"/>
      <c r="G426" s="272"/>
      <c r="H426" s="272"/>
      <c r="I426" s="272"/>
      <c r="J426" s="272"/>
    </row>
    <row r="427" spans="1:10">
      <c r="A427" s="9"/>
      <c r="B427" s="10"/>
      <c r="C427" s="9"/>
      <c r="D427" s="10"/>
      <c r="E427" s="10"/>
      <c r="F427" s="10"/>
      <c r="G427" s="10"/>
      <c r="H427" s="10"/>
      <c r="I427" s="10"/>
      <c r="J427" s="10"/>
    </row>
    <row r="428" spans="1:10" ht="18" customHeight="1">
      <c r="A428" s="12" t="s">
        <v>4</v>
      </c>
      <c r="B428" s="273" t="s">
        <v>5</v>
      </c>
      <c r="C428" s="274"/>
      <c r="D428" s="132"/>
      <c r="E428" s="275" t="s">
        <v>6</v>
      </c>
      <c r="F428" s="275" t="s">
        <v>7</v>
      </c>
      <c r="G428" s="278" t="s">
        <v>8</v>
      </c>
      <c r="H428" s="279"/>
      <c r="I428" s="280"/>
      <c r="J428" s="277" t="s">
        <v>9</v>
      </c>
    </row>
    <row r="429" spans="1:10" ht="18" customHeight="1">
      <c r="A429" s="157"/>
      <c r="B429" s="13" t="s">
        <v>10</v>
      </c>
      <c r="C429" s="13" t="s">
        <v>11</v>
      </c>
      <c r="D429" s="13" t="s">
        <v>12</v>
      </c>
      <c r="E429" s="276"/>
      <c r="F429" s="276"/>
      <c r="G429" s="278" t="s">
        <v>13</v>
      </c>
      <c r="H429" s="280"/>
      <c r="I429" s="135" t="s">
        <v>14</v>
      </c>
      <c r="J429" s="276"/>
    </row>
    <row r="430" spans="1:10" ht="18" customHeight="1">
      <c r="A430" s="264">
        <v>1</v>
      </c>
      <c r="B430" s="265" t="s">
        <v>112</v>
      </c>
      <c r="C430" s="266" t="s">
        <v>73</v>
      </c>
      <c r="D430" s="267" t="s">
        <v>111</v>
      </c>
      <c r="E430" s="268" t="s">
        <v>836</v>
      </c>
      <c r="F430" s="257" t="s">
        <v>837</v>
      </c>
      <c r="G430" s="269">
        <v>2</v>
      </c>
      <c r="H430" s="267" t="s">
        <v>264</v>
      </c>
      <c r="I430" s="270">
        <v>350000</v>
      </c>
      <c r="J430" s="140"/>
    </row>
    <row r="431" spans="1:10" ht="22.5" customHeight="1">
      <c r="A431" s="264"/>
      <c r="B431" s="265"/>
      <c r="C431" s="267"/>
      <c r="D431" s="267"/>
      <c r="E431" s="268"/>
      <c r="F431" s="257" t="s">
        <v>838</v>
      </c>
      <c r="G431" s="269"/>
      <c r="H431" s="267"/>
      <c r="I431" s="270"/>
      <c r="J431" s="140"/>
    </row>
    <row r="432" spans="1:10">
      <c r="A432" s="21"/>
      <c r="B432" s="29"/>
      <c r="C432" s="52"/>
      <c r="D432" s="29"/>
      <c r="E432" s="40"/>
      <c r="F432" s="42"/>
      <c r="G432" s="29"/>
      <c r="H432" s="29"/>
      <c r="I432" s="29"/>
      <c r="J432" s="29"/>
    </row>
    <row r="433" spans="1:10" ht="13.5" customHeight="1">
      <c r="A433" s="264">
        <v>2</v>
      </c>
      <c r="B433" s="265" t="s">
        <v>161</v>
      </c>
      <c r="C433" s="267" t="s">
        <v>162</v>
      </c>
      <c r="D433" s="267" t="s">
        <v>38</v>
      </c>
      <c r="E433" s="268" t="s">
        <v>836</v>
      </c>
      <c r="F433" s="257" t="s">
        <v>837</v>
      </c>
      <c r="G433" s="269">
        <v>2</v>
      </c>
      <c r="H433" s="267" t="s">
        <v>264</v>
      </c>
      <c r="I433" s="270">
        <v>350000</v>
      </c>
      <c r="J433" s="29"/>
    </row>
    <row r="434" spans="1:10" ht="30.75" customHeight="1">
      <c r="A434" s="264"/>
      <c r="B434" s="265"/>
      <c r="C434" s="267"/>
      <c r="D434" s="267"/>
      <c r="E434" s="268"/>
      <c r="F434" s="257" t="s">
        <v>838</v>
      </c>
      <c r="G434" s="269"/>
      <c r="H434" s="267"/>
      <c r="I434" s="270"/>
      <c r="J434" s="29"/>
    </row>
    <row r="435" spans="1:10" ht="21.75" customHeight="1">
      <c r="A435" s="21"/>
      <c r="B435" s="29"/>
      <c r="C435" s="29"/>
      <c r="D435" s="52"/>
      <c r="E435" s="137"/>
      <c r="F435" s="21"/>
      <c r="G435" s="29"/>
      <c r="H435" s="29"/>
      <c r="I435" s="148"/>
      <c r="J435" s="140"/>
    </row>
    <row r="436" spans="1:10" ht="21.75" customHeight="1">
      <c r="A436" s="264">
        <v>3</v>
      </c>
      <c r="B436" s="265" t="s">
        <v>271</v>
      </c>
      <c r="C436" s="266" t="s">
        <v>154</v>
      </c>
      <c r="D436" s="267" t="s">
        <v>48</v>
      </c>
      <c r="E436" s="268" t="s">
        <v>836</v>
      </c>
      <c r="F436" s="257" t="s">
        <v>837</v>
      </c>
      <c r="G436" s="269">
        <v>2</v>
      </c>
      <c r="H436" s="267" t="s">
        <v>264</v>
      </c>
      <c r="I436" s="270">
        <v>350000</v>
      </c>
      <c r="J436" s="140"/>
    </row>
    <row r="437" spans="1:10" ht="21.75" customHeight="1">
      <c r="A437" s="264"/>
      <c r="B437" s="265"/>
      <c r="C437" s="267"/>
      <c r="D437" s="267"/>
      <c r="E437" s="268"/>
      <c r="F437" s="257" t="s">
        <v>838</v>
      </c>
      <c r="G437" s="269"/>
      <c r="H437" s="267"/>
      <c r="I437" s="270"/>
      <c r="J437" s="29"/>
    </row>
    <row r="438" spans="1:10" ht="21.75" customHeight="1">
      <c r="A438" s="21"/>
      <c r="B438" s="29"/>
      <c r="C438" s="29"/>
      <c r="D438" s="29"/>
      <c r="E438" s="137"/>
      <c r="F438" s="26"/>
      <c r="G438" s="21"/>
      <c r="H438" s="21"/>
      <c r="I438" s="41"/>
      <c r="J438" s="29"/>
    </row>
    <row r="439" spans="1:10" ht="15" customHeight="1">
      <c r="A439" s="146"/>
      <c r="B439" s="119"/>
      <c r="C439" s="21"/>
      <c r="D439" s="21"/>
      <c r="E439" s="142"/>
      <c r="F439" s="138"/>
      <c r="G439" s="139"/>
      <c r="H439" s="21"/>
      <c r="I439" s="144"/>
      <c r="J439" s="29"/>
    </row>
    <row r="440" spans="1:10" ht="12.75" customHeight="1">
      <c r="A440" s="264"/>
      <c r="B440" s="265"/>
      <c r="C440" s="267"/>
      <c r="D440" s="267"/>
      <c r="E440" s="268"/>
      <c r="F440" s="138"/>
      <c r="G440" s="269"/>
      <c r="H440" s="267"/>
      <c r="I440" s="270"/>
      <c r="J440" s="29"/>
    </row>
    <row r="441" spans="1:10" ht="20.25" customHeight="1">
      <c r="A441" s="264"/>
      <c r="B441" s="265"/>
      <c r="C441" s="267"/>
      <c r="D441" s="267"/>
      <c r="E441" s="268"/>
      <c r="F441" s="138"/>
      <c r="G441" s="269"/>
      <c r="H441" s="267"/>
      <c r="I441" s="270"/>
      <c r="J441" s="29"/>
    </row>
    <row r="442" spans="1:10">
      <c r="A442" s="21"/>
      <c r="B442" s="29"/>
      <c r="C442" s="21"/>
      <c r="D442" s="29"/>
      <c r="E442" s="137"/>
      <c r="F442" s="21"/>
      <c r="G442" s="29"/>
      <c r="H442" s="29"/>
      <c r="I442" s="148"/>
      <c r="J442" s="29"/>
    </row>
    <row r="443" spans="1:10" ht="12.75" customHeight="1">
      <c r="A443" s="264"/>
      <c r="B443" s="265"/>
      <c r="C443" s="267"/>
      <c r="D443" s="267"/>
      <c r="E443" s="268"/>
      <c r="F443" s="138"/>
      <c r="G443" s="269"/>
      <c r="H443" s="267"/>
      <c r="I443" s="270"/>
      <c r="J443" s="29"/>
    </row>
    <row r="444" spans="1:10" ht="16.5" customHeight="1">
      <c r="A444" s="264"/>
      <c r="B444" s="265"/>
      <c r="C444" s="267"/>
      <c r="D444" s="267"/>
      <c r="E444" s="268"/>
      <c r="F444" s="138"/>
      <c r="G444" s="269"/>
      <c r="H444" s="267"/>
      <c r="I444" s="270"/>
      <c r="J444" s="29"/>
    </row>
    <row r="445" spans="1:10">
      <c r="A445" s="21"/>
      <c r="B445" s="29"/>
      <c r="C445" s="21"/>
      <c r="D445" s="29"/>
      <c r="E445" s="40"/>
      <c r="F445" s="29"/>
      <c r="G445" s="29"/>
      <c r="H445" s="29"/>
      <c r="I445" s="29"/>
      <c r="J445" s="29"/>
    </row>
    <row r="446" spans="1:10" ht="12.75" customHeight="1">
      <c r="A446" s="21"/>
      <c r="B446" s="29"/>
      <c r="C446" s="21"/>
      <c r="D446" s="29"/>
      <c r="E446" s="40"/>
      <c r="F446" s="21"/>
      <c r="G446" s="21"/>
      <c r="H446" s="29"/>
      <c r="I446" s="41"/>
      <c r="J446" s="29"/>
    </row>
    <row r="447" spans="1:10" ht="20.25" customHeight="1">
      <c r="A447" s="21"/>
      <c r="B447" s="29"/>
      <c r="C447" s="21"/>
      <c r="D447" s="29"/>
      <c r="E447" s="29"/>
      <c r="F447" s="29"/>
      <c r="G447" s="29"/>
      <c r="H447" s="29"/>
      <c r="I447" s="29"/>
      <c r="J447" s="29"/>
    </row>
    <row r="448" spans="1:10">
      <c r="A448" s="32"/>
      <c r="B448" s="33"/>
      <c r="C448" s="32"/>
      <c r="D448" s="33"/>
      <c r="E448" s="33"/>
      <c r="F448" s="33"/>
      <c r="G448" s="33"/>
      <c r="H448" s="33"/>
      <c r="I448" s="56">
        <f>SUM(I430:I444)</f>
        <v>1050000</v>
      </c>
      <c r="J448" s="33"/>
    </row>
    <row r="449" spans="1:10">
      <c r="A449" s="1"/>
      <c r="B449" s="4"/>
      <c r="C449" s="1"/>
      <c r="D449" s="4"/>
      <c r="E449" s="4"/>
      <c r="F449" s="4"/>
      <c r="G449" s="4"/>
      <c r="H449" s="4"/>
      <c r="I449" s="4"/>
      <c r="J449" s="4"/>
    </row>
    <row r="450" spans="1:10" ht="23.25" customHeight="1">
      <c r="A450" s="1"/>
      <c r="B450" s="4"/>
      <c r="C450" s="1"/>
      <c r="D450" s="4"/>
      <c r="E450" s="4"/>
      <c r="F450" s="4"/>
      <c r="G450" s="4"/>
      <c r="H450" s="4"/>
      <c r="I450" s="4"/>
      <c r="J450" s="4"/>
    </row>
    <row r="451" spans="1:10">
      <c r="A451" s="1"/>
      <c r="B451" s="4"/>
      <c r="C451" s="1"/>
      <c r="D451" s="4"/>
      <c r="F451" s="8" t="s">
        <v>23</v>
      </c>
      <c r="J451" s="4"/>
    </row>
    <row r="452" spans="1:10">
      <c r="A452" s="1"/>
      <c r="B452" s="4"/>
      <c r="C452" s="1"/>
      <c r="D452" s="4"/>
      <c r="J452" s="4"/>
    </row>
    <row r="453" spans="1:10">
      <c r="A453" s="1"/>
      <c r="B453" s="4"/>
      <c r="C453" s="1"/>
      <c r="D453" s="4"/>
      <c r="J453" s="4"/>
    </row>
    <row r="454" spans="1:10">
      <c r="A454" s="1"/>
      <c r="B454" s="4"/>
      <c r="C454" s="1"/>
      <c r="D454" s="4"/>
      <c r="J454" s="4"/>
    </row>
    <row r="455" spans="1:10">
      <c r="A455" s="1"/>
      <c r="B455" s="4"/>
      <c r="C455" s="1"/>
      <c r="D455" s="4"/>
    </row>
    <row r="456" spans="1:10">
      <c r="A456" s="1"/>
      <c r="B456" s="4"/>
      <c r="C456" s="1"/>
      <c r="D456" s="4"/>
    </row>
    <row r="457" spans="1:10" ht="16.5">
      <c r="A457" s="1"/>
      <c r="B457" s="4"/>
      <c r="C457" s="1"/>
      <c r="D457" s="4"/>
      <c r="F457" s="38" t="s">
        <v>259</v>
      </c>
      <c r="G457" s="55"/>
    </row>
    <row r="458" spans="1:10" ht="24" customHeight="1">
      <c r="A458" s="1"/>
      <c r="B458" s="4"/>
      <c r="C458" s="1"/>
      <c r="D458" s="4"/>
      <c r="F458" s="36" t="s">
        <v>260</v>
      </c>
    </row>
    <row r="459" spans="1:10" ht="16.5" customHeight="1">
      <c r="A459" s="8"/>
      <c r="C459" s="8"/>
    </row>
    <row r="460" spans="1:10" ht="15" customHeight="1">
      <c r="A460" s="8"/>
      <c r="C460" s="8"/>
    </row>
    <row r="461" spans="1:10" ht="16.5" customHeight="1">
      <c r="A461" s="8"/>
      <c r="C461" s="8"/>
    </row>
    <row r="462" spans="1:10">
      <c r="A462" s="8"/>
      <c r="C462" s="8"/>
    </row>
    <row r="463" spans="1:10">
      <c r="A463" s="8"/>
      <c r="C463" s="8"/>
    </row>
    <row r="464" spans="1:10">
      <c r="A464" s="8"/>
      <c r="C464" s="8"/>
    </row>
    <row r="465" spans="1:10" ht="27" customHeight="1">
      <c r="A465" s="8"/>
      <c r="C465" s="8"/>
    </row>
    <row r="466" spans="1:10" ht="36" customHeight="1">
      <c r="A466" s="8"/>
      <c r="C466" s="8"/>
    </row>
    <row r="467" spans="1:10">
      <c r="A467" s="8"/>
      <c r="C467" s="8"/>
    </row>
    <row r="468" spans="1:10">
      <c r="A468" s="8"/>
      <c r="C468" s="8"/>
    </row>
    <row r="469" spans="1:10">
      <c r="A469" s="8"/>
      <c r="C469" s="8"/>
    </row>
    <row r="470" spans="1:10">
      <c r="A470" s="8"/>
      <c r="C470" s="8"/>
    </row>
    <row r="471" spans="1:10" ht="12.75" customHeight="1">
      <c r="A471" s="8"/>
      <c r="C471" s="8"/>
    </row>
    <row r="472" spans="1:10" ht="12.75" customHeight="1">
      <c r="A472" s="8"/>
      <c r="C472" s="8"/>
    </row>
    <row r="473" spans="1:10" ht="12.75" customHeight="1">
      <c r="A473" s="8"/>
      <c r="C473" s="8"/>
    </row>
    <row r="474" spans="1:10">
      <c r="A474" s="8"/>
      <c r="C474" s="8"/>
    </row>
    <row r="475" spans="1:10" ht="13.5" customHeight="1">
      <c r="A475" s="271" t="s">
        <v>0</v>
      </c>
      <c r="B475" s="271"/>
      <c r="C475" s="271"/>
      <c r="D475" s="271"/>
      <c r="E475" s="271"/>
      <c r="F475" s="271"/>
      <c r="G475" s="271"/>
      <c r="H475" s="271"/>
      <c r="I475" s="271"/>
      <c r="J475" s="271"/>
    </row>
    <row r="476" spans="1:10" ht="12.75" customHeight="1">
      <c r="A476" s="272" t="s">
        <v>674</v>
      </c>
      <c r="B476" s="272"/>
      <c r="C476" s="272"/>
      <c r="D476" s="272"/>
      <c r="E476" s="272"/>
      <c r="F476" s="272"/>
      <c r="G476" s="272"/>
      <c r="H476" s="272"/>
      <c r="I476" s="272"/>
      <c r="J476" s="272"/>
    </row>
    <row r="477" spans="1:10">
      <c r="A477" s="272" t="s">
        <v>667</v>
      </c>
      <c r="B477" s="272"/>
      <c r="C477" s="272"/>
      <c r="D477" s="272"/>
      <c r="E477" s="272"/>
      <c r="F477" s="272"/>
      <c r="G477" s="272"/>
      <c r="H477" s="272"/>
      <c r="I477" s="272"/>
      <c r="J477" s="272"/>
    </row>
    <row r="478" spans="1:10" ht="12.75" customHeight="1">
      <c r="A478" s="9"/>
      <c r="B478" s="10"/>
      <c r="C478" s="9"/>
      <c r="D478" s="10"/>
      <c r="E478" s="10"/>
      <c r="F478" s="10"/>
      <c r="G478" s="10"/>
      <c r="H478" s="10"/>
      <c r="I478" s="10"/>
      <c r="J478" s="10"/>
    </row>
    <row r="479" spans="1:10">
      <c r="A479" s="12" t="s">
        <v>4</v>
      </c>
      <c r="B479" s="273" t="s">
        <v>5</v>
      </c>
      <c r="C479" s="274"/>
      <c r="D479" s="132"/>
      <c r="E479" s="275" t="s">
        <v>6</v>
      </c>
      <c r="F479" s="275" t="s">
        <v>7</v>
      </c>
      <c r="G479" s="278" t="s">
        <v>8</v>
      </c>
      <c r="H479" s="279"/>
      <c r="I479" s="280"/>
      <c r="J479" s="277" t="s">
        <v>9</v>
      </c>
    </row>
    <row r="480" spans="1:10">
      <c r="A480" s="157"/>
      <c r="B480" s="13" t="s">
        <v>10</v>
      </c>
      <c r="C480" s="13" t="s">
        <v>11</v>
      </c>
      <c r="D480" s="13" t="s">
        <v>12</v>
      </c>
      <c r="E480" s="276"/>
      <c r="F480" s="276"/>
      <c r="G480" s="278" t="s">
        <v>13</v>
      </c>
      <c r="H480" s="280"/>
      <c r="I480" s="135" t="s">
        <v>14</v>
      </c>
      <c r="J480" s="276"/>
    </row>
    <row r="481" spans="1:10" ht="22.5" customHeight="1">
      <c r="A481" s="264">
        <v>1</v>
      </c>
      <c r="B481" s="265" t="s">
        <v>112</v>
      </c>
      <c r="C481" s="266" t="s">
        <v>73</v>
      </c>
      <c r="D481" s="267" t="s">
        <v>111</v>
      </c>
      <c r="E481" s="268" t="s">
        <v>836</v>
      </c>
      <c r="F481" s="257" t="s">
        <v>837</v>
      </c>
      <c r="G481" s="269">
        <v>2</v>
      </c>
      <c r="H481" s="267" t="s">
        <v>264</v>
      </c>
      <c r="I481" s="270">
        <v>1070000</v>
      </c>
      <c r="J481" s="140"/>
    </row>
    <row r="482" spans="1:10" ht="39" customHeight="1">
      <c r="A482" s="264"/>
      <c r="B482" s="265"/>
      <c r="C482" s="267"/>
      <c r="D482" s="267"/>
      <c r="E482" s="268"/>
      <c r="F482" s="257" t="s">
        <v>838</v>
      </c>
      <c r="G482" s="269"/>
      <c r="H482" s="267"/>
      <c r="I482" s="270"/>
      <c r="J482" s="140"/>
    </row>
    <row r="483" spans="1:10">
      <c r="A483" s="21"/>
      <c r="B483" s="29"/>
      <c r="C483" s="52"/>
      <c r="D483" s="29"/>
      <c r="E483" s="40"/>
      <c r="F483" s="42"/>
      <c r="G483" s="29"/>
      <c r="H483" s="29"/>
      <c r="I483" s="29"/>
      <c r="J483" s="29"/>
    </row>
    <row r="484" spans="1:10">
      <c r="A484" s="264">
        <v>2</v>
      </c>
      <c r="B484" s="265" t="s">
        <v>161</v>
      </c>
      <c r="C484" s="267" t="s">
        <v>162</v>
      </c>
      <c r="D484" s="267" t="s">
        <v>38</v>
      </c>
      <c r="E484" s="268" t="s">
        <v>836</v>
      </c>
      <c r="F484" s="257" t="s">
        <v>837</v>
      </c>
      <c r="G484" s="269">
        <v>2</v>
      </c>
      <c r="H484" s="267" t="s">
        <v>264</v>
      </c>
      <c r="I484" s="270">
        <v>1070000</v>
      </c>
      <c r="J484" s="29"/>
    </row>
    <row r="485" spans="1:10" ht="24.75" customHeight="1">
      <c r="A485" s="264"/>
      <c r="B485" s="265"/>
      <c r="C485" s="267"/>
      <c r="D485" s="267"/>
      <c r="E485" s="268"/>
      <c r="F485" s="257" t="s">
        <v>838</v>
      </c>
      <c r="G485" s="269"/>
      <c r="H485" s="267"/>
      <c r="I485" s="270"/>
      <c r="J485" s="29"/>
    </row>
    <row r="486" spans="1:10">
      <c r="A486" s="21"/>
      <c r="B486" s="29"/>
      <c r="C486" s="29"/>
      <c r="D486" s="52"/>
      <c r="E486" s="137"/>
      <c r="F486" s="21"/>
      <c r="G486" s="29"/>
      <c r="H486" s="29"/>
      <c r="I486" s="148"/>
      <c r="J486" s="140"/>
    </row>
    <row r="487" spans="1:10">
      <c r="A487" s="264">
        <v>3</v>
      </c>
      <c r="B487" s="265" t="s">
        <v>271</v>
      </c>
      <c r="C487" s="266" t="s">
        <v>154</v>
      </c>
      <c r="D487" s="267" t="s">
        <v>48</v>
      </c>
      <c r="E487" s="268" t="s">
        <v>836</v>
      </c>
      <c r="F487" s="257" t="s">
        <v>837</v>
      </c>
      <c r="G487" s="269">
        <v>2</v>
      </c>
      <c r="H487" s="267" t="s">
        <v>264</v>
      </c>
      <c r="I487" s="270">
        <v>1070000</v>
      </c>
      <c r="J487" s="140"/>
    </row>
    <row r="488" spans="1:10" ht="36" customHeight="1">
      <c r="A488" s="264"/>
      <c r="B488" s="265"/>
      <c r="C488" s="267"/>
      <c r="D488" s="267"/>
      <c r="E488" s="268"/>
      <c r="F488" s="257" t="s">
        <v>838</v>
      </c>
      <c r="G488" s="269"/>
      <c r="H488" s="267"/>
      <c r="I488" s="270"/>
      <c r="J488" s="29"/>
    </row>
    <row r="489" spans="1:10">
      <c r="A489" s="21"/>
      <c r="B489" s="29"/>
      <c r="C489" s="29"/>
      <c r="D489" s="29"/>
      <c r="E489" s="137"/>
      <c r="F489" s="26"/>
      <c r="G489" s="21"/>
      <c r="H489" s="21"/>
      <c r="I489" s="41"/>
      <c r="J489" s="29"/>
    </row>
    <row r="490" spans="1:10">
      <c r="A490" s="146"/>
      <c r="B490" s="119"/>
      <c r="C490" s="21"/>
      <c r="D490" s="21"/>
      <c r="E490" s="142"/>
      <c r="F490" s="138"/>
      <c r="G490" s="139"/>
      <c r="H490" s="21"/>
      <c r="I490" s="144"/>
      <c r="J490" s="29"/>
    </row>
    <row r="491" spans="1:10" ht="12.75" customHeight="1">
      <c r="A491" s="264"/>
      <c r="B491" s="265"/>
      <c r="C491" s="267"/>
      <c r="D491" s="267"/>
      <c r="E491" s="268"/>
      <c r="F491" s="138"/>
      <c r="G491" s="269"/>
      <c r="H491" s="267"/>
      <c r="I491" s="270"/>
      <c r="J491" s="29"/>
    </row>
    <row r="492" spans="1:10">
      <c r="A492" s="264"/>
      <c r="B492" s="265"/>
      <c r="C492" s="267"/>
      <c r="D492" s="267"/>
      <c r="E492" s="268"/>
      <c r="F492" s="138"/>
      <c r="G492" s="269"/>
      <c r="H492" s="267"/>
      <c r="I492" s="270"/>
      <c r="J492" s="29"/>
    </row>
    <row r="493" spans="1:10" ht="21" customHeight="1">
      <c r="A493" s="21"/>
      <c r="B493" s="29"/>
      <c r="C493" s="21"/>
      <c r="D493" s="29"/>
      <c r="E493" s="137"/>
      <c r="F493" s="21"/>
      <c r="G493" s="29"/>
      <c r="H493" s="29"/>
      <c r="I493" s="148"/>
      <c r="J493" s="29"/>
    </row>
    <row r="494" spans="1:10" ht="21" customHeight="1">
      <c r="A494" s="264"/>
      <c r="B494" s="265"/>
      <c r="C494" s="267"/>
      <c r="D494" s="267"/>
      <c r="E494" s="268"/>
      <c r="F494" s="138"/>
      <c r="G494" s="269"/>
      <c r="H494" s="267"/>
      <c r="I494" s="270"/>
      <c r="J494" s="29"/>
    </row>
    <row r="495" spans="1:10" ht="21" customHeight="1">
      <c r="A495" s="264"/>
      <c r="B495" s="265"/>
      <c r="C495" s="267"/>
      <c r="D495" s="267"/>
      <c r="E495" s="268"/>
      <c r="F495" s="138"/>
      <c r="G495" s="269"/>
      <c r="H495" s="267"/>
      <c r="I495" s="270"/>
      <c r="J495" s="29"/>
    </row>
    <row r="496" spans="1:10">
      <c r="A496" s="21"/>
      <c r="B496" s="29"/>
      <c r="C496" s="21"/>
      <c r="D496" s="29"/>
      <c r="E496" s="40"/>
      <c r="F496" s="29"/>
      <c r="G496" s="29"/>
      <c r="H496" s="29"/>
      <c r="I496" s="29"/>
      <c r="J496" s="29"/>
    </row>
    <row r="497" spans="1:10">
      <c r="A497" s="21"/>
      <c r="B497" s="29"/>
      <c r="C497" s="21"/>
      <c r="D497" s="29"/>
      <c r="E497" s="40"/>
      <c r="F497" s="21"/>
      <c r="G497" s="21"/>
      <c r="H497" s="29"/>
      <c r="I497" s="41"/>
      <c r="J497" s="29"/>
    </row>
    <row r="498" spans="1:10" ht="18.75" customHeight="1">
      <c r="A498" s="21"/>
      <c r="B498" s="29"/>
      <c r="C498" s="21"/>
      <c r="D498" s="29"/>
      <c r="E498" s="29"/>
      <c r="F498" s="29"/>
      <c r="G498" s="29"/>
      <c r="H498" s="29"/>
      <c r="I498" s="29"/>
      <c r="J498" s="29"/>
    </row>
    <row r="499" spans="1:10" ht="21.75" customHeight="1">
      <c r="A499" s="32"/>
      <c r="B499" s="33"/>
      <c r="C499" s="32"/>
      <c r="D499" s="33"/>
      <c r="E499" s="33"/>
      <c r="F499" s="33"/>
      <c r="G499" s="33"/>
      <c r="H499" s="33"/>
      <c r="I499" s="56">
        <f>SUM(I481:I495)</f>
        <v>3210000</v>
      </c>
      <c r="J499" s="33"/>
    </row>
    <row r="500" spans="1:10" ht="27.75" customHeight="1">
      <c r="A500" s="1"/>
      <c r="B500" s="4"/>
      <c r="C500" s="1"/>
      <c r="D500" s="4"/>
      <c r="E500" s="4"/>
      <c r="F500" s="4"/>
      <c r="G500" s="4"/>
      <c r="H500" s="4"/>
      <c r="I500" s="4"/>
      <c r="J500" s="4"/>
    </row>
    <row r="501" spans="1:10" ht="27.75" customHeight="1">
      <c r="A501" s="1"/>
      <c r="B501" s="4"/>
      <c r="C501" s="1"/>
      <c r="D501" s="4"/>
      <c r="E501" s="4"/>
      <c r="F501" s="4"/>
      <c r="G501" s="4"/>
      <c r="H501" s="4"/>
      <c r="I501" s="4"/>
      <c r="J501" s="4"/>
    </row>
    <row r="502" spans="1:10" ht="15.75" customHeight="1">
      <c r="A502" s="1"/>
      <c r="B502" s="4"/>
      <c r="C502" s="1"/>
      <c r="D502" s="4"/>
      <c r="F502" s="8" t="s">
        <v>23</v>
      </c>
      <c r="J502" s="4"/>
    </row>
    <row r="503" spans="1:10" ht="26.25" customHeight="1">
      <c r="A503" s="1"/>
      <c r="B503" s="4"/>
      <c r="C503" s="1"/>
      <c r="D503" s="4"/>
      <c r="J503" s="4"/>
    </row>
    <row r="504" spans="1:10" ht="9.75" customHeight="1">
      <c r="A504" s="1"/>
      <c r="B504" s="4"/>
      <c r="C504" s="1"/>
      <c r="D504" s="4"/>
      <c r="J504" s="4"/>
    </row>
    <row r="505" spans="1:10" ht="1.5" customHeight="1">
      <c r="A505" s="1"/>
      <c r="B505" s="4"/>
      <c r="C505" s="1"/>
      <c r="D505" s="4"/>
      <c r="J505" s="4"/>
    </row>
    <row r="506" spans="1:10" ht="17.25" customHeight="1">
      <c r="A506" s="1"/>
      <c r="B506" s="4"/>
      <c r="C506" s="1"/>
      <c r="D506" s="4"/>
    </row>
    <row r="507" spans="1:10" ht="17.25" customHeight="1">
      <c r="A507" s="1"/>
      <c r="B507" s="4"/>
      <c r="C507" s="1"/>
      <c r="D507" s="4"/>
    </row>
    <row r="508" spans="1:10" ht="17.25" customHeight="1">
      <c r="A508" s="1"/>
      <c r="B508" s="4"/>
      <c r="C508" s="1"/>
      <c r="D508" s="4"/>
      <c r="F508" s="38" t="s">
        <v>259</v>
      </c>
      <c r="G508" s="55"/>
    </row>
    <row r="509" spans="1:10" ht="17.25" customHeight="1">
      <c r="A509" s="1"/>
      <c r="B509" s="4"/>
      <c r="C509" s="1"/>
      <c r="D509" s="4"/>
      <c r="F509" s="36" t="s">
        <v>260</v>
      </c>
    </row>
    <row r="510" spans="1:10">
      <c r="C510" s="8"/>
    </row>
    <row r="511" spans="1:10" ht="13.5" customHeight="1">
      <c r="C511" s="8"/>
    </row>
    <row r="512" spans="1:10" ht="32.25" customHeight="1">
      <c r="C512" s="8"/>
    </row>
    <row r="513" spans="1:10" ht="12.75" customHeight="1">
      <c r="C513" s="8"/>
    </row>
    <row r="514" spans="1:10" ht="12.75" customHeight="1">
      <c r="C514" s="8"/>
    </row>
    <row r="515" spans="1:10" ht="24.75" customHeight="1">
      <c r="C515" s="8"/>
    </row>
    <row r="516" spans="1:10">
      <c r="C516" s="8"/>
    </row>
    <row r="517" spans="1:10" ht="13.5" customHeight="1">
      <c r="C517" s="8"/>
    </row>
    <row r="518" spans="1:10" ht="12.75" customHeight="1">
      <c r="C518" s="8"/>
    </row>
    <row r="519" spans="1:10" ht="24.75" customHeight="1">
      <c r="A519" s="271" t="s">
        <v>0</v>
      </c>
      <c r="B519" s="271"/>
      <c r="C519" s="271"/>
      <c r="D519" s="271"/>
      <c r="E519" s="271"/>
      <c r="F519" s="271"/>
      <c r="G519" s="271"/>
      <c r="H519" s="271"/>
      <c r="I519" s="271"/>
      <c r="J519" s="271"/>
    </row>
    <row r="520" spans="1:10" ht="12.75" customHeight="1">
      <c r="A520" s="272" t="s">
        <v>674</v>
      </c>
      <c r="B520" s="272"/>
      <c r="C520" s="272"/>
      <c r="D520" s="272"/>
      <c r="E520" s="272"/>
      <c r="F520" s="272"/>
      <c r="G520" s="272"/>
      <c r="H520" s="272"/>
      <c r="I520" s="272"/>
      <c r="J520" s="272"/>
    </row>
    <row r="521" spans="1:10">
      <c r="A521" s="272" t="s">
        <v>667</v>
      </c>
      <c r="B521" s="272"/>
      <c r="C521" s="272"/>
      <c r="D521" s="272"/>
      <c r="E521" s="272"/>
      <c r="F521" s="272"/>
      <c r="G521" s="272"/>
      <c r="H521" s="272"/>
      <c r="I521" s="272"/>
      <c r="J521" s="272"/>
    </row>
    <row r="522" spans="1:10">
      <c r="A522" s="9"/>
      <c r="B522" s="10"/>
      <c r="C522" s="9"/>
      <c r="D522" s="10"/>
      <c r="E522" s="10"/>
      <c r="F522" s="10"/>
      <c r="G522" s="10"/>
      <c r="H522" s="10"/>
      <c r="I522" s="10"/>
      <c r="J522" s="10"/>
    </row>
    <row r="523" spans="1:10" ht="12.75" customHeight="1">
      <c r="A523" s="12" t="s">
        <v>4</v>
      </c>
      <c r="B523" s="273" t="s">
        <v>5</v>
      </c>
      <c r="C523" s="274"/>
      <c r="D523" s="132"/>
      <c r="E523" s="275" t="s">
        <v>6</v>
      </c>
      <c r="F523" s="275" t="s">
        <v>7</v>
      </c>
      <c r="G523" s="278" t="s">
        <v>8</v>
      </c>
      <c r="H523" s="279"/>
      <c r="I523" s="280"/>
      <c r="J523" s="277" t="s">
        <v>9</v>
      </c>
    </row>
    <row r="524" spans="1:10">
      <c r="A524" s="157"/>
      <c r="B524" s="13" t="s">
        <v>10</v>
      </c>
      <c r="C524" s="13" t="s">
        <v>11</v>
      </c>
      <c r="D524" s="13" t="s">
        <v>12</v>
      </c>
      <c r="E524" s="276"/>
      <c r="F524" s="276"/>
      <c r="G524" s="278" t="s">
        <v>13</v>
      </c>
      <c r="H524" s="280"/>
      <c r="I524" s="135" t="s">
        <v>14</v>
      </c>
      <c r="J524" s="276"/>
    </row>
    <row r="525" spans="1:10" ht="21" customHeight="1">
      <c r="A525" s="264">
        <v>1</v>
      </c>
      <c r="B525" s="265" t="s">
        <v>178</v>
      </c>
      <c r="C525" s="266" t="s">
        <v>179</v>
      </c>
      <c r="D525" s="267" t="s">
        <v>38</v>
      </c>
      <c r="E525" s="268" t="s">
        <v>836</v>
      </c>
      <c r="F525" s="257" t="s">
        <v>839</v>
      </c>
      <c r="G525" s="269">
        <v>2</v>
      </c>
      <c r="H525" s="267" t="s">
        <v>264</v>
      </c>
      <c r="I525" s="270">
        <v>660000</v>
      </c>
      <c r="J525" s="140"/>
    </row>
    <row r="526" spans="1:10" ht="28.5" customHeight="1">
      <c r="A526" s="264"/>
      <c r="B526" s="265"/>
      <c r="C526" s="267"/>
      <c r="D526" s="267"/>
      <c r="E526" s="268"/>
      <c r="F526" s="257" t="s">
        <v>839</v>
      </c>
      <c r="G526" s="269"/>
      <c r="H526" s="267"/>
      <c r="I526" s="270"/>
      <c r="J526" s="140"/>
    </row>
    <row r="527" spans="1:10">
      <c r="A527" s="21"/>
      <c r="B527" s="29"/>
      <c r="C527" s="52"/>
      <c r="D527" s="29"/>
      <c r="E527" s="40"/>
      <c r="F527" s="42"/>
      <c r="G527" s="29"/>
      <c r="H527" s="29"/>
      <c r="I527" s="29"/>
      <c r="J527" s="29"/>
    </row>
    <row r="528" spans="1:10">
      <c r="A528" s="264">
        <v>2</v>
      </c>
      <c r="B528" s="265" t="s">
        <v>270</v>
      </c>
      <c r="C528" s="266" t="s">
        <v>136</v>
      </c>
      <c r="D528" s="267" t="s">
        <v>48</v>
      </c>
      <c r="E528" s="268" t="s">
        <v>836</v>
      </c>
      <c r="F528" s="257" t="s">
        <v>839</v>
      </c>
      <c r="G528" s="269">
        <v>2</v>
      </c>
      <c r="H528" s="267" t="s">
        <v>264</v>
      </c>
      <c r="I528" s="270">
        <v>660000</v>
      </c>
      <c r="J528" s="29"/>
    </row>
    <row r="529" spans="1:10" ht="26.25" customHeight="1">
      <c r="A529" s="264"/>
      <c r="B529" s="265"/>
      <c r="C529" s="267"/>
      <c r="D529" s="267"/>
      <c r="E529" s="268"/>
      <c r="F529" s="257" t="s">
        <v>839</v>
      </c>
      <c r="G529" s="269"/>
      <c r="H529" s="267"/>
      <c r="I529" s="270"/>
      <c r="J529" s="29"/>
    </row>
    <row r="530" spans="1:10">
      <c r="A530" s="21"/>
      <c r="B530" s="29"/>
      <c r="C530" s="29"/>
      <c r="D530" s="52"/>
      <c r="E530" s="137"/>
      <c r="F530" s="21"/>
      <c r="G530" s="29"/>
      <c r="H530" s="29"/>
      <c r="I530" s="148"/>
      <c r="J530" s="140"/>
    </row>
    <row r="531" spans="1:10" ht="22.5" customHeight="1">
      <c r="A531" s="264">
        <v>3</v>
      </c>
      <c r="B531" s="265" t="s">
        <v>271</v>
      </c>
      <c r="C531" s="266" t="s">
        <v>154</v>
      </c>
      <c r="D531" s="267" t="s">
        <v>48</v>
      </c>
      <c r="E531" s="268" t="s">
        <v>836</v>
      </c>
      <c r="F531" s="257" t="s">
        <v>839</v>
      </c>
      <c r="G531" s="269">
        <v>2</v>
      </c>
      <c r="H531" s="267" t="s">
        <v>264</v>
      </c>
      <c r="I531" s="270">
        <v>660000</v>
      </c>
      <c r="J531" s="140"/>
    </row>
    <row r="532" spans="1:10" ht="37.5" customHeight="1">
      <c r="A532" s="264"/>
      <c r="B532" s="265"/>
      <c r="C532" s="267"/>
      <c r="D532" s="267"/>
      <c r="E532" s="268"/>
      <c r="F532" s="257" t="s">
        <v>839</v>
      </c>
      <c r="G532" s="269"/>
      <c r="H532" s="267"/>
      <c r="I532" s="270"/>
      <c r="J532" s="29"/>
    </row>
    <row r="533" spans="1:10">
      <c r="A533" s="21"/>
      <c r="B533" s="29"/>
      <c r="C533" s="29"/>
      <c r="D533" s="29"/>
      <c r="E533" s="137"/>
      <c r="F533" s="26"/>
      <c r="G533" s="21"/>
      <c r="H533" s="21"/>
      <c r="I533" s="41"/>
      <c r="J533" s="29"/>
    </row>
    <row r="534" spans="1:10">
      <c r="A534" s="146"/>
      <c r="B534" s="119"/>
      <c r="C534" s="21"/>
      <c r="D534" s="21"/>
      <c r="E534" s="142"/>
      <c r="F534" s="138"/>
      <c r="G534" s="139"/>
      <c r="H534" s="21"/>
      <c r="I534" s="144"/>
      <c r="J534" s="29"/>
    </row>
    <row r="535" spans="1:10">
      <c r="A535" s="264"/>
      <c r="B535" s="265"/>
      <c r="C535" s="267"/>
      <c r="D535" s="267"/>
      <c r="E535" s="268"/>
      <c r="F535" s="138"/>
      <c r="G535" s="269"/>
      <c r="H535" s="267"/>
      <c r="I535" s="270"/>
      <c r="J535" s="29"/>
    </row>
    <row r="536" spans="1:10">
      <c r="A536" s="264"/>
      <c r="B536" s="265"/>
      <c r="C536" s="267"/>
      <c r="D536" s="267"/>
      <c r="E536" s="268"/>
      <c r="F536" s="138"/>
      <c r="G536" s="269"/>
      <c r="H536" s="267"/>
      <c r="I536" s="270"/>
      <c r="J536" s="29"/>
    </row>
    <row r="537" spans="1:10">
      <c r="A537" s="21"/>
      <c r="B537" s="29"/>
      <c r="C537" s="21"/>
      <c r="D537" s="29"/>
      <c r="E537" s="137"/>
      <c r="F537" s="21"/>
      <c r="G537" s="29"/>
      <c r="H537" s="29"/>
      <c r="I537" s="148"/>
      <c r="J537" s="29"/>
    </row>
    <row r="538" spans="1:10">
      <c r="A538" s="264"/>
      <c r="B538" s="265"/>
      <c r="C538" s="267"/>
      <c r="D538" s="267"/>
      <c r="E538" s="268"/>
      <c r="F538" s="138"/>
      <c r="G538" s="269"/>
      <c r="H538" s="267"/>
      <c r="I538" s="270"/>
      <c r="J538" s="29"/>
    </row>
    <row r="539" spans="1:10">
      <c r="A539" s="264"/>
      <c r="B539" s="265"/>
      <c r="C539" s="267"/>
      <c r="D539" s="267"/>
      <c r="E539" s="268"/>
      <c r="F539" s="138"/>
      <c r="G539" s="269"/>
      <c r="H539" s="267"/>
      <c r="I539" s="270"/>
      <c r="J539" s="29"/>
    </row>
    <row r="540" spans="1:10">
      <c r="A540" s="21"/>
      <c r="B540" s="29"/>
      <c r="C540" s="21"/>
      <c r="D540" s="29"/>
      <c r="E540" s="40"/>
      <c r="F540" s="29"/>
      <c r="G540" s="29"/>
      <c r="H540" s="29"/>
      <c r="I540" s="29"/>
      <c r="J540" s="29"/>
    </row>
    <row r="541" spans="1:10">
      <c r="A541" s="21"/>
      <c r="B541" s="29"/>
      <c r="C541" s="21"/>
      <c r="D541" s="29"/>
      <c r="E541" s="40"/>
      <c r="F541" s="21"/>
      <c r="G541" s="21"/>
      <c r="H541" s="29"/>
      <c r="I541" s="41"/>
      <c r="J541" s="29"/>
    </row>
    <row r="542" spans="1:10">
      <c r="A542" s="21"/>
      <c r="B542" s="29"/>
      <c r="C542" s="21"/>
      <c r="D542" s="29"/>
      <c r="E542" s="29"/>
      <c r="F542" s="29"/>
      <c r="G542" s="29"/>
      <c r="H542" s="29"/>
      <c r="I542" s="29"/>
      <c r="J542" s="29"/>
    </row>
    <row r="543" spans="1:10">
      <c r="A543" s="32"/>
      <c r="B543" s="33"/>
      <c r="C543" s="32"/>
      <c r="D543" s="33"/>
      <c r="E543" s="33"/>
      <c r="F543" s="33"/>
      <c r="G543" s="33"/>
      <c r="H543" s="33"/>
      <c r="I543" s="56">
        <f>SUM(I525:I539)</f>
        <v>1980000</v>
      </c>
      <c r="J543" s="33"/>
    </row>
    <row r="544" spans="1:10">
      <c r="A544" s="1"/>
      <c r="B544" s="4"/>
      <c r="C544" s="1"/>
      <c r="D544" s="4"/>
      <c r="E544" s="4"/>
      <c r="F544" s="4"/>
      <c r="G544" s="4"/>
      <c r="H544" s="4"/>
      <c r="I544" s="4"/>
      <c r="J544" s="4"/>
    </row>
    <row r="545" spans="1:10">
      <c r="A545" s="1"/>
      <c r="B545" s="4"/>
      <c r="C545" s="1"/>
      <c r="D545" s="4"/>
      <c r="E545" s="4"/>
      <c r="F545" s="4"/>
      <c r="G545" s="4"/>
      <c r="H545" s="4"/>
      <c r="I545" s="4"/>
      <c r="J545" s="4"/>
    </row>
    <row r="546" spans="1:10">
      <c r="A546" s="1"/>
      <c r="B546" s="4"/>
      <c r="C546" s="1"/>
      <c r="D546" s="4"/>
      <c r="F546" s="8" t="s">
        <v>23</v>
      </c>
      <c r="J546" s="4"/>
    </row>
    <row r="547" spans="1:10">
      <c r="A547" s="1"/>
      <c r="B547" s="4"/>
      <c r="C547" s="1"/>
      <c r="D547" s="4"/>
      <c r="J547" s="4"/>
    </row>
    <row r="548" spans="1:10">
      <c r="A548" s="1"/>
      <c r="B548" s="4"/>
      <c r="C548" s="1"/>
      <c r="D548" s="4"/>
      <c r="J548" s="4"/>
    </row>
    <row r="549" spans="1:10">
      <c r="A549" s="1"/>
      <c r="B549" s="4"/>
      <c r="C549" s="1"/>
      <c r="D549" s="4"/>
      <c r="J549" s="4"/>
    </row>
    <row r="550" spans="1:10">
      <c r="A550" s="1"/>
      <c r="B550" s="4"/>
      <c r="C550" s="1"/>
      <c r="D550" s="4"/>
    </row>
    <row r="551" spans="1:10">
      <c r="A551" s="1"/>
      <c r="B551" s="4"/>
      <c r="C551" s="1"/>
      <c r="D551" s="4"/>
    </row>
    <row r="552" spans="1:10" ht="16.5">
      <c r="A552" s="1"/>
      <c r="B552" s="4"/>
      <c r="C552" s="1"/>
      <c r="D552" s="4"/>
      <c r="F552" s="38" t="s">
        <v>259</v>
      </c>
      <c r="G552" s="55"/>
    </row>
    <row r="553" spans="1:10" ht="18.75" customHeight="1">
      <c r="A553" s="1"/>
      <c r="B553" s="4"/>
      <c r="C553" s="1"/>
      <c r="D553" s="4"/>
      <c r="F553" s="36" t="s">
        <v>260</v>
      </c>
    </row>
    <row r="554" spans="1:10">
      <c r="C554" s="8"/>
    </row>
    <row r="555" spans="1:10" ht="44.25" customHeight="1">
      <c r="C555" s="8"/>
    </row>
    <row r="556" spans="1:10">
      <c r="C556" s="8"/>
    </row>
    <row r="557" spans="1:10">
      <c r="C557" s="8"/>
    </row>
    <row r="558" spans="1:10" ht="33" customHeight="1">
      <c r="C558" s="8"/>
    </row>
    <row r="559" spans="1:10" ht="18" customHeight="1">
      <c r="C559" s="8"/>
    </row>
    <row r="560" spans="1:10" ht="18" customHeight="1">
      <c r="C560" s="8"/>
    </row>
    <row r="561" spans="1:10" ht="18" customHeight="1">
      <c r="C561" s="8"/>
    </row>
    <row r="562" spans="1:10" ht="27" customHeight="1">
      <c r="C562" s="8"/>
    </row>
    <row r="563" spans="1:10" ht="12.75" customHeight="1">
      <c r="C563" s="8"/>
    </row>
    <row r="564" spans="1:10">
      <c r="C564" s="8"/>
    </row>
    <row r="565" spans="1:10" ht="13.5" customHeight="1">
      <c r="C565" s="8"/>
    </row>
    <row r="566" spans="1:10" ht="20.25" customHeight="1">
      <c r="C566" s="8"/>
    </row>
    <row r="567" spans="1:10" ht="21" customHeight="1">
      <c r="C567" s="8"/>
    </row>
    <row r="568" spans="1:10" ht="12.75" customHeight="1">
      <c r="C568" s="8"/>
    </row>
    <row r="569" spans="1:10" ht="24.75" customHeight="1">
      <c r="C569" s="8"/>
    </row>
    <row r="570" spans="1:10" ht="18" customHeight="1">
      <c r="C570" s="8"/>
    </row>
    <row r="571" spans="1:10">
      <c r="C571" s="8"/>
    </row>
    <row r="572" spans="1:10" ht="22.5" customHeight="1">
      <c r="C572" s="8"/>
    </row>
    <row r="573" spans="1:10" ht="18" customHeight="1">
      <c r="C573" s="8"/>
    </row>
    <row r="574" spans="1:10" ht="18.75" customHeight="1">
      <c r="A574" s="271" t="s">
        <v>0</v>
      </c>
      <c r="B574" s="271"/>
      <c r="C574" s="271"/>
      <c r="D574" s="271"/>
      <c r="E574" s="271"/>
      <c r="F574" s="271"/>
      <c r="G574" s="271"/>
      <c r="H574" s="271"/>
      <c r="I574" s="271"/>
      <c r="J574" s="271"/>
    </row>
    <row r="575" spans="1:10" ht="12.75" customHeight="1">
      <c r="A575" s="272" t="s">
        <v>840</v>
      </c>
      <c r="B575" s="272"/>
      <c r="C575" s="272"/>
      <c r="D575" s="272"/>
      <c r="E575" s="272"/>
      <c r="F575" s="272"/>
      <c r="G575" s="272"/>
      <c r="H575" s="272"/>
      <c r="I575" s="272"/>
      <c r="J575" s="272"/>
    </row>
    <row r="576" spans="1:10" ht="21" customHeight="1">
      <c r="A576" s="272" t="s">
        <v>667</v>
      </c>
      <c r="B576" s="272"/>
      <c r="C576" s="272"/>
      <c r="D576" s="272"/>
      <c r="E576" s="272"/>
      <c r="F576" s="272"/>
      <c r="G576" s="272"/>
      <c r="H576" s="272"/>
      <c r="I576" s="272"/>
      <c r="J576" s="272"/>
    </row>
    <row r="577" spans="1:10" ht="12.75" customHeight="1">
      <c r="A577" s="9"/>
      <c r="B577" s="10"/>
      <c r="C577" s="9"/>
      <c r="D577" s="10"/>
      <c r="E577" s="10"/>
      <c r="F577" s="10"/>
      <c r="G577" s="10"/>
      <c r="H577" s="10"/>
      <c r="I577" s="10"/>
      <c r="J577" s="10"/>
    </row>
    <row r="578" spans="1:10">
      <c r="A578" s="12" t="s">
        <v>4</v>
      </c>
      <c r="B578" s="273" t="s">
        <v>5</v>
      </c>
      <c r="C578" s="274"/>
      <c r="D578" s="132"/>
      <c r="E578" s="275" t="s">
        <v>6</v>
      </c>
      <c r="F578" s="275" t="s">
        <v>7</v>
      </c>
      <c r="G578" s="278" t="s">
        <v>8</v>
      </c>
      <c r="H578" s="279"/>
      <c r="I578" s="280"/>
      <c r="J578" s="277" t="s">
        <v>9</v>
      </c>
    </row>
    <row r="579" spans="1:10" ht="13.5" customHeight="1">
      <c r="A579" s="157"/>
      <c r="B579" s="13" t="s">
        <v>10</v>
      </c>
      <c r="C579" s="13" t="s">
        <v>11</v>
      </c>
      <c r="D579" s="13" t="s">
        <v>12</v>
      </c>
      <c r="E579" s="276"/>
      <c r="F579" s="276"/>
      <c r="G579" s="278" t="s">
        <v>13</v>
      </c>
      <c r="H579" s="280"/>
      <c r="I579" s="135" t="s">
        <v>14</v>
      </c>
      <c r="J579" s="276"/>
    </row>
    <row r="580" spans="1:10" ht="27" customHeight="1">
      <c r="A580" s="264">
        <v>1</v>
      </c>
      <c r="B580" s="265" t="s">
        <v>841</v>
      </c>
      <c r="C580" s="266" t="s">
        <v>842</v>
      </c>
      <c r="D580" s="267" t="s">
        <v>106</v>
      </c>
      <c r="E580" s="268" t="s">
        <v>836</v>
      </c>
      <c r="F580" s="257" t="s">
        <v>843</v>
      </c>
      <c r="G580" s="269">
        <v>2</v>
      </c>
      <c r="H580" s="267" t="s">
        <v>264</v>
      </c>
      <c r="I580" s="270">
        <v>662000</v>
      </c>
      <c r="J580" s="140"/>
    </row>
    <row r="581" spans="1:10" ht="33.75" customHeight="1">
      <c r="A581" s="264"/>
      <c r="B581" s="265"/>
      <c r="C581" s="267"/>
      <c r="D581" s="267"/>
      <c r="E581" s="268"/>
      <c r="F581" s="257" t="s">
        <v>844</v>
      </c>
      <c r="G581" s="269"/>
      <c r="H581" s="267"/>
      <c r="I581" s="270"/>
      <c r="J581" s="29"/>
    </row>
    <row r="582" spans="1:10" ht="23.25" customHeight="1">
      <c r="A582" s="264">
        <v>2</v>
      </c>
      <c r="B582" s="265" t="s">
        <v>112</v>
      </c>
      <c r="C582" s="266" t="s">
        <v>73</v>
      </c>
      <c r="D582" s="267" t="s">
        <v>111</v>
      </c>
      <c r="E582" s="268" t="s">
        <v>836</v>
      </c>
      <c r="F582" s="257" t="s">
        <v>843</v>
      </c>
      <c r="G582" s="269">
        <v>2</v>
      </c>
      <c r="H582" s="267" t="s">
        <v>264</v>
      </c>
      <c r="I582" s="270">
        <v>488000</v>
      </c>
      <c r="J582" s="140"/>
    </row>
    <row r="583" spans="1:10" ht="33.75" customHeight="1">
      <c r="A583" s="264"/>
      <c r="B583" s="265"/>
      <c r="C583" s="267"/>
      <c r="D583" s="267"/>
      <c r="E583" s="268"/>
      <c r="F583" s="257" t="s">
        <v>844</v>
      </c>
      <c r="G583" s="269"/>
      <c r="H583" s="267"/>
      <c r="I583" s="270"/>
      <c r="J583" s="140"/>
    </row>
    <row r="584" spans="1:10" ht="12.75" customHeight="1">
      <c r="A584" s="21"/>
      <c r="B584" s="29"/>
      <c r="C584" s="52"/>
      <c r="D584" s="29"/>
      <c r="E584" s="40"/>
      <c r="F584" s="42"/>
      <c r="G584" s="29"/>
      <c r="H584" s="29"/>
      <c r="I584" s="29"/>
      <c r="J584" s="29"/>
    </row>
    <row r="585" spans="1:10" ht="21" customHeight="1">
      <c r="A585" s="264">
        <v>3</v>
      </c>
      <c r="B585" s="265" t="s">
        <v>161</v>
      </c>
      <c r="C585" s="267" t="s">
        <v>162</v>
      </c>
      <c r="D585" s="267" t="s">
        <v>38</v>
      </c>
      <c r="E585" s="268" t="s">
        <v>836</v>
      </c>
      <c r="F585" s="257" t="s">
        <v>843</v>
      </c>
      <c r="G585" s="269">
        <v>2</v>
      </c>
      <c r="H585" s="267" t="s">
        <v>264</v>
      </c>
      <c r="I585" s="270">
        <v>488000</v>
      </c>
      <c r="J585" s="29"/>
    </row>
    <row r="586" spans="1:10" ht="24" customHeight="1">
      <c r="A586" s="264"/>
      <c r="B586" s="265"/>
      <c r="C586" s="267"/>
      <c r="D586" s="267"/>
      <c r="E586" s="268"/>
      <c r="F586" s="257" t="s">
        <v>844</v>
      </c>
      <c r="G586" s="269"/>
      <c r="H586" s="267"/>
      <c r="I586" s="270"/>
      <c r="J586" s="29"/>
    </row>
    <row r="587" spans="1:10" ht="12.75" customHeight="1">
      <c r="A587" s="21"/>
      <c r="B587" s="29"/>
      <c r="C587" s="29"/>
      <c r="D587" s="52"/>
      <c r="E587" s="137"/>
      <c r="F587" s="21"/>
      <c r="G587" s="29"/>
      <c r="H587" s="29"/>
      <c r="I587" s="148"/>
      <c r="J587" s="140"/>
    </row>
    <row r="588" spans="1:10">
      <c r="A588" s="264"/>
      <c r="B588" s="265"/>
      <c r="C588" s="267"/>
      <c r="D588" s="267"/>
      <c r="E588" s="268"/>
      <c r="F588" s="138"/>
      <c r="G588" s="269"/>
      <c r="H588" s="267"/>
      <c r="I588" s="270"/>
      <c r="J588" s="140"/>
    </row>
    <row r="589" spans="1:10">
      <c r="A589" s="264"/>
      <c r="B589" s="265"/>
      <c r="C589" s="267"/>
      <c r="D589" s="267"/>
      <c r="E589" s="268"/>
      <c r="F589" s="138"/>
      <c r="G589" s="269"/>
      <c r="H589" s="267"/>
      <c r="I589" s="270"/>
      <c r="J589" s="29"/>
    </row>
    <row r="590" spans="1:10">
      <c r="A590" s="21"/>
      <c r="B590" s="29"/>
      <c r="C590" s="29"/>
      <c r="D590" s="29"/>
      <c r="E590" s="137"/>
      <c r="F590" s="26"/>
      <c r="G590" s="21"/>
      <c r="H590" s="21"/>
      <c r="I590" s="41"/>
      <c r="J590" s="29"/>
    </row>
    <row r="591" spans="1:10">
      <c r="A591" s="146"/>
      <c r="B591" s="119"/>
      <c r="C591" s="21"/>
      <c r="D591" s="21"/>
      <c r="E591" s="142"/>
      <c r="F591" s="138"/>
      <c r="G591" s="139"/>
      <c r="H591" s="21"/>
      <c r="I591" s="144"/>
      <c r="J591" s="29"/>
    </row>
    <row r="592" spans="1:10">
      <c r="A592" s="264"/>
      <c r="B592" s="265"/>
      <c r="C592" s="267"/>
      <c r="D592" s="267"/>
      <c r="E592" s="268"/>
      <c r="F592" s="138"/>
      <c r="G592" s="269"/>
      <c r="H592" s="267"/>
      <c r="I592" s="270"/>
      <c r="J592" s="29"/>
    </row>
    <row r="593" spans="1:10">
      <c r="A593" s="264"/>
      <c r="B593" s="265"/>
      <c r="C593" s="267"/>
      <c r="D593" s="267"/>
      <c r="E593" s="268"/>
      <c r="F593" s="138"/>
      <c r="G593" s="269"/>
      <c r="H593" s="267"/>
      <c r="I593" s="270"/>
      <c r="J593" s="29"/>
    </row>
    <row r="594" spans="1:10">
      <c r="A594" s="21"/>
      <c r="B594" s="29"/>
      <c r="C594" s="21"/>
      <c r="D594" s="29"/>
      <c r="E594" s="137"/>
      <c r="F594" s="21"/>
      <c r="G594" s="29"/>
      <c r="H594" s="29"/>
      <c r="I594" s="148"/>
      <c r="J594" s="29"/>
    </row>
    <row r="595" spans="1:10">
      <c r="A595" s="264"/>
      <c r="B595" s="265"/>
      <c r="C595" s="267"/>
      <c r="D595" s="267"/>
      <c r="E595" s="268"/>
      <c r="F595" s="138"/>
      <c r="G595" s="269"/>
      <c r="H595" s="267"/>
      <c r="I595" s="270"/>
      <c r="J595" s="29"/>
    </row>
    <row r="596" spans="1:10">
      <c r="A596" s="264"/>
      <c r="B596" s="265"/>
      <c r="C596" s="267"/>
      <c r="D596" s="267"/>
      <c r="E596" s="268"/>
      <c r="F596" s="138"/>
      <c r="G596" s="269"/>
      <c r="H596" s="267"/>
      <c r="I596" s="270"/>
      <c r="J596" s="29"/>
    </row>
    <row r="597" spans="1:10">
      <c r="A597" s="21"/>
      <c r="B597" s="29"/>
      <c r="C597" s="21"/>
      <c r="D597" s="29"/>
      <c r="E597" s="40"/>
      <c r="F597" s="29"/>
      <c r="G597" s="29"/>
      <c r="H597" s="29"/>
      <c r="I597" s="29"/>
      <c r="J597" s="29"/>
    </row>
    <row r="598" spans="1:10">
      <c r="A598" s="21"/>
      <c r="B598" s="29"/>
      <c r="C598" s="21"/>
      <c r="D598" s="29"/>
      <c r="E598" s="40"/>
      <c r="F598" s="21"/>
      <c r="G598" s="21"/>
      <c r="H598" s="29"/>
      <c r="I598" s="41"/>
      <c r="J598" s="29"/>
    </row>
    <row r="599" spans="1:10" ht="36.75" customHeight="1">
      <c r="A599" s="21"/>
      <c r="B599" s="29"/>
      <c r="C599" s="21"/>
      <c r="D599" s="29"/>
      <c r="E599" s="29"/>
      <c r="F599" s="29"/>
      <c r="G599" s="29"/>
      <c r="H599" s="29"/>
      <c r="I599" s="29"/>
      <c r="J599" s="29"/>
    </row>
    <row r="600" spans="1:10">
      <c r="A600" s="32"/>
      <c r="B600" s="33"/>
      <c r="C600" s="32"/>
      <c r="D600" s="33"/>
      <c r="E600" s="33"/>
      <c r="F600" s="33"/>
      <c r="G600" s="33"/>
      <c r="H600" s="33"/>
      <c r="I600" s="56">
        <f>SUM(I580:I586)</f>
        <v>1638000</v>
      </c>
      <c r="J600" s="33"/>
    </row>
    <row r="601" spans="1:10" ht="24.75" customHeight="1">
      <c r="A601" s="1"/>
      <c r="B601" s="4"/>
      <c r="C601" s="1"/>
      <c r="D601" s="4"/>
      <c r="E601" s="4"/>
      <c r="F601" s="4"/>
      <c r="G601" s="4"/>
      <c r="H601" s="4"/>
      <c r="I601" s="4"/>
      <c r="J601" s="4"/>
    </row>
    <row r="602" spans="1:10" ht="26.25" customHeight="1">
      <c r="A602" s="1"/>
      <c r="B602" s="4"/>
      <c r="C602" s="1"/>
      <c r="D602" s="4"/>
      <c r="E602" s="4"/>
      <c r="F602" s="4"/>
      <c r="G602" s="4"/>
      <c r="H602" s="4"/>
      <c r="I602" s="4"/>
      <c r="J602" s="4"/>
    </row>
    <row r="603" spans="1:10">
      <c r="A603" s="1"/>
      <c r="B603" s="4"/>
      <c r="C603" s="1"/>
      <c r="D603" s="4"/>
      <c r="F603" s="8" t="s">
        <v>23</v>
      </c>
      <c r="J603" s="4"/>
    </row>
    <row r="604" spans="1:10">
      <c r="A604" s="1"/>
      <c r="B604" s="4"/>
      <c r="C604" s="1"/>
      <c r="D604" s="4"/>
      <c r="J604" s="4"/>
    </row>
    <row r="605" spans="1:10" ht="23.25" customHeight="1">
      <c r="A605" s="1"/>
      <c r="B605" s="4"/>
      <c r="C605" s="1"/>
      <c r="D605" s="4"/>
      <c r="J605" s="4"/>
    </row>
    <row r="606" spans="1:10" ht="15.75" customHeight="1">
      <c r="A606" s="1"/>
      <c r="B606" s="4"/>
      <c r="C606" s="1"/>
      <c r="D606" s="4"/>
      <c r="J606" s="4"/>
    </row>
    <row r="607" spans="1:10" ht="12.75" customHeight="1">
      <c r="A607" s="1"/>
      <c r="B607" s="4"/>
      <c r="C607" s="1"/>
      <c r="D607" s="4"/>
    </row>
    <row r="608" spans="1:10" ht="24.75" customHeight="1">
      <c r="A608" s="1"/>
      <c r="B608" s="4"/>
      <c r="C608" s="1"/>
      <c r="D608" s="4"/>
    </row>
    <row r="609" spans="1:10" ht="33.75" customHeight="1">
      <c r="A609" s="1"/>
      <c r="B609" s="4"/>
      <c r="C609" s="1"/>
      <c r="D609" s="4"/>
      <c r="F609" s="38" t="s">
        <v>259</v>
      </c>
      <c r="G609" s="55"/>
    </row>
    <row r="610" spans="1:10" ht="13.5" customHeight="1">
      <c r="A610" s="1"/>
      <c r="B610" s="4"/>
      <c r="C610" s="1"/>
      <c r="D610" s="4"/>
      <c r="F610" s="36" t="s">
        <v>260</v>
      </c>
    </row>
    <row r="611" spans="1:10" ht="27" customHeight="1">
      <c r="C611" s="8"/>
    </row>
    <row r="612" spans="1:10" ht="39.75" customHeight="1">
      <c r="C612" s="8"/>
    </row>
    <row r="613" spans="1:10" ht="12.75" customHeight="1">
      <c r="C613" s="8"/>
    </row>
    <row r="614" spans="1:10">
      <c r="C614" s="8"/>
    </row>
    <row r="615" spans="1:10">
      <c r="C615" s="8"/>
    </row>
    <row r="616" spans="1:10">
      <c r="C616" s="8"/>
    </row>
    <row r="617" spans="1:10">
      <c r="C617" s="8"/>
    </row>
    <row r="618" spans="1:10">
      <c r="A618" s="271" t="s">
        <v>0</v>
      </c>
      <c r="B618" s="271"/>
      <c r="C618" s="271"/>
      <c r="D618" s="271"/>
      <c r="E618" s="271"/>
      <c r="F618" s="271"/>
      <c r="G618" s="271"/>
      <c r="H618" s="271"/>
      <c r="I618" s="271"/>
      <c r="J618" s="271"/>
    </row>
    <row r="619" spans="1:10">
      <c r="A619" s="272" t="s">
        <v>840</v>
      </c>
      <c r="B619" s="272"/>
      <c r="C619" s="272"/>
      <c r="D619" s="272"/>
      <c r="E619" s="272"/>
      <c r="F619" s="272"/>
      <c r="G619" s="272"/>
      <c r="H619" s="272"/>
      <c r="I619" s="272"/>
      <c r="J619" s="272"/>
    </row>
    <row r="620" spans="1:10">
      <c r="A620" s="272" t="s">
        <v>667</v>
      </c>
      <c r="B620" s="272"/>
      <c r="C620" s="272"/>
      <c r="D620" s="272"/>
      <c r="E620" s="272"/>
      <c r="F620" s="272"/>
      <c r="G620" s="272"/>
      <c r="H620" s="272"/>
      <c r="I620" s="272"/>
      <c r="J620" s="272"/>
    </row>
    <row r="621" spans="1:10">
      <c r="A621" s="9"/>
      <c r="B621" s="10"/>
      <c r="C621" s="9"/>
      <c r="D621" s="10"/>
      <c r="E621" s="10"/>
      <c r="F621" s="10"/>
      <c r="G621" s="10"/>
      <c r="H621" s="10"/>
      <c r="I621" s="10"/>
      <c r="J621" s="10"/>
    </row>
    <row r="622" spans="1:10">
      <c r="A622" s="12" t="s">
        <v>4</v>
      </c>
      <c r="B622" s="273" t="s">
        <v>5</v>
      </c>
      <c r="C622" s="274"/>
      <c r="D622" s="132"/>
      <c r="E622" s="275" t="s">
        <v>6</v>
      </c>
      <c r="F622" s="275" t="s">
        <v>7</v>
      </c>
      <c r="G622" s="278" t="s">
        <v>8</v>
      </c>
      <c r="H622" s="279"/>
      <c r="I622" s="280"/>
      <c r="J622" s="277" t="s">
        <v>9</v>
      </c>
    </row>
    <row r="623" spans="1:10">
      <c r="A623" s="157"/>
      <c r="B623" s="13" t="s">
        <v>10</v>
      </c>
      <c r="C623" s="13" t="s">
        <v>11</v>
      </c>
      <c r="D623" s="13" t="s">
        <v>12</v>
      </c>
      <c r="E623" s="276"/>
      <c r="F623" s="276"/>
      <c r="G623" s="278" t="s">
        <v>13</v>
      </c>
      <c r="H623" s="280"/>
      <c r="I623" s="135" t="s">
        <v>14</v>
      </c>
      <c r="J623" s="276"/>
    </row>
    <row r="624" spans="1:10" ht="38.25" customHeight="1">
      <c r="A624" s="264">
        <v>1</v>
      </c>
      <c r="B624" s="265" t="s">
        <v>845</v>
      </c>
      <c r="C624" s="266" t="s">
        <v>188</v>
      </c>
      <c r="D624" s="267" t="s">
        <v>188</v>
      </c>
      <c r="E624" s="268" t="s">
        <v>846</v>
      </c>
      <c r="F624" s="257" t="s">
        <v>844</v>
      </c>
      <c r="G624" s="269">
        <v>1</v>
      </c>
      <c r="H624" s="267" t="s">
        <v>264</v>
      </c>
      <c r="I624" s="270">
        <v>24255000</v>
      </c>
      <c r="J624" s="140"/>
    </row>
    <row r="625" spans="1:10" ht="47.25" customHeight="1">
      <c r="A625" s="264"/>
      <c r="B625" s="265"/>
      <c r="C625" s="267"/>
      <c r="D625" s="267"/>
      <c r="E625" s="268"/>
      <c r="F625" s="257" t="s">
        <v>844</v>
      </c>
      <c r="G625" s="269"/>
      <c r="H625" s="267"/>
      <c r="I625" s="270"/>
      <c r="J625" s="29"/>
    </row>
    <row r="626" spans="1:10" ht="19.5" customHeight="1">
      <c r="A626" s="264"/>
      <c r="B626" s="265"/>
      <c r="C626" s="267"/>
      <c r="D626" s="267"/>
      <c r="E626" s="268"/>
      <c r="F626" s="138"/>
      <c r="G626" s="269"/>
      <c r="H626" s="267"/>
      <c r="I626" s="270"/>
      <c r="J626" s="140"/>
    </row>
    <row r="627" spans="1:10" ht="19.5" customHeight="1">
      <c r="A627" s="264"/>
      <c r="B627" s="265"/>
      <c r="C627" s="267"/>
      <c r="D627" s="267"/>
      <c r="E627" s="268"/>
      <c r="F627" s="138"/>
      <c r="G627" s="269"/>
      <c r="H627" s="267"/>
      <c r="I627" s="270"/>
      <c r="J627" s="140"/>
    </row>
    <row r="628" spans="1:10">
      <c r="A628" s="21"/>
      <c r="B628" s="29"/>
      <c r="C628" s="52"/>
      <c r="D628" s="29"/>
      <c r="E628" s="40"/>
      <c r="F628" s="42"/>
      <c r="G628" s="29"/>
      <c r="H628" s="29"/>
      <c r="I628" s="29"/>
      <c r="J628" s="29"/>
    </row>
    <row r="629" spans="1:10" ht="18.75" customHeight="1">
      <c r="A629" s="264"/>
      <c r="B629" s="265"/>
      <c r="C629" s="267"/>
      <c r="D629" s="267"/>
      <c r="E629" s="268"/>
      <c r="F629" s="138"/>
      <c r="G629" s="269"/>
      <c r="H629" s="267"/>
      <c r="I629" s="270"/>
      <c r="J629" s="29"/>
    </row>
    <row r="630" spans="1:10" ht="23.25" customHeight="1">
      <c r="A630" s="264"/>
      <c r="B630" s="265"/>
      <c r="C630" s="267"/>
      <c r="D630" s="267"/>
      <c r="E630" s="268"/>
      <c r="F630" s="138"/>
      <c r="G630" s="269"/>
      <c r="H630" s="267"/>
      <c r="I630" s="270"/>
      <c r="J630" s="29"/>
    </row>
    <row r="631" spans="1:10" s="128" customFormat="1" ht="17.25" customHeight="1">
      <c r="A631" s="21"/>
      <c r="B631" s="29"/>
      <c r="C631" s="29"/>
      <c r="D631" s="52"/>
      <c r="E631" s="137"/>
      <c r="F631" s="21"/>
      <c r="G631" s="29"/>
      <c r="H631" s="29"/>
      <c r="I631" s="148"/>
      <c r="J631" s="140"/>
    </row>
    <row r="632" spans="1:10" s="128" customFormat="1" ht="24.75" customHeight="1">
      <c r="A632" s="264"/>
      <c r="B632" s="265"/>
      <c r="C632" s="267"/>
      <c r="D632" s="267"/>
      <c r="E632" s="268"/>
      <c r="F632" s="138"/>
      <c r="G632" s="269"/>
      <c r="H632" s="267"/>
      <c r="I632" s="270"/>
      <c r="J632" s="140"/>
    </row>
    <row r="633" spans="1:10" s="128" customFormat="1" ht="24.75" customHeight="1">
      <c r="A633" s="264"/>
      <c r="B633" s="265"/>
      <c r="C633" s="267"/>
      <c r="D633" s="267"/>
      <c r="E633" s="268"/>
      <c r="F633" s="138"/>
      <c r="G633" s="269"/>
      <c r="H633" s="267"/>
      <c r="I633" s="270"/>
      <c r="J633" s="29"/>
    </row>
    <row r="634" spans="1:10">
      <c r="A634" s="21"/>
      <c r="B634" s="29"/>
      <c r="C634" s="29"/>
      <c r="D634" s="29"/>
      <c r="E634" s="137"/>
      <c r="F634" s="26"/>
      <c r="G634" s="21"/>
      <c r="H634" s="21"/>
      <c r="I634" s="41"/>
      <c r="J634" s="29"/>
    </row>
    <row r="635" spans="1:10" ht="27" customHeight="1">
      <c r="A635" s="146"/>
      <c r="B635" s="119"/>
      <c r="C635" s="21"/>
      <c r="D635" s="21"/>
      <c r="E635" s="142"/>
      <c r="F635" s="138"/>
      <c r="G635" s="139"/>
      <c r="H635" s="21"/>
      <c r="I635" s="144"/>
      <c r="J635" s="29"/>
    </row>
    <row r="636" spans="1:10" ht="27" customHeight="1">
      <c r="A636" s="264"/>
      <c r="B636" s="265"/>
      <c r="C636" s="267"/>
      <c r="D636" s="267"/>
      <c r="E636" s="268"/>
      <c r="F636" s="138"/>
      <c r="G636" s="269"/>
      <c r="H636" s="267"/>
      <c r="I636" s="270"/>
      <c r="J636" s="29"/>
    </row>
    <row r="637" spans="1:10">
      <c r="A637" s="264"/>
      <c r="B637" s="265"/>
      <c r="C637" s="267"/>
      <c r="D637" s="267"/>
      <c r="E637" s="268"/>
      <c r="F637" s="138"/>
      <c r="G637" s="269"/>
      <c r="H637" s="267"/>
      <c r="I637" s="270"/>
      <c r="J637" s="29"/>
    </row>
    <row r="638" spans="1:10" s="128" customFormat="1" ht="21" customHeight="1">
      <c r="A638" s="21"/>
      <c r="B638" s="29"/>
      <c r="C638" s="21"/>
      <c r="D638" s="29"/>
      <c r="E638" s="137"/>
      <c r="F638" s="21"/>
      <c r="G638" s="29"/>
      <c r="H638" s="29"/>
      <c r="I638" s="148"/>
      <c r="J638" s="29"/>
    </row>
    <row r="639" spans="1:10" s="128" customFormat="1" ht="21" customHeight="1">
      <c r="A639" s="264"/>
      <c r="B639" s="265"/>
      <c r="C639" s="267"/>
      <c r="D639" s="267"/>
      <c r="E639" s="268"/>
      <c r="F639" s="138"/>
      <c r="G639" s="269"/>
      <c r="H639" s="267"/>
      <c r="I639" s="270"/>
      <c r="J639" s="29"/>
    </row>
    <row r="640" spans="1:10">
      <c r="A640" s="264"/>
      <c r="B640" s="265"/>
      <c r="C640" s="267"/>
      <c r="D640" s="267"/>
      <c r="E640" s="268"/>
      <c r="F640" s="138"/>
      <c r="G640" s="269"/>
      <c r="H640" s="267"/>
      <c r="I640" s="270"/>
      <c r="J640" s="29"/>
    </row>
    <row r="641" spans="1:10" s="128" customFormat="1" ht="25.5" customHeight="1">
      <c r="A641" s="21"/>
      <c r="B641" s="29"/>
      <c r="C641" s="21"/>
      <c r="D641" s="29"/>
      <c r="E641" s="40"/>
      <c r="F641" s="29"/>
      <c r="G641" s="29"/>
      <c r="H641" s="29"/>
      <c r="I641" s="29"/>
      <c r="J641" s="29"/>
    </row>
    <row r="642" spans="1:10" s="128" customFormat="1" ht="19.5" customHeight="1">
      <c r="A642" s="21"/>
      <c r="B642" s="29"/>
      <c r="C642" s="21"/>
      <c r="D642" s="29"/>
      <c r="E642" s="40"/>
      <c r="F642" s="21"/>
      <c r="G642" s="21"/>
      <c r="H642" s="29"/>
      <c r="I642" s="41"/>
      <c r="J642" s="29"/>
    </row>
    <row r="643" spans="1:10">
      <c r="A643" s="21"/>
      <c r="B643" s="29"/>
      <c r="C643" s="21"/>
      <c r="D643" s="29"/>
      <c r="E643" s="29"/>
      <c r="F643" s="29"/>
      <c r="G643" s="29"/>
      <c r="H643" s="29"/>
      <c r="I643" s="29"/>
      <c r="J643" s="29"/>
    </row>
    <row r="644" spans="1:10" ht="24" customHeight="1">
      <c r="A644" s="32"/>
      <c r="B644" s="33"/>
      <c r="C644" s="32"/>
      <c r="D644" s="33"/>
      <c r="E644" s="33"/>
      <c r="F644" s="33"/>
      <c r="G644" s="33"/>
      <c r="H644" s="33"/>
      <c r="I644" s="56">
        <f>SUM(I624:I630)</f>
        <v>24255000</v>
      </c>
      <c r="J644" s="33"/>
    </row>
    <row r="645" spans="1:10">
      <c r="A645" s="1"/>
      <c r="B645" s="4"/>
      <c r="C645" s="1"/>
      <c r="D645" s="4"/>
      <c r="E645" s="4"/>
      <c r="F645" s="4"/>
      <c r="G645" s="4"/>
      <c r="H645" s="4"/>
      <c r="I645" s="4"/>
      <c r="J645" s="4"/>
    </row>
    <row r="646" spans="1:10">
      <c r="A646" s="1"/>
      <c r="B646" s="4"/>
      <c r="C646" s="1"/>
      <c r="D646" s="4"/>
      <c r="E646" s="4"/>
      <c r="F646" s="4"/>
      <c r="G646" s="4"/>
      <c r="H646" s="4"/>
      <c r="I646" s="4"/>
      <c r="J646" s="4"/>
    </row>
    <row r="647" spans="1:10" s="128" customFormat="1" ht="25.5" customHeight="1">
      <c r="A647" s="1"/>
      <c r="B647" s="4"/>
      <c r="C647" s="1"/>
      <c r="D647" s="4"/>
      <c r="E647" s="8"/>
      <c r="F647" s="8" t="s">
        <v>23</v>
      </c>
      <c r="G647" s="8"/>
      <c r="H647" s="8"/>
      <c r="I647" s="8"/>
      <c r="J647" s="4"/>
    </row>
    <row r="648" spans="1:10" s="128" customFormat="1" ht="19.5" customHeight="1">
      <c r="A648" s="1"/>
      <c r="B648" s="4"/>
      <c r="C648" s="1"/>
      <c r="D648" s="4"/>
      <c r="E648" s="8"/>
      <c r="F648" s="8"/>
      <c r="G648" s="8"/>
      <c r="H648" s="8"/>
      <c r="I648" s="8"/>
      <c r="J648" s="4"/>
    </row>
    <row r="649" spans="1:10">
      <c r="A649" s="1"/>
      <c r="B649" s="4"/>
      <c r="C649" s="1"/>
      <c r="D649" s="4"/>
      <c r="J649" s="4"/>
    </row>
    <row r="650" spans="1:10" ht="24" customHeight="1">
      <c r="A650" s="1"/>
      <c r="B650" s="4"/>
      <c r="C650" s="1"/>
      <c r="D650" s="4"/>
      <c r="J650" s="4"/>
    </row>
    <row r="651" spans="1:10">
      <c r="A651" s="1"/>
      <c r="B651" s="4"/>
      <c r="C651" s="1"/>
      <c r="D651" s="4"/>
    </row>
    <row r="652" spans="1:10">
      <c r="A652" s="1"/>
      <c r="B652" s="4"/>
      <c r="C652" s="1"/>
      <c r="D652" s="4"/>
    </row>
    <row r="653" spans="1:10" ht="16.5">
      <c r="A653" s="1"/>
      <c r="B653" s="4"/>
      <c r="C653" s="1"/>
      <c r="D653" s="4"/>
      <c r="F653" s="38" t="s">
        <v>259</v>
      </c>
      <c r="G653" s="55"/>
    </row>
    <row r="654" spans="1:10">
      <c r="A654" s="1"/>
      <c r="B654" s="4"/>
      <c r="C654" s="1"/>
      <c r="D654" s="4"/>
      <c r="F654" s="36" t="s">
        <v>260</v>
      </c>
    </row>
    <row r="655" spans="1:10">
      <c r="C655" s="8"/>
    </row>
    <row r="656" spans="1:10">
      <c r="C656" s="8"/>
    </row>
    <row r="657" spans="1:10" s="128" customFormat="1" ht="15.75" customHeight="1">
      <c r="B657" s="8"/>
      <c r="C657" s="8"/>
      <c r="D657" s="8"/>
      <c r="E657" s="8"/>
      <c r="F657" s="8"/>
      <c r="G657" s="8"/>
      <c r="H657" s="8"/>
      <c r="I657" s="8"/>
      <c r="J657" s="8"/>
    </row>
    <row r="658" spans="1:10" s="128" customFormat="1" ht="15.75" customHeight="1">
      <c r="B658" s="8"/>
      <c r="C658" s="8"/>
      <c r="D658" s="8"/>
      <c r="E658" s="8"/>
      <c r="F658" s="8"/>
      <c r="G658" s="8"/>
      <c r="H658" s="8"/>
      <c r="I658" s="8"/>
      <c r="J658" s="8"/>
    </row>
    <row r="659" spans="1:10" s="128" customFormat="1" ht="15.75" customHeight="1">
      <c r="B659" s="8"/>
      <c r="C659" s="8"/>
      <c r="D659" s="8"/>
      <c r="E659" s="8"/>
      <c r="F659" s="8"/>
      <c r="G659" s="8"/>
      <c r="H659" s="8"/>
      <c r="I659" s="8"/>
      <c r="J659" s="8"/>
    </row>
    <row r="660" spans="1:10">
      <c r="C660" s="8"/>
    </row>
    <row r="661" spans="1:10" s="128" customFormat="1" ht="13.5" customHeight="1">
      <c r="B661" s="8"/>
      <c r="C661" s="8"/>
      <c r="D661" s="8"/>
      <c r="E661" s="8"/>
      <c r="F661" s="8"/>
      <c r="G661" s="8"/>
      <c r="H661" s="8"/>
      <c r="I661" s="8"/>
      <c r="J661" s="8"/>
    </row>
    <row r="662" spans="1:10" s="128" customFormat="1" ht="12.75" customHeight="1">
      <c r="B662" s="8"/>
      <c r="C662" s="8"/>
      <c r="D662" s="8"/>
      <c r="E662" s="8"/>
      <c r="F662" s="8"/>
      <c r="G662" s="8"/>
      <c r="H662" s="8"/>
      <c r="I662" s="8"/>
      <c r="J662" s="8"/>
    </row>
    <row r="663" spans="1:10">
      <c r="C663" s="8"/>
    </row>
    <row r="664" spans="1:10" s="128" customFormat="1" ht="12.75" customHeight="1">
      <c r="B664" s="8"/>
      <c r="C664" s="8"/>
      <c r="D664" s="8"/>
      <c r="E664" s="8"/>
      <c r="F664" s="8"/>
      <c r="G664" s="8"/>
      <c r="H664" s="8"/>
      <c r="I664" s="8"/>
      <c r="J664" s="8"/>
    </row>
    <row r="665" spans="1:10">
      <c r="C665" s="8"/>
    </row>
    <row r="666" spans="1:10">
      <c r="C666" s="8"/>
    </row>
    <row r="667" spans="1:10" s="128" customFormat="1" ht="12.75" customHeight="1">
      <c r="B667" s="8"/>
      <c r="C667" s="8"/>
      <c r="D667" s="8"/>
      <c r="E667" s="8"/>
      <c r="F667" s="8"/>
      <c r="G667" s="8"/>
      <c r="H667" s="8"/>
      <c r="I667" s="8"/>
      <c r="J667" s="8"/>
    </row>
    <row r="668" spans="1:10">
      <c r="C668" s="8"/>
    </row>
    <row r="669" spans="1:10" ht="12.75" customHeight="1">
      <c r="A669" s="271" t="s">
        <v>0</v>
      </c>
      <c r="B669" s="271"/>
      <c r="C669" s="271"/>
      <c r="D669" s="271"/>
      <c r="E669" s="271"/>
      <c r="F669" s="271"/>
      <c r="G669" s="271"/>
      <c r="H669" s="271"/>
      <c r="I669" s="271"/>
      <c r="J669" s="271"/>
    </row>
    <row r="670" spans="1:10" ht="12.75" customHeight="1">
      <c r="A670" s="272" t="s">
        <v>840</v>
      </c>
      <c r="B670" s="272"/>
      <c r="C670" s="272"/>
      <c r="D670" s="272"/>
      <c r="E670" s="272"/>
      <c r="F670" s="272"/>
      <c r="G670" s="272"/>
      <c r="H670" s="272"/>
      <c r="I670" s="272"/>
      <c r="J670" s="272"/>
    </row>
    <row r="671" spans="1:10" ht="12.75" customHeight="1">
      <c r="A671" s="272" t="s">
        <v>667</v>
      </c>
      <c r="B671" s="272"/>
      <c r="C671" s="272"/>
      <c r="D671" s="272"/>
      <c r="E671" s="272"/>
      <c r="F671" s="272"/>
      <c r="G671" s="272"/>
      <c r="H671" s="272"/>
      <c r="I671" s="272"/>
      <c r="J671" s="272"/>
    </row>
    <row r="672" spans="1:10">
      <c r="A672" s="9"/>
      <c r="B672" s="10"/>
      <c r="C672" s="9"/>
      <c r="D672" s="10"/>
      <c r="E672" s="10"/>
      <c r="F672" s="10"/>
      <c r="G672" s="10"/>
      <c r="H672" s="10"/>
      <c r="I672" s="10"/>
      <c r="J672" s="10"/>
    </row>
    <row r="673" spans="1:10" ht="13.5" customHeight="1">
      <c r="A673" s="12" t="s">
        <v>4</v>
      </c>
      <c r="B673" s="273" t="s">
        <v>5</v>
      </c>
      <c r="C673" s="274"/>
      <c r="D673" s="132"/>
      <c r="E673" s="275" t="s">
        <v>6</v>
      </c>
      <c r="F673" s="275" t="s">
        <v>7</v>
      </c>
      <c r="G673" s="278" t="s">
        <v>8</v>
      </c>
      <c r="H673" s="279"/>
      <c r="I673" s="280"/>
      <c r="J673" s="277" t="s">
        <v>9</v>
      </c>
    </row>
    <row r="674" spans="1:10" ht="12.75" customHeight="1">
      <c r="A674" s="157"/>
      <c r="B674" s="13" t="s">
        <v>10</v>
      </c>
      <c r="C674" s="13" t="s">
        <v>11</v>
      </c>
      <c r="D674" s="13" t="s">
        <v>12</v>
      </c>
      <c r="E674" s="276"/>
      <c r="F674" s="276"/>
      <c r="G674" s="278" t="s">
        <v>13</v>
      </c>
      <c r="H674" s="280"/>
      <c r="I674" s="135" t="s">
        <v>14</v>
      </c>
      <c r="J674" s="276"/>
    </row>
    <row r="675" spans="1:10" ht="24" customHeight="1">
      <c r="A675" s="264">
        <v>1</v>
      </c>
      <c r="B675" s="265" t="s">
        <v>841</v>
      </c>
      <c r="C675" s="266" t="s">
        <v>842</v>
      </c>
      <c r="D675" s="267" t="s">
        <v>106</v>
      </c>
      <c r="E675" s="268" t="s">
        <v>836</v>
      </c>
      <c r="F675" s="257" t="s">
        <v>843</v>
      </c>
      <c r="G675" s="269">
        <v>2</v>
      </c>
      <c r="H675" s="267" t="s">
        <v>264</v>
      </c>
      <c r="I675" s="270">
        <v>1070000</v>
      </c>
      <c r="J675" s="140"/>
    </row>
    <row r="676" spans="1:10" ht="38.25" customHeight="1">
      <c r="A676" s="264"/>
      <c r="B676" s="265"/>
      <c r="C676" s="267"/>
      <c r="D676" s="267"/>
      <c r="E676" s="268"/>
      <c r="F676" s="257" t="s">
        <v>844</v>
      </c>
      <c r="G676" s="269"/>
      <c r="H676" s="267"/>
      <c r="I676" s="270"/>
      <c r="J676" s="29"/>
    </row>
    <row r="677" spans="1:10" ht="22.5" customHeight="1">
      <c r="A677" s="264">
        <v>2</v>
      </c>
      <c r="B677" s="265" t="s">
        <v>112</v>
      </c>
      <c r="C677" s="266" t="s">
        <v>73</v>
      </c>
      <c r="D677" s="267" t="s">
        <v>111</v>
      </c>
      <c r="E677" s="268" t="s">
        <v>836</v>
      </c>
      <c r="F677" s="257" t="s">
        <v>843</v>
      </c>
      <c r="G677" s="269">
        <v>2</v>
      </c>
      <c r="H677" s="267" t="s">
        <v>264</v>
      </c>
      <c r="I677" s="270">
        <v>1070000</v>
      </c>
      <c r="J677" s="140"/>
    </row>
    <row r="678" spans="1:10" ht="36" customHeight="1">
      <c r="A678" s="264"/>
      <c r="B678" s="265"/>
      <c r="C678" s="267"/>
      <c r="D678" s="267"/>
      <c r="E678" s="268"/>
      <c r="F678" s="257" t="s">
        <v>844</v>
      </c>
      <c r="G678" s="269"/>
      <c r="H678" s="267"/>
      <c r="I678" s="270"/>
      <c r="J678" s="140"/>
    </row>
    <row r="679" spans="1:10">
      <c r="A679" s="21"/>
      <c r="B679" s="29"/>
      <c r="C679" s="52"/>
      <c r="D679" s="29"/>
      <c r="E679" s="40"/>
      <c r="F679" s="42"/>
      <c r="G679" s="29"/>
      <c r="H679" s="29"/>
      <c r="I679" s="29"/>
      <c r="J679" s="29"/>
    </row>
    <row r="680" spans="1:10" ht="12.75" customHeight="1">
      <c r="A680" s="264">
        <v>3</v>
      </c>
      <c r="B680" s="265" t="s">
        <v>161</v>
      </c>
      <c r="C680" s="267" t="s">
        <v>162</v>
      </c>
      <c r="D680" s="267" t="s">
        <v>38</v>
      </c>
      <c r="E680" s="268" t="s">
        <v>836</v>
      </c>
      <c r="F680" s="257" t="s">
        <v>843</v>
      </c>
      <c r="G680" s="269">
        <v>2</v>
      </c>
      <c r="H680" s="267" t="s">
        <v>264</v>
      </c>
      <c r="I680" s="270">
        <v>1070000</v>
      </c>
      <c r="J680" s="29"/>
    </row>
    <row r="681" spans="1:10" ht="33" customHeight="1">
      <c r="A681" s="264"/>
      <c r="B681" s="265"/>
      <c r="C681" s="267"/>
      <c r="D681" s="267"/>
      <c r="E681" s="268"/>
      <c r="F681" s="257" t="s">
        <v>844</v>
      </c>
      <c r="G681" s="269"/>
      <c r="H681" s="267"/>
      <c r="I681" s="270"/>
      <c r="J681" s="29"/>
    </row>
    <row r="682" spans="1:10">
      <c r="A682" s="21"/>
      <c r="B682" s="29"/>
      <c r="C682" s="29"/>
      <c r="D682" s="52"/>
      <c r="E682" s="137"/>
      <c r="F682" s="21"/>
      <c r="G682" s="29"/>
      <c r="H682" s="29"/>
      <c r="I682" s="148"/>
      <c r="J682" s="140"/>
    </row>
    <row r="683" spans="1:10" ht="34.5" customHeight="1">
      <c r="A683" s="264">
        <v>4</v>
      </c>
      <c r="B683" s="265" t="s">
        <v>270</v>
      </c>
      <c r="C683" s="266" t="s">
        <v>136</v>
      </c>
      <c r="D683" s="267" t="s">
        <v>48</v>
      </c>
      <c r="E683" s="268" t="s">
        <v>836</v>
      </c>
      <c r="F683" s="257" t="s">
        <v>843</v>
      </c>
      <c r="G683" s="269">
        <v>2</v>
      </c>
      <c r="H683" s="267" t="s">
        <v>264</v>
      </c>
      <c r="I683" s="270">
        <v>1256600</v>
      </c>
      <c r="J683" s="140"/>
    </row>
    <row r="684" spans="1:10" ht="39" customHeight="1">
      <c r="A684" s="264"/>
      <c r="B684" s="265"/>
      <c r="C684" s="267"/>
      <c r="D684" s="267"/>
      <c r="E684" s="268"/>
      <c r="F684" s="257" t="s">
        <v>844</v>
      </c>
      <c r="G684" s="269"/>
      <c r="H684" s="267"/>
      <c r="I684" s="270"/>
      <c r="J684" s="29"/>
    </row>
    <row r="685" spans="1:10">
      <c r="A685" s="21"/>
      <c r="B685" s="29"/>
      <c r="C685" s="29"/>
      <c r="D685" s="29"/>
      <c r="E685" s="137"/>
      <c r="F685" s="26"/>
      <c r="G685" s="21"/>
      <c r="H685" s="21"/>
      <c r="I685" s="41"/>
      <c r="J685" s="29"/>
    </row>
    <row r="686" spans="1:10">
      <c r="A686" s="146"/>
      <c r="B686" s="119"/>
      <c r="C686" s="21"/>
      <c r="D686" s="21"/>
      <c r="E686" s="142"/>
      <c r="F686" s="138"/>
      <c r="G686" s="139"/>
      <c r="H686" s="21"/>
      <c r="I686" s="144"/>
      <c r="J686" s="29"/>
    </row>
    <row r="687" spans="1:10" ht="27" customHeight="1">
      <c r="A687" s="264">
        <v>5</v>
      </c>
      <c r="B687" s="265" t="s">
        <v>271</v>
      </c>
      <c r="C687" s="266" t="s">
        <v>154</v>
      </c>
      <c r="D687" s="267" t="s">
        <v>48</v>
      </c>
      <c r="E687" s="268" t="s">
        <v>836</v>
      </c>
      <c r="F687" s="257" t="s">
        <v>843</v>
      </c>
      <c r="G687" s="269">
        <v>2</v>
      </c>
      <c r="H687" s="267" t="s">
        <v>264</v>
      </c>
      <c r="I687" s="270">
        <v>1256600</v>
      </c>
      <c r="J687" s="29"/>
    </row>
    <row r="688" spans="1:10" ht="36.75" customHeight="1">
      <c r="A688" s="264"/>
      <c r="B688" s="265"/>
      <c r="C688" s="267"/>
      <c r="D688" s="267"/>
      <c r="E688" s="268"/>
      <c r="F688" s="257" t="s">
        <v>844</v>
      </c>
      <c r="G688" s="269"/>
      <c r="H688" s="267"/>
      <c r="I688" s="270"/>
      <c r="J688" s="29"/>
    </row>
    <row r="689" spans="1:10" ht="12.75" customHeight="1">
      <c r="A689" s="21"/>
      <c r="B689" s="29"/>
      <c r="C689" s="21"/>
      <c r="D689" s="29"/>
      <c r="E689" s="137"/>
      <c r="F689" s="21"/>
      <c r="G689" s="29"/>
      <c r="H689" s="29"/>
      <c r="I689" s="148"/>
      <c r="J689" s="29"/>
    </row>
    <row r="690" spans="1:10">
      <c r="A690" s="264"/>
      <c r="B690" s="265"/>
      <c r="C690" s="267"/>
      <c r="D690" s="267"/>
      <c r="E690" s="268"/>
      <c r="F690" s="138"/>
      <c r="G690" s="269"/>
      <c r="H690" s="267"/>
      <c r="I690" s="270"/>
      <c r="J690" s="29"/>
    </row>
    <row r="691" spans="1:10">
      <c r="A691" s="264"/>
      <c r="B691" s="265"/>
      <c r="C691" s="267"/>
      <c r="D691" s="267"/>
      <c r="E691" s="268"/>
      <c r="F691" s="138"/>
      <c r="G691" s="269"/>
      <c r="H691" s="267"/>
      <c r="I691" s="270"/>
      <c r="J691" s="29"/>
    </row>
    <row r="692" spans="1:10">
      <c r="A692" s="21"/>
      <c r="B692" s="29"/>
      <c r="C692" s="21"/>
      <c r="D692" s="29"/>
      <c r="E692" s="40"/>
      <c r="F692" s="29"/>
      <c r="G692" s="29"/>
      <c r="H692" s="29"/>
      <c r="I692" s="29"/>
      <c r="J692" s="29"/>
    </row>
    <row r="693" spans="1:10">
      <c r="A693" s="21"/>
      <c r="B693" s="29"/>
      <c r="C693" s="21"/>
      <c r="D693" s="29"/>
      <c r="E693" s="40"/>
      <c r="F693" s="21"/>
      <c r="G693" s="21"/>
      <c r="H693" s="29"/>
      <c r="I693" s="41"/>
      <c r="J693" s="29"/>
    </row>
    <row r="694" spans="1:10">
      <c r="A694" s="21"/>
      <c r="B694" s="29"/>
      <c r="C694" s="21"/>
      <c r="D694" s="29"/>
      <c r="E694" s="29"/>
      <c r="F694" s="29"/>
      <c r="G694" s="29"/>
      <c r="H694" s="29"/>
      <c r="I694" s="29"/>
      <c r="J694" s="29"/>
    </row>
    <row r="695" spans="1:10" ht="25.5" customHeight="1">
      <c r="A695" s="32"/>
      <c r="B695" s="33"/>
      <c r="C695" s="32"/>
      <c r="D695" s="33"/>
      <c r="E695" s="33"/>
      <c r="F695" s="33"/>
      <c r="G695" s="33"/>
      <c r="H695" s="33"/>
      <c r="I695" s="56">
        <f>SUM(I675:I688)</f>
        <v>5723200</v>
      </c>
      <c r="J695" s="33"/>
    </row>
    <row r="696" spans="1:10" ht="21.75" customHeight="1">
      <c r="A696" s="1"/>
      <c r="B696" s="4"/>
      <c r="C696" s="1"/>
      <c r="D696" s="4"/>
      <c r="E696" s="4"/>
      <c r="F696" s="4"/>
      <c r="G696" s="4"/>
      <c r="H696" s="4"/>
      <c r="I696" s="4"/>
      <c r="J696" s="4"/>
    </row>
    <row r="697" spans="1:10" ht="22.5" customHeight="1">
      <c r="A697" s="1"/>
      <c r="B697" s="4"/>
      <c r="C697" s="1"/>
      <c r="D697" s="4"/>
      <c r="E697" s="4"/>
      <c r="F697" s="4"/>
      <c r="G697" s="4"/>
      <c r="H697" s="4"/>
      <c r="I697" s="4"/>
      <c r="J697" s="4"/>
    </row>
    <row r="698" spans="1:10" ht="23.25" customHeight="1">
      <c r="A698" s="1"/>
      <c r="B698" s="4"/>
      <c r="C698" s="1"/>
      <c r="D698" s="4"/>
      <c r="F698" s="8" t="s">
        <v>23</v>
      </c>
      <c r="J698" s="4"/>
    </row>
    <row r="699" spans="1:10">
      <c r="A699" s="1"/>
      <c r="B699" s="4"/>
      <c r="C699" s="1"/>
      <c r="D699" s="4"/>
      <c r="J699" s="4"/>
    </row>
    <row r="700" spans="1:10">
      <c r="A700" s="1"/>
      <c r="B700" s="4"/>
      <c r="C700" s="1"/>
      <c r="D700" s="4"/>
      <c r="J700" s="4"/>
    </row>
    <row r="701" spans="1:10">
      <c r="A701" s="1"/>
      <c r="B701" s="4"/>
      <c r="C701" s="1"/>
      <c r="D701" s="4"/>
      <c r="J701" s="4"/>
    </row>
    <row r="702" spans="1:10">
      <c r="A702" s="1"/>
      <c r="B702" s="4"/>
      <c r="C702" s="1"/>
      <c r="D702" s="4"/>
    </row>
    <row r="703" spans="1:10" ht="24" customHeight="1">
      <c r="A703" s="1"/>
      <c r="B703" s="4"/>
      <c r="C703" s="1"/>
      <c r="D703" s="4"/>
    </row>
    <row r="704" spans="1:10" ht="21" customHeight="1">
      <c r="A704" s="1"/>
      <c r="B704" s="4"/>
      <c r="C704" s="1"/>
      <c r="D704" s="4"/>
      <c r="F704" s="38" t="s">
        <v>259</v>
      </c>
      <c r="G704" s="55"/>
    </row>
    <row r="705" spans="1:6" ht="12.75" customHeight="1">
      <c r="A705" s="1"/>
      <c r="B705" s="4"/>
      <c r="C705" s="1"/>
      <c r="D705" s="4"/>
      <c r="F705" s="36" t="s">
        <v>260</v>
      </c>
    </row>
    <row r="706" spans="1:6" ht="22.5" customHeight="1">
      <c r="C706" s="8"/>
    </row>
    <row r="707" spans="1:6" ht="24" customHeight="1">
      <c r="C707" s="8"/>
    </row>
    <row r="708" spans="1:6">
      <c r="C708" s="8"/>
    </row>
    <row r="709" spans="1:6" ht="21" customHeight="1">
      <c r="C709" s="8"/>
    </row>
    <row r="710" spans="1:6" ht="19.5" customHeight="1">
      <c r="C710" s="8"/>
    </row>
    <row r="711" spans="1:6">
      <c r="C711" s="8"/>
    </row>
    <row r="712" spans="1:6" ht="12.75" customHeight="1">
      <c r="C712" s="8"/>
    </row>
    <row r="713" spans="1:6">
      <c r="C713" s="8"/>
    </row>
    <row r="714" spans="1:6">
      <c r="C714" s="8"/>
    </row>
    <row r="715" spans="1:6">
      <c r="C715" s="8"/>
    </row>
    <row r="716" spans="1:6">
      <c r="C716" s="8"/>
    </row>
    <row r="717" spans="1:6">
      <c r="C717" s="8"/>
    </row>
    <row r="718" spans="1:6">
      <c r="C718" s="8"/>
    </row>
    <row r="719" spans="1:6">
      <c r="C719" s="8"/>
    </row>
    <row r="720" spans="1:6">
      <c r="C720" s="8"/>
    </row>
    <row r="721" spans="1:10">
      <c r="C721" s="8"/>
    </row>
    <row r="722" spans="1:10">
      <c r="C722" s="8"/>
    </row>
    <row r="723" spans="1:10">
      <c r="C723" s="8"/>
    </row>
    <row r="724" spans="1:10" ht="21" customHeight="1">
      <c r="C724" s="8"/>
    </row>
    <row r="725" spans="1:10" ht="19.5" customHeight="1">
      <c r="C725" s="8"/>
    </row>
    <row r="726" spans="1:10" ht="15.75" customHeight="1">
      <c r="C726" s="8"/>
    </row>
    <row r="727" spans="1:10">
      <c r="C727" s="8"/>
    </row>
    <row r="728" spans="1:10">
      <c r="C728" s="8"/>
    </row>
    <row r="729" spans="1:10">
      <c r="C729" s="8"/>
    </row>
    <row r="730" spans="1:10">
      <c r="C730" s="8"/>
    </row>
    <row r="731" spans="1:10" s="128" customFormat="1" ht="27.75" customHeight="1">
      <c r="A731" s="271" t="s">
        <v>0</v>
      </c>
      <c r="B731" s="271"/>
      <c r="C731" s="271"/>
      <c r="D731" s="271"/>
      <c r="E731" s="271"/>
      <c r="F731" s="271"/>
      <c r="G731" s="271"/>
      <c r="H731" s="271"/>
      <c r="I731" s="271"/>
      <c r="J731" s="271"/>
    </row>
    <row r="732" spans="1:10" s="128" customFormat="1" ht="16.5" customHeight="1">
      <c r="A732" s="272" t="s">
        <v>670</v>
      </c>
      <c r="B732" s="272"/>
      <c r="C732" s="272"/>
      <c r="D732" s="272"/>
      <c r="E732" s="272"/>
      <c r="F732" s="272"/>
      <c r="G732" s="272"/>
      <c r="H732" s="272"/>
      <c r="I732" s="272"/>
      <c r="J732" s="272"/>
    </row>
    <row r="733" spans="1:10" s="128" customFormat="1" ht="17.25" customHeight="1">
      <c r="A733" s="272" t="s">
        <v>667</v>
      </c>
      <c r="B733" s="272"/>
      <c r="C733" s="272"/>
      <c r="D733" s="272"/>
      <c r="E733" s="272"/>
      <c r="F733" s="272"/>
      <c r="G733" s="272"/>
      <c r="H733" s="272"/>
      <c r="I733" s="272"/>
      <c r="J733" s="272"/>
    </row>
    <row r="734" spans="1:10">
      <c r="A734" s="9"/>
      <c r="B734" s="10"/>
      <c r="C734" s="9"/>
      <c r="D734" s="10"/>
      <c r="E734" s="10"/>
      <c r="F734" s="10"/>
      <c r="G734" s="10"/>
      <c r="H734" s="10"/>
      <c r="I734" s="10"/>
      <c r="J734" s="10"/>
    </row>
    <row r="735" spans="1:10" s="128" customFormat="1" ht="13.5" customHeight="1">
      <c r="A735" s="12" t="s">
        <v>4</v>
      </c>
      <c r="B735" s="273" t="s">
        <v>5</v>
      </c>
      <c r="C735" s="274"/>
      <c r="D735" s="132"/>
      <c r="E735" s="275" t="s">
        <v>6</v>
      </c>
      <c r="F735" s="275" t="s">
        <v>7</v>
      </c>
      <c r="G735" s="278" t="s">
        <v>8</v>
      </c>
      <c r="H735" s="279"/>
      <c r="I735" s="280"/>
      <c r="J735" s="277" t="s">
        <v>9</v>
      </c>
    </row>
    <row r="736" spans="1:10" s="128" customFormat="1" ht="12.75" customHeight="1">
      <c r="A736" s="157"/>
      <c r="B736" s="13" t="s">
        <v>10</v>
      </c>
      <c r="C736" s="13" t="s">
        <v>11</v>
      </c>
      <c r="D736" s="13" t="s">
        <v>12</v>
      </c>
      <c r="E736" s="276"/>
      <c r="F736" s="276"/>
      <c r="G736" s="278" t="s">
        <v>13</v>
      </c>
      <c r="H736" s="280"/>
      <c r="I736" s="135" t="s">
        <v>14</v>
      </c>
      <c r="J736" s="276"/>
    </row>
    <row r="737" spans="1:10" s="128" customFormat="1" ht="23.25" customHeight="1">
      <c r="A737" s="264">
        <v>1</v>
      </c>
      <c r="B737" s="265" t="s">
        <v>112</v>
      </c>
      <c r="C737" s="266" t="s">
        <v>73</v>
      </c>
      <c r="D737" s="267" t="s">
        <v>111</v>
      </c>
      <c r="E737" s="268" t="s">
        <v>836</v>
      </c>
      <c r="F737" s="257" t="s">
        <v>847</v>
      </c>
      <c r="G737" s="269">
        <v>2</v>
      </c>
      <c r="H737" s="267" t="s">
        <v>264</v>
      </c>
      <c r="I737" s="270">
        <v>1070000</v>
      </c>
      <c r="J737" s="140"/>
    </row>
    <row r="738" spans="1:10" s="128" customFormat="1" ht="21.75" customHeight="1">
      <c r="A738" s="264"/>
      <c r="B738" s="265"/>
      <c r="C738" s="267"/>
      <c r="D738" s="267"/>
      <c r="E738" s="268"/>
      <c r="F738" s="257" t="s">
        <v>848</v>
      </c>
      <c r="G738" s="269"/>
      <c r="H738" s="267"/>
      <c r="I738" s="270"/>
      <c r="J738" s="140"/>
    </row>
    <row r="739" spans="1:10" s="128" customFormat="1" ht="11.25" customHeight="1">
      <c r="A739" s="21"/>
      <c r="B739" s="29"/>
      <c r="C739" s="52"/>
      <c r="D739" s="29"/>
      <c r="E739" s="40"/>
      <c r="F739" s="42"/>
      <c r="G739" s="29"/>
      <c r="H739" s="29"/>
      <c r="I739" s="29"/>
      <c r="J739" s="29"/>
    </row>
    <row r="740" spans="1:10" s="128" customFormat="1" ht="16.5" customHeight="1">
      <c r="A740" s="264">
        <v>2</v>
      </c>
      <c r="B740" s="265" t="s">
        <v>161</v>
      </c>
      <c r="C740" s="267" t="s">
        <v>162</v>
      </c>
      <c r="D740" s="267" t="s">
        <v>38</v>
      </c>
      <c r="E740" s="268" t="s">
        <v>836</v>
      </c>
      <c r="F740" s="257" t="s">
        <v>847</v>
      </c>
      <c r="G740" s="269">
        <v>2</v>
      </c>
      <c r="H740" s="267" t="s">
        <v>264</v>
      </c>
      <c r="I740" s="270">
        <v>1070000</v>
      </c>
      <c r="J740" s="29"/>
    </row>
    <row r="741" spans="1:10" ht="32.25" customHeight="1">
      <c r="A741" s="264"/>
      <c r="B741" s="265"/>
      <c r="C741" s="267"/>
      <c r="D741" s="267"/>
      <c r="E741" s="268"/>
      <c r="F741" s="257" t="s">
        <v>848</v>
      </c>
      <c r="G741" s="269"/>
      <c r="H741" s="267"/>
      <c r="I741" s="270"/>
      <c r="J741" s="29"/>
    </row>
    <row r="742" spans="1:10">
      <c r="A742" s="21"/>
      <c r="B742" s="29"/>
      <c r="C742" s="29"/>
      <c r="D742" s="52"/>
      <c r="E742" s="137"/>
      <c r="F742" s="21"/>
      <c r="G742" s="29"/>
      <c r="H742" s="29"/>
      <c r="I742" s="148"/>
      <c r="J742" s="140"/>
    </row>
    <row r="743" spans="1:10">
      <c r="A743" s="264"/>
      <c r="B743" s="265"/>
      <c r="C743" s="267"/>
      <c r="D743" s="267"/>
      <c r="E743" s="268"/>
      <c r="F743" s="138"/>
      <c r="G743" s="269"/>
      <c r="H743" s="267"/>
      <c r="I743" s="270"/>
      <c r="J743" s="140"/>
    </row>
    <row r="744" spans="1:10">
      <c r="A744" s="264"/>
      <c r="B744" s="265"/>
      <c r="C744" s="267"/>
      <c r="D744" s="267"/>
      <c r="E744" s="268"/>
      <c r="F744" s="138"/>
      <c r="G744" s="269"/>
      <c r="H744" s="267"/>
      <c r="I744" s="270"/>
      <c r="J744" s="29"/>
    </row>
    <row r="745" spans="1:10">
      <c r="A745" s="21"/>
      <c r="B745" s="29"/>
      <c r="C745" s="29"/>
      <c r="D745" s="29"/>
      <c r="E745" s="137"/>
      <c r="F745" s="26"/>
      <c r="G745" s="21"/>
      <c r="H745" s="21"/>
      <c r="I745" s="41"/>
      <c r="J745" s="29"/>
    </row>
    <row r="746" spans="1:10">
      <c r="A746" s="146"/>
      <c r="B746" s="119"/>
      <c r="C746" s="21"/>
      <c r="D746" s="21"/>
      <c r="E746" s="142"/>
      <c r="F746" s="138"/>
      <c r="G746" s="139"/>
      <c r="H746" s="21"/>
      <c r="I746" s="144"/>
      <c r="J746" s="29"/>
    </row>
    <row r="747" spans="1:10">
      <c r="A747" s="264"/>
      <c r="B747" s="265"/>
      <c r="C747" s="267"/>
      <c r="D747" s="267"/>
      <c r="E747" s="268"/>
      <c r="F747" s="138"/>
      <c r="G747" s="269"/>
      <c r="H747" s="267"/>
      <c r="I747" s="270"/>
      <c r="J747" s="29"/>
    </row>
    <row r="748" spans="1:10">
      <c r="A748" s="264"/>
      <c r="B748" s="265"/>
      <c r="C748" s="267"/>
      <c r="D748" s="267"/>
      <c r="E748" s="268"/>
      <c r="F748" s="138"/>
      <c r="G748" s="269"/>
      <c r="H748" s="267"/>
      <c r="I748" s="270"/>
      <c r="J748" s="29"/>
    </row>
    <row r="749" spans="1:10" ht="12.75" customHeight="1">
      <c r="A749" s="21"/>
      <c r="B749" s="29"/>
      <c r="C749" s="21"/>
      <c r="D749" s="29"/>
      <c r="E749" s="137"/>
      <c r="F749" s="21"/>
      <c r="G749" s="29"/>
      <c r="H749" s="29"/>
      <c r="I749" s="148"/>
      <c r="J749" s="29"/>
    </row>
    <row r="750" spans="1:10" ht="12.75" customHeight="1">
      <c r="A750" s="264"/>
      <c r="B750" s="265"/>
      <c r="C750" s="267"/>
      <c r="D750" s="267"/>
      <c r="E750" s="268"/>
      <c r="F750" s="138"/>
      <c r="G750" s="269"/>
      <c r="H750" s="267"/>
      <c r="I750" s="270"/>
      <c r="J750" s="29"/>
    </row>
    <row r="751" spans="1:10" ht="12.75" customHeight="1">
      <c r="A751" s="264"/>
      <c r="B751" s="265"/>
      <c r="C751" s="267"/>
      <c r="D751" s="267"/>
      <c r="E751" s="268"/>
      <c r="F751" s="138"/>
      <c r="G751" s="269"/>
      <c r="H751" s="267"/>
      <c r="I751" s="270"/>
      <c r="J751" s="29"/>
    </row>
    <row r="752" spans="1:10">
      <c r="A752" s="21"/>
      <c r="B752" s="29"/>
      <c r="C752" s="21"/>
      <c r="D752" s="29"/>
      <c r="E752" s="40"/>
      <c r="F752" s="29"/>
      <c r="G752" s="29"/>
      <c r="H752" s="29"/>
      <c r="I752" s="29"/>
      <c r="J752" s="29"/>
    </row>
    <row r="753" spans="1:10" ht="13.5" customHeight="1">
      <c r="A753" s="21"/>
      <c r="B753" s="29"/>
      <c r="C753" s="21"/>
      <c r="D753" s="29"/>
      <c r="E753" s="40"/>
      <c r="F753" s="21"/>
      <c r="G753" s="21"/>
      <c r="H753" s="29"/>
      <c r="I753" s="41"/>
      <c r="J753" s="29"/>
    </row>
    <row r="754" spans="1:10" ht="12.75" customHeight="1">
      <c r="A754" s="21"/>
      <c r="B754" s="29"/>
      <c r="C754" s="21"/>
      <c r="D754" s="29"/>
      <c r="E754" s="29"/>
      <c r="F754" s="29"/>
      <c r="G754" s="29"/>
      <c r="H754" s="29"/>
      <c r="I754" s="29"/>
      <c r="J754" s="29"/>
    </row>
    <row r="755" spans="1:10" ht="22.5" customHeight="1">
      <c r="A755" s="32"/>
      <c r="B755" s="33"/>
      <c r="C755" s="32"/>
      <c r="D755" s="33"/>
      <c r="E755" s="33"/>
      <c r="F755" s="33"/>
      <c r="G755" s="33"/>
      <c r="H755" s="33"/>
      <c r="I755" s="56">
        <f>SUM(I737:I741)</f>
        <v>2140000</v>
      </c>
      <c r="J755" s="33"/>
    </row>
    <row r="756" spans="1:10" ht="12.75" customHeight="1">
      <c r="A756" s="1"/>
      <c r="B756" s="4"/>
      <c r="C756" s="1"/>
      <c r="D756" s="4"/>
      <c r="E756" s="4"/>
      <c r="F756" s="4"/>
      <c r="G756" s="4"/>
      <c r="H756" s="4"/>
      <c r="I756" s="4"/>
      <c r="J756" s="4"/>
    </row>
    <row r="757" spans="1:10">
      <c r="A757" s="1"/>
      <c r="B757" s="4"/>
      <c r="C757" s="1"/>
      <c r="D757" s="4"/>
      <c r="E757" s="4"/>
      <c r="F757" s="4"/>
      <c r="G757" s="4"/>
      <c r="H757" s="4"/>
      <c r="I757" s="4"/>
      <c r="J757" s="4"/>
    </row>
    <row r="758" spans="1:10">
      <c r="A758" s="1"/>
      <c r="B758" s="4"/>
      <c r="C758" s="1"/>
      <c r="D758" s="4"/>
      <c r="F758" s="8" t="s">
        <v>23</v>
      </c>
      <c r="J758" s="4"/>
    </row>
    <row r="759" spans="1:10" ht="19.5" customHeight="1">
      <c r="A759" s="1"/>
      <c r="B759" s="4"/>
      <c r="C759" s="1"/>
      <c r="D759" s="4"/>
      <c r="J759" s="4"/>
    </row>
    <row r="760" spans="1:10" ht="19.5" customHeight="1">
      <c r="A760" s="1"/>
      <c r="B760" s="4"/>
      <c r="C760" s="1"/>
      <c r="D760" s="4"/>
      <c r="J760" s="4"/>
    </row>
    <row r="761" spans="1:10" ht="19.5" customHeight="1">
      <c r="A761" s="1"/>
      <c r="B761" s="4"/>
      <c r="C761" s="1"/>
      <c r="D761" s="4"/>
      <c r="J761" s="4"/>
    </row>
    <row r="762" spans="1:10">
      <c r="A762" s="1"/>
      <c r="B762" s="4"/>
      <c r="C762" s="1"/>
      <c r="D762" s="4"/>
    </row>
    <row r="763" spans="1:10" ht="13.5" customHeight="1">
      <c r="A763" s="1"/>
      <c r="B763" s="4"/>
      <c r="C763" s="1"/>
      <c r="D763" s="4"/>
    </row>
    <row r="764" spans="1:10" ht="12.75" customHeight="1">
      <c r="A764" s="1"/>
      <c r="B764" s="4"/>
      <c r="C764" s="1"/>
      <c r="D764" s="4"/>
      <c r="F764" s="38" t="s">
        <v>259</v>
      </c>
      <c r="G764" s="55"/>
    </row>
    <row r="765" spans="1:10">
      <c r="A765" s="1"/>
      <c r="B765" s="4"/>
      <c r="C765" s="1"/>
      <c r="D765" s="4"/>
      <c r="F765" s="36" t="s">
        <v>260</v>
      </c>
    </row>
    <row r="766" spans="1:10" ht="24" customHeight="1">
      <c r="C766" s="8"/>
    </row>
    <row r="767" spans="1:10" ht="19.5" customHeight="1">
      <c r="C767" s="8"/>
    </row>
    <row r="768" spans="1:10">
      <c r="C768" s="8"/>
    </row>
    <row r="769" spans="1:10" ht="25.5" customHeight="1">
      <c r="C769" s="8"/>
    </row>
    <row r="770" spans="1:10" ht="23.25" customHeight="1">
      <c r="C770" s="8"/>
    </row>
    <row r="771" spans="1:10">
      <c r="C771" s="8"/>
    </row>
    <row r="772" spans="1:10" ht="21" customHeight="1">
      <c r="A772" s="271" t="s">
        <v>0</v>
      </c>
      <c r="B772" s="271"/>
      <c r="C772" s="271"/>
      <c r="D772" s="271"/>
      <c r="E772" s="271"/>
      <c r="F772" s="271"/>
      <c r="G772" s="271"/>
      <c r="H772" s="271"/>
      <c r="I772" s="271"/>
      <c r="J772" s="271"/>
    </row>
    <row r="773" spans="1:10" ht="15" customHeight="1">
      <c r="A773" s="272" t="s">
        <v>670</v>
      </c>
      <c r="B773" s="272"/>
      <c r="C773" s="272"/>
      <c r="D773" s="272"/>
      <c r="E773" s="272"/>
      <c r="F773" s="272"/>
      <c r="G773" s="272"/>
      <c r="H773" s="272"/>
      <c r="I773" s="272"/>
      <c r="J773" s="272"/>
    </row>
    <row r="774" spans="1:10" ht="22.5" customHeight="1">
      <c r="A774" s="272" t="s">
        <v>667</v>
      </c>
      <c r="B774" s="272"/>
      <c r="C774" s="272"/>
      <c r="D774" s="272"/>
      <c r="E774" s="272"/>
      <c r="F774" s="272"/>
      <c r="G774" s="272"/>
      <c r="H774" s="272"/>
      <c r="I774" s="272"/>
      <c r="J774" s="272"/>
    </row>
    <row r="775" spans="1:10" ht="21" customHeight="1">
      <c r="A775" s="9"/>
      <c r="B775" s="10"/>
      <c r="C775" s="9"/>
      <c r="D775" s="10"/>
      <c r="E775" s="10"/>
      <c r="F775" s="10"/>
      <c r="G775" s="10"/>
      <c r="H775" s="10"/>
      <c r="I775" s="10"/>
      <c r="J775" s="10"/>
    </row>
    <row r="776" spans="1:10" ht="21" customHeight="1">
      <c r="A776" s="12" t="s">
        <v>4</v>
      </c>
      <c r="B776" s="273" t="s">
        <v>5</v>
      </c>
      <c r="C776" s="274"/>
      <c r="D776" s="132"/>
      <c r="E776" s="275" t="s">
        <v>6</v>
      </c>
      <c r="F776" s="275" t="s">
        <v>7</v>
      </c>
      <c r="G776" s="278" t="s">
        <v>8</v>
      </c>
      <c r="H776" s="279"/>
      <c r="I776" s="280"/>
      <c r="J776" s="277" t="s">
        <v>9</v>
      </c>
    </row>
    <row r="777" spans="1:10">
      <c r="A777" s="157"/>
      <c r="B777" s="13" t="s">
        <v>10</v>
      </c>
      <c r="C777" s="13" t="s">
        <v>11</v>
      </c>
      <c r="D777" s="13" t="s">
        <v>12</v>
      </c>
      <c r="E777" s="276"/>
      <c r="F777" s="276"/>
      <c r="G777" s="278" t="s">
        <v>13</v>
      </c>
      <c r="H777" s="280"/>
      <c r="I777" s="135" t="s">
        <v>14</v>
      </c>
      <c r="J777" s="276"/>
    </row>
    <row r="778" spans="1:10">
      <c r="A778" s="264">
        <v>1</v>
      </c>
      <c r="B778" s="265" t="s">
        <v>112</v>
      </c>
      <c r="C778" s="266" t="s">
        <v>73</v>
      </c>
      <c r="D778" s="267" t="s">
        <v>111</v>
      </c>
      <c r="E778" s="268" t="s">
        <v>836</v>
      </c>
      <c r="F778" s="257" t="s">
        <v>847</v>
      </c>
      <c r="G778" s="269">
        <v>2</v>
      </c>
      <c r="H778" s="267" t="s">
        <v>264</v>
      </c>
      <c r="I778" s="270">
        <v>662000</v>
      </c>
      <c r="J778" s="140"/>
    </row>
    <row r="779" spans="1:10" ht="39" customHeight="1">
      <c r="A779" s="264"/>
      <c r="B779" s="265"/>
      <c r="C779" s="267"/>
      <c r="D779" s="267"/>
      <c r="E779" s="268"/>
      <c r="F779" s="257" t="s">
        <v>848</v>
      </c>
      <c r="G779" s="269"/>
      <c r="H779" s="267"/>
      <c r="I779" s="270"/>
      <c r="J779" s="140"/>
    </row>
    <row r="780" spans="1:10" ht="22.5" customHeight="1">
      <c r="A780" s="21"/>
      <c r="B780" s="29"/>
      <c r="C780" s="52"/>
      <c r="D780" s="29"/>
      <c r="E780" s="40"/>
      <c r="F780" s="42"/>
      <c r="G780" s="29"/>
      <c r="H780" s="29"/>
      <c r="I780" s="29"/>
      <c r="J780" s="29"/>
    </row>
    <row r="781" spans="1:10" ht="31.5" customHeight="1">
      <c r="A781" s="264">
        <v>2</v>
      </c>
      <c r="B781" s="265" t="s">
        <v>161</v>
      </c>
      <c r="C781" s="267" t="s">
        <v>162</v>
      </c>
      <c r="D781" s="267" t="s">
        <v>38</v>
      </c>
      <c r="E781" s="268" t="s">
        <v>836</v>
      </c>
      <c r="F781" s="257" t="s">
        <v>847</v>
      </c>
      <c r="G781" s="269">
        <v>2</v>
      </c>
      <c r="H781" s="267" t="s">
        <v>264</v>
      </c>
      <c r="I781" s="270">
        <v>488000</v>
      </c>
      <c r="J781" s="29"/>
    </row>
    <row r="782" spans="1:10" ht="39.75" customHeight="1">
      <c r="A782" s="264"/>
      <c r="B782" s="265"/>
      <c r="C782" s="267"/>
      <c r="D782" s="267"/>
      <c r="E782" s="268"/>
      <c r="F782" s="257" t="s">
        <v>848</v>
      </c>
      <c r="G782" s="269"/>
      <c r="H782" s="267"/>
      <c r="I782" s="270"/>
      <c r="J782" s="29"/>
    </row>
    <row r="783" spans="1:10" ht="18.75" customHeight="1">
      <c r="A783" s="21"/>
      <c r="B783" s="29"/>
      <c r="C783" s="29"/>
      <c r="D783" s="52"/>
      <c r="E783" s="137"/>
      <c r="F783" s="21"/>
      <c r="G783" s="29"/>
      <c r="H783" s="29"/>
      <c r="I783" s="148"/>
      <c r="J783" s="140"/>
    </row>
    <row r="784" spans="1:10" ht="31.5" customHeight="1">
      <c r="A784" s="264"/>
      <c r="B784" s="265"/>
      <c r="C784" s="267"/>
      <c r="D784" s="267"/>
      <c r="E784" s="268"/>
      <c r="F784" s="138"/>
      <c r="G784" s="269"/>
      <c r="H784" s="267"/>
      <c r="I784" s="270"/>
      <c r="J784" s="140"/>
    </row>
    <row r="785" spans="1:10">
      <c r="A785" s="264"/>
      <c r="B785" s="265"/>
      <c r="C785" s="267"/>
      <c r="D785" s="267"/>
      <c r="E785" s="268"/>
      <c r="F785" s="138"/>
      <c r="G785" s="269"/>
      <c r="H785" s="267"/>
      <c r="I785" s="270"/>
      <c r="J785" s="29"/>
    </row>
    <row r="786" spans="1:10" ht="24.75" customHeight="1">
      <c r="A786" s="21"/>
      <c r="B786" s="29"/>
      <c r="C786" s="29"/>
      <c r="D786" s="29"/>
      <c r="E786" s="137"/>
      <c r="F786" s="26"/>
      <c r="G786" s="21"/>
      <c r="H786" s="21"/>
      <c r="I786" s="41"/>
      <c r="J786" s="29"/>
    </row>
    <row r="787" spans="1:10" ht="34.5" customHeight="1">
      <c r="A787" s="146"/>
      <c r="B787" s="119"/>
      <c r="C787" s="21"/>
      <c r="D787" s="21"/>
      <c r="E787" s="142"/>
      <c r="F787" s="138"/>
      <c r="G787" s="139"/>
      <c r="H787" s="21"/>
      <c r="I787" s="144"/>
      <c r="J787" s="29"/>
    </row>
    <row r="788" spans="1:10">
      <c r="A788" s="264"/>
      <c r="B788" s="265"/>
      <c r="C788" s="267"/>
      <c r="D788" s="267"/>
      <c r="E788" s="268"/>
      <c r="F788" s="138"/>
      <c r="G788" s="269"/>
      <c r="H788" s="267"/>
      <c r="I788" s="270"/>
      <c r="J788" s="29"/>
    </row>
    <row r="789" spans="1:10" ht="21" customHeight="1">
      <c r="A789" s="264"/>
      <c r="B789" s="265"/>
      <c r="C789" s="267"/>
      <c r="D789" s="267"/>
      <c r="E789" s="268"/>
      <c r="F789" s="138"/>
      <c r="G789" s="269"/>
      <c r="H789" s="267"/>
      <c r="I789" s="270"/>
      <c r="J789" s="29"/>
    </row>
    <row r="790" spans="1:10" ht="22.5" customHeight="1">
      <c r="A790" s="21"/>
      <c r="B790" s="29"/>
      <c r="C790" s="21"/>
      <c r="D790" s="29"/>
      <c r="E790" s="137"/>
      <c r="F790" s="21"/>
      <c r="G790" s="29"/>
      <c r="H790" s="29"/>
      <c r="I790" s="148"/>
      <c r="J790" s="29"/>
    </row>
    <row r="791" spans="1:10" ht="29.25" customHeight="1">
      <c r="A791" s="264"/>
      <c r="B791" s="265"/>
      <c r="C791" s="267"/>
      <c r="D791" s="267"/>
      <c r="E791" s="268"/>
      <c r="F791" s="138"/>
      <c r="G791" s="269"/>
      <c r="H791" s="267"/>
      <c r="I791" s="270"/>
      <c r="J791" s="29"/>
    </row>
    <row r="792" spans="1:10">
      <c r="A792" s="264"/>
      <c r="B792" s="265"/>
      <c r="C792" s="267"/>
      <c r="D792" s="267"/>
      <c r="E792" s="268"/>
      <c r="F792" s="138"/>
      <c r="G792" s="269"/>
      <c r="H792" s="267"/>
      <c r="I792" s="270"/>
      <c r="J792" s="29"/>
    </row>
    <row r="793" spans="1:10">
      <c r="A793" s="21"/>
      <c r="B793" s="29"/>
      <c r="C793" s="21"/>
      <c r="D793" s="29"/>
      <c r="E793" s="40"/>
      <c r="F793" s="29"/>
      <c r="G793" s="29"/>
      <c r="H793" s="29"/>
      <c r="I793" s="29"/>
      <c r="J793" s="29"/>
    </row>
    <row r="794" spans="1:10">
      <c r="A794" s="21"/>
      <c r="B794" s="29"/>
      <c r="C794" s="21"/>
      <c r="D794" s="29"/>
      <c r="E794" s="40"/>
      <c r="F794" s="21"/>
      <c r="G794" s="21"/>
      <c r="H794" s="29"/>
      <c r="I794" s="41"/>
      <c r="J794" s="29"/>
    </row>
    <row r="795" spans="1:10">
      <c r="A795" s="21"/>
      <c r="B795" s="29"/>
      <c r="C795" s="21"/>
      <c r="D795" s="29"/>
      <c r="E795" s="29"/>
      <c r="F795" s="29"/>
      <c r="G795" s="29"/>
      <c r="H795" s="29"/>
      <c r="I795" s="29"/>
      <c r="J795" s="29"/>
    </row>
    <row r="796" spans="1:10">
      <c r="A796" s="32"/>
      <c r="B796" s="33"/>
      <c r="C796" s="32"/>
      <c r="D796" s="33"/>
      <c r="E796" s="33"/>
      <c r="F796" s="33"/>
      <c r="G796" s="33"/>
      <c r="H796" s="33"/>
      <c r="I796" s="56">
        <f>SUM(I778:I782)</f>
        <v>1150000</v>
      </c>
      <c r="J796" s="33"/>
    </row>
    <row r="797" spans="1:10">
      <c r="A797" s="1"/>
      <c r="B797" s="4"/>
      <c r="C797" s="1"/>
      <c r="D797" s="4"/>
      <c r="E797" s="4"/>
      <c r="F797" s="4"/>
      <c r="G797" s="4"/>
      <c r="H797" s="4"/>
      <c r="I797" s="4"/>
      <c r="J797" s="4"/>
    </row>
    <row r="798" spans="1:10">
      <c r="A798" s="1"/>
      <c r="B798" s="4"/>
      <c r="C798" s="1"/>
      <c r="D798" s="4"/>
      <c r="E798" s="4"/>
      <c r="F798" s="4"/>
      <c r="G798" s="4"/>
      <c r="H798" s="4"/>
      <c r="I798" s="4"/>
      <c r="J798" s="4"/>
    </row>
    <row r="799" spans="1:10">
      <c r="A799" s="1"/>
      <c r="B799" s="4"/>
      <c r="C799" s="1"/>
      <c r="D799" s="4"/>
      <c r="F799" s="8" t="s">
        <v>23</v>
      </c>
      <c r="J799" s="4"/>
    </row>
    <row r="800" spans="1:10">
      <c r="A800" s="1"/>
      <c r="B800" s="4"/>
      <c r="C800" s="1"/>
      <c r="D800" s="4"/>
      <c r="J800" s="4"/>
    </row>
    <row r="801" spans="1:10">
      <c r="A801" s="1"/>
      <c r="B801" s="4"/>
      <c r="C801" s="1"/>
      <c r="D801" s="4"/>
      <c r="J801" s="4"/>
    </row>
    <row r="802" spans="1:10">
      <c r="A802" s="1"/>
      <c r="B802" s="4"/>
      <c r="C802" s="1"/>
      <c r="D802" s="4"/>
      <c r="J802" s="4"/>
    </row>
    <row r="803" spans="1:10">
      <c r="A803" s="1"/>
      <c r="B803" s="4"/>
      <c r="C803" s="1"/>
      <c r="D803" s="4"/>
    </row>
    <row r="804" spans="1:10" ht="12.75" customHeight="1">
      <c r="A804" s="1"/>
      <c r="B804" s="4"/>
      <c r="C804" s="1"/>
      <c r="D804" s="4"/>
    </row>
    <row r="805" spans="1:10" ht="12.75" customHeight="1">
      <c r="A805" s="1"/>
      <c r="B805" s="4"/>
      <c r="C805" s="1"/>
      <c r="D805" s="4"/>
      <c r="F805" s="38" t="s">
        <v>259</v>
      </c>
      <c r="G805" s="55"/>
    </row>
    <row r="806" spans="1:10" ht="12.75" customHeight="1">
      <c r="A806" s="1"/>
      <c r="B806" s="4"/>
      <c r="C806" s="1"/>
      <c r="D806" s="4"/>
      <c r="F806" s="36" t="s">
        <v>260</v>
      </c>
    </row>
    <row r="807" spans="1:10">
      <c r="C807" s="8"/>
    </row>
    <row r="808" spans="1:10" ht="13.5" customHeight="1">
      <c r="C808" s="8"/>
      <c r="D808" s="65"/>
    </row>
    <row r="809" spans="1:10" ht="12.75" customHeight="1">
      <c r="C809" s="8"/>
      <c r="D809" s="65"/>
    </row>
    <row r="810" spans="1:10">
      <c r="C810" s="8"/>
      <c r="D810" s="65"/>
    </row>
    <row r="811" spans="1:10" ht="19.5" customHeight="1">
      <c r="C811" s="8"/>
    </row>
    <row r="812" spans="1:10" ht="19.5" customHeight="1">
      <c r="C812" s="8"/>
    </row>
    <row r="813" spans="1:10" ht="19.5" customHeight="1">
      <c r="C813" s="8"/>
    </row>
    <row r="814" spans="1:10">
      <c r="C814" s="8"/>
    </row>
    <row r="815" spans="1:10">
      <c r="C815" s="8"/>
    </row>
    <row r="816" spans="1:10">
      <c r="C816" s="8"/>
    </row>
    <row r="817" spans="1:10" s="128" customFormat="1" ht="16.5" customHeight="1">
      <c r="B817" s="8"/>
      <c r="C817" s="8"/>
      <c r="D817" s="8"/>
      <c r="E817" s="8"/>
      <c r="F817" s="8"/>
      <c r="G817" s="8"/>
      <c r="H817" s="8"/>
      <c r="I817" s="8"/>
      <c r="J817" s="8"/>
    </row>
    <row r="818" spans="1:10" s="128" customFormat="1" ht="26.25" customHeight="1">
      <c r="A818" s="271" t="s">
        <v>0</v>
      </c>
      <c r="B818" s="271"/>
      <c r="C818" s="271"/>
      <c r="D818" s="271"/>
      <c r="E818" s="271"/>
      <c r="F818" s="271"/>
      <c r="G818" s="271"/>
      <c r="H818" s="271"/>
      <c r="I818" s="271"/>
      <c r="J818" s="271"/>
    </row>
    <row r="819" spans="1:10" s="128" customFormat="1" ht="18" customHeight="1">
      <c r="A819" s="272" t="s">
        <v>849</v>
      </c>
      <c r="B819" s="272"/>
      <c r="C819" s="272"/>
      <c r="D819" s="272"/>
      <c r="E819" s="272"/>
      <c r="F819" s="272"/>
      <c r="G819" s="272"/>
      <c r="H819" s="272"/>
      <c r="I819" s="272"/>
      <c r="J819" s="272"/>
    </row>
    <row r="820" spans="1:10">
      <c r="A820" s="272" t="s">
        <v>667</v>
      </c>
      <c r="B820" s="272"/>
      <c r="C820" s="272"/>
      <c r="D820" s="272"/>
      <c r="E820" s="272"/>
      <c r="F820" s="272"/>
      <c r="G820" s="272"/>
      <c r="H820" s="272"/>
      <c r="I820" s="272"/>
      <c r="J820" s="272"/>
    </row>
    <row r="821" spans="1:10" s="128" customFormat="1" ht="33.75" customHeight="1">
      <c r="A821" s="9"/>
      <c r="B821" s="10"/>
      <c r="C821" s="9"/>
      <c r="D821" s="10"/>
      <c r="E821" s="10"/>
      <c r="F821" s="10"/>
      <c r="G821" s="10"/>
      <c r="H821" s="10"/>
      <c r="I821" s="10"/>
      <c r="J821" s="10"/>
    </row>
    <row r="822" spans="1:10" s="128" customFormat="1" ht="13.5" customHeight="1">
      <c r="A822" s="12" t="s">
        <v>4</v>
      </c>
      <c r="B822" s="273" t="s">
        <v>5</v>
      </c>
      <c r="C822" s="274"/>
      <c r="D822" s="132"/>
      <c r="E822" s="275" t="s">
        <v>6</v>
      </c>
      <c r="F822" s="275" t="s">
        <v>7</v>
      </c>
      <c r="G822" s="278" t="s">
        <v>8</v>
      </c>
      <c r="H822" s="279"/>
      <c r="I822" s="280"/>
      <c r="J822" s="277" t="s">
        <v>9</v>
      </c>
    </row>
    <row r="823" spans="1:10">
      <c r="A823" s="157"/>
      <c r="B823" s="13" t="s">
        <v>10</v>
      </c>
      <c r="C823" s="13" t="s">
        <v>11</v>
      </c>
      <c r="D823" s="13" t="s">
        <v>12</v>
      </c>
      <c r="E823" s="276"/>
      <c r="F823" s="276"/>
      <c r="G823" s="278" t="s">
        <v>13</v>
      </c>
      <c r="H823" s="280"/>
      <c r="I823" s="135" t="s">
        <v>14</v>
      </c>
      <c r="J823" s="276"/>
    </row>
    <row r="824" spans="1:10" s="128" customFormat="1" ht="21.75" customHeight="1">
      <c r="A824" s="264">
        <v>1</v>
      </c>
      <c r="B824" s="265" t="s">
        <v>850</v>
      </c>
      <c r="C824" s="266" t="s">
        <v>188</v>
      </c>
      <c r="D824" s="267" t="s">
        <v>188</v>
      </c>
      <c r="E824" s="268" t="s">
        <v>283</v>
      </c>
      <c r="F824" s="257" t="s">
        <v>851</v>
      </c>
      <c r="G824" s="269">
        <v>1</v>
      </c>
      <c r="H824" s="267" t="s">
        <v>264</v>
      </c>
      <c r="I824" s="270">
        <v>1200000</v>
      </c>
      <c r="J824" s="140"/>
    </row>
    <row r="825" spans="1:10" ht="19.5" customHeight="1">
      <c r="A825" s="264"/>
      <c r="B825" s="265"/>
      <c r="C825" s="267"/>
      <c r="D825" s="267"/>
      <c r="E825" s="268"/>
      <c r="F825" s="257" t="s">
        <v>851</v>
      </c>
      <c r="G825" s="269"/>
      <c r="H825" s="267"/>
      <c r="I825" s="270"/>
      <c r="J825" s="140"/>
    </row>
    <row r="826" spans="1:10">
      <c r="A826" s="21"/>
      <c r="B826" s="29"/>
      <c r="C826" s="52"/>
      <c r="D826" s="29"/>
      <c r="E826" s="40"/>
      <c r="F826" s="42"/>
      <c r="G826" s="29"/>
      <c r="H826" s="29"/>
      <c r="I826" s="29"/>
      <c r="J826" s="29"/>
    </row>
    <row r="827" spans="1:10" s="128" customFormat="1" ht="19.5" customHeight="1">
      <c r="A827" s="264"/>
      <c r="B827" s="265"/>
      <c r="C827" s="267"/>
      <c r="D827" s="267"/>
      <c r="E827" s="268"/>
      <c r="F827" s="138"/>
      <c r="G827" s="269"/>
      <c r="H827" s="267"/>
      <c r="I827" s="270"/>
      <c r="J827" s="29"/>
    </row>
    <row r="828" spans="1:10" ht="22.5" customHeight="1">
      <c r="A828" s="264"/>
      <c r="B828" s="265"/>
      <c r="C828" s="267"/>
      <c r="D828" s="267"/>
      <c r="E828" s="268"/>
      <c r="F828" s="138"/>
      <c r="G828" s="269"/>
      <c r="H828" s="267"/>
      <c r="I828" s="270"/>
      <c r="J828" s="29"/>
    </row>
    <row r="829" spans="1:10">
      <c r="A829" s="21"/>
      <c r="B829" s="29"/>
      <c r="C829" s="29"/>
      <c r="D829" s="52"/>
      <c r="E829" s="137"/>
      <c r="F829" s="21"/>
      <c r="G829" s="29"/>
      <c r="H829" s="29"/>
      <c r="I829" s="148"/>
      <c r="J829" s="140"/>
    </row>
    <row r="830" spans="1:10" ht="18.75" customHeight="1">
      <c r="A830" s="264"/>
      <c r="B830" s="265"/>
      <c r="C830" s="267"/>
      <c r="D830" s="267"/>
      <c r="E830" s="268"/>
      <c r="F830" s="138"/>
      <c r="G830" s="269"/>
      <c r="H830" s="267"/>
      <c r="I830" s="270"/>
      <c r="J830" s="140"/>
    </row>
    <row r="831" spans="1:10" ht="20.25" customHeight="1">
      <c r="A831" s="264"/>
      <c r="B831" s="265"/>
      <c r="C831" s="267"/>
      <c r="D831" s="267"/>
      <c r="E831" s="268"/>
      <c r="F831" s="138"/>
      <c r="G831" s="269"/>
      <c r="H831" s="267"/>
      <c r="I831" s="270"/>
      <c r="J831" s="29"/>
    </row>
    <row r="832" spans="1:10">
      <c r="A832" s="21"/>
      <c r="B832" s="29"/>
      <c r="C832" s="29"/>
      <c r="D832" s="29"/>
      <c r="E832" s="137"/>
      <c r="F832" s="26"/>
      <c r="G832" s="21"/>
      <c r="H832" s="21"/>
      <c r="I832" s="41"/>
      <c r="J832" s="29"/>
    </row>
    <row r="833" spans="1:10">
      <c r="A833" s="146"/>
      <c r="B833" s="119"/>
      <c r="C833" s="21"/>
      <c r="D833" s="21"/>
      <c r="E833" s="142"/>
      <c r="F833" s="138"/>
      <c r="G833" s="139"/>
      <c r="H833" s="21"/>
      <c r="I833" s="144"/>
      <c r="J833" s="29"/>
    </row>
    <row r="834" spans="1:10">
      <c r="A834" s="264"/>
      <c r="B834" s="265"/>
      <c r="C834" s="267"/>
      <c r="D834" s="267"/>
      <c r="E834" s="268"/>
      <c r="F834" s="138"/>
      <c r="G834" s="269"/>
      <c r="H834" s="267"/>
      <c r="I834" s="270"/>
      <c r="J834" s="29"/>
    </row>
    <row r="835" spans="1:10">
      <c r="A835" s="264"/>
      <c r="B835" s="265"/>
      <c r="C835" s="267"/>
      <c r="D835" s="267"/>
      <c r="E835" s="268"/>
      <c r="F835" s="138"/>
      <c r="G835" s="269"/>
      <c r="H835" s="267"/>
      <c r="I835" s="270"/>
      <c r="J835" s="29"/>
    </row>
    <row r="836" spans="1:10">
      <c r="A836" s="21"/>
      <c r="B836" s="29"/>
      <c r="C836" s="21"/>
      <c r="D836" s="29"/>
      <c r="E836" s="137"/>
      <c r="F836" s="21"/>
      <c r="G836" s="29"/>
      <c r="H836" s="29"/>
      <c r="I836" s="148"/>
      <c r="J836" s="29"/>
    </row>
    <row r="837" spans="1:10">
      <c r="A837" s="264"/>
      <c r="B837" s="265"/>
      <c r="C837" s="267"/>
      <c r="D837" s="267"/>
      <c r="E837" s="268"/>
      <c r="F837" s="138"/>
      <c r="G837" s="269"/>
      <c r="H837" s="267"/>
      <c r="I837" s="270"/>
      <c r="J837" s="29"/>
    </row>
    <row r="838" spans="1:10">
      <c r="A838" s="264"/>
      <c r="B838" s="265"/>
      <c r="C838" s="267"/>
      <c r="D838" s="267"/>
      <c r="E838" s="268"/>
      <c r="F838" s="138"/>
      <c r="G838" s="269"/>
      <c r="H838" s="267"/>
      <c r="I838" s="270"/>
      <c r="J838" s="29"/>
    </row>
    <row r="839" spans="1:10">
      <c r="A839" s="21"/>
      <c r="B839" s="29"/>
      <c r="C839" s="21"/>
      <c r="D839" s="29"/>
      <c r="E839" s="40"/>
      <c r="F839" s="29"/>
      <c r="G839" s="29"/>
      <c r="H839" s="29"/>
      <c r="I839" s="29"/>
      <c r="J839" s="29"/>
    </row>
    <row r="840" spans="1:10">
      <c r="A840" s="21"/>
      <c r="B840" s="29"/>
      <c r="C840" s="21"/>
      <c r="D840" s="29"/>
      <c r="E840" s="40"/>
      <c r="F840" s="21"/>
      <c r="G840" s="21"/>
      <c r="H840" s="29"/>
      <c r="I840" s="41"/>
      <c r="J840" s="29"/>
    </row>
    <row r="841" spans="1:10">
      <c r="A841" s="21"/>
      <c r="B841" s="29"/>
      <c r="C841" s="21"/>
      <c r="D841" s="29"/>
      <c r="E841" s="29"/>
      <c r="F841" s="29"/>
      <c r="G841" s="29"/>
      <c r="H841" s="29"/>
      <c r="I841" s="29"/>
      <c r="J841" s="29"/>
    </row>
    <row r="842" spans="1:10">
      <c r="A842" s="32"/>
      <c r="B842" s="33"/>
      <c r="C842" s="32"/>
      <c r="D842" s="33"/>
      <c r="E842" s="33"/>
      <c r="F842" s="33"/>
      <c r="G842" s="33"/>
      <c r="H842" s="33"/>
      <c r="I842" s="56">
        <f>SUM(I824:I828)</f>
        <v>1200000</v>
      </c>
      <c r="J842" s="33"/>
    </row>
    <row r="843" spans="1:10">
      <c r="A843" s="1"/>
      <c r="B843" s="4"/>
      <c r="C843" s="1"/>
      <c r="D843" s="4"/>
      <c r="E843" s="4"/>
      <c r="F843" s="4"/>
      <c r="G843" s="4"/>
      <c r="H843" s="4"/>
      <c r="I843" s="4"/>
      <c r="J843" s="4"/>
    </row>
    <row r="844" spans="1:10">
      <c r="A844" s="1"/>
      <c r="B844" s="4"/>
      <c r="C844" s="1"/>
      <c r="D844" s="4"/>
      <c r="E844" s="4"/>
      <c r="F844" s="4"/>
      <c r="G844" s="4"/>
      <c r="H844" s="4"/>
      <c r="I844" s="4"/>
      <c r="J844" s="4"/>
    </row>
    <row r="845" spans="1:10">
      <c r="A845" s="1"/>
      <c r="B845" s="4"/>
      <c r="C845" s="1"/>
      <c r="D845" s="4"/>
      <c r="F845" s="8" t="s">
        <v>23</v>
      </c>
      <c r="J845" s="4"/>
    </row>
    <row r="846" spans="1:10">
      <c r="A846" s="1"/>
      <c r="B846" s="4"/>
      <c r="C846" s="1"/>
      <c r="D846" s="4"/>
      <c r="J846" s="4"/>
    </row>
    <row r="847" spans="1:10">
      <c r="A847" s="1"/>
      <c r="B847" s="4"/>
      <c r="C847" s="1"/>
      <c r="D847" s="4"/>
      <c r="J847" s="4"/>
    </row>
    <row r="848" spans="1:10">
      <c r="A848" s="1"/>
      <c r="B848" s="4"/>
      <c r="C848" s="1"/>
      <c r="D848" s="4"/>
      <c r="J848" s="4"/>
    </row>
    <row r="849" spans="1:7">
      <c r="A849" s="1"/>
      <c r="B849" s="4"/>
      <c r="C849" s="1"/>
      <c r="D849" s="4"/>
    </row>
    <row r="850" spans="1:7">
      <c r="A850" s="1"/>
      <c r="B850" s="4"/>
      <c r="C850" s="1"/>
      <c r="D850" s="4"/>
    </row>
    <row r="851" spans="1:7" ht="12.75" customHeight="1">
      <c r="A851" s="1"/>
      <c r="B851" s="4"/>
      <c r="C851" s="1"/>
      <c r="D851" s="4"/>
      <c r="F851" s="38" t="s">
        <v>259</v>
      </c>
      <c r="G851" s="55"/>
    </row>
    <row r="852" spans="1:7" ht="12.75" customHeight="1">
      <c r="A852" s="1"/>
      <c r="B852" s="4"/>
      <c r="C852" s="1"/>
      <c r="D852" s="4"/>
      <c r="F852" s="36" t="s">
        <v>260</v>
      </c>
    </row>
    <row r="853" spans="1:7" ht="12.75" customHeight="1">
      <c r="C853" s="8"/>
    </row>
    <row r="854" spans="1:7">
      <c r="C854" s="8"/>
    </row>
    <row r="855" spans="1:7" ht="13.5" customHeight="1">
      <c r="C855" s="8"/>
      <c r="D855" s="65"/>
    </row>
    <row r="856" spans="1:7" ht="12.75" customHeight="1">
      <c r="C856" s="8"/>
    </row>
    <row r="857" spans="1:7">
      <c r="C857" s="8"/>
    </row>
    <row r="858" spans="1:7" ht="12.75" customHeight="1">
      <c r="C858" s="8"/>
    </row>
    <row r="859" spans="1:7">
      <c r="C859" s="8"/>
    </row>
    <row r="860" spans="1:7">
      <c r="C860" s="8"/>
    </row>
    <row r="861" spans="1:7" ht="17.25" customHeight="1">
      <c r="C861" s="8"/>
    </row>
    <row r="862" spans="1:7" ht="17.25" customHeight="1">
      <c r="C862" s="8"/>
    </row>
    <row r="863" spans="1:7" ht="17.25" customHeight="1">
      <c r="C863" s="8"/>
    </row>
    <row r="864" spans="1:7" ht="12.75" customHeight="1">
      <c r="C864" s="8"/>
    </row>
    <row r="865" spans="3:3">
      <c r="C865" s="8"/>
    </row>
    <row r="866" spans="3:3">
      <c r="C866" s="8"/>
    </row>
    <row r="867" spans="3:3" ht="13.5" customHeight="1">
      <c r="C867" s="8"/>
    </row>
    <row r="868" spans="3:3" ht="14.25" customHeight="1">
      <c r="C868" s="8"/>
    </row>
    <row r="869" spans="3:3" ht="13.5" customHeight="1">
      <c r="C869" s="8"/>
    </row>
    <row r="870" spans="3:3" ht="24" customHeight="1">
      <c r="C870" s="8"/>
    </row>
    <row r="871" spans="3:3">
      <c r="C871" s="8"/>
    </row>
    <row r="872" spans="3:3" ht="21.75" customHeight="1">
      <c r="C872" s="8"/>
    </row>
    <row r="873" spans="3:3" ht="24" customHeight="1">
      <c r="C873" s="8"/>
    </row>
    <row r="874" spans="3:3">
      <c r="C874" s="8"/>
    </row>
    <row r="875" spans="3:3" ht="24" customHeight="1">
      <c r="C875" s="8"/>
    </row>
    <row r="876" spans="3:3" ht="24" customHeight="1">
      <c r="C876" s="8"/>
    </row>
    <row r="877" spans="3:3">
      <c r="C877" s="8"/>
    </row>
    <row r="878" spans="3:3" ht="22.5" customHeight="1">
      <c r="C878" s="8"/>
    </row>
    <row r="879" spans="3:3" ht="22.5" customHeight="1">
      <c r="C879" s="8"/>
    </row>
    <row r="880" spans="3:3">
      <c r="C880" s="8"/>
    </row>
    <row r="881" spans="2:10">
      <c r="C881" s="8"/>
    </row>
    <row r="882" spans="2:10">
      <c r="C882" s="8"/>
    </row>
    <row r="883" spans="2:10">
      <c r="C883" s="8"/>
    </row>
    <row r="884" spans="2:10">
      <c r="C884" s="8"/>
    </row>
    <row r="885" spans="2:10">
      <c r="C885" s="8"/>
    </row>
    <row r="886" spans="2:10">
      <c r="C886" s="8"/>
    </row>
    <row r="887" spans="2:10">
      <c r="C887" s="8"/>
    </row>
    <row r="888" spans="2:10">
      <c r="C888" s="8"/>
    </row>
    <row r="889" spans="2:10">
      <c r="C889" s="8"/>
    </row>
    <row r="890" spans="2:10">
      <c r="C890" s="8"/>
    </row>
    <row r="891" spans="2:10" s="128" customFormat="1" ht="12.75" customHeight="1">
      <c r="B891" s="8"/>
      <c r="C891" s="8"/>
      <c r="D891" s="8"/>
      <c r="E891" s="8"/>
      <c r="F891" s="8"/>
      <c r="G891" s="8"/>
      <c r="H891" s="8"/>
      <c r="I891" s="8"/>
      <c r="J891" s="8"/>
    </row>
    <row r="892" spans="2:10" s="128" customFormat="1" ht="12.75" customHeight="1">
      <c r="B892" s="8"/>
      <c r="C892" s="8"/>
      <c r="D892" s="8"/>
      <c r="E892" s="8"/>
      <c r="F892" s="8"/>
      <c r="G892" s="8"/>
      <c r="H892" s="8"/>
      <c r="I892" s="8"/>
      <c r="J892" s="8"/>
    </row>
    <row r="893" spans="2:10">
      <c r="C893" s="8"/>
    </row>
    <row r="894" spans="2:10" s="128" customFormat="1" ht="15" customHeight="1">
      <c r="B894" s="8"/>
      <c r="C894" s="8"/>
      <c r="D894" s="8"/>
      <c r="E894" s="8"/>
      <c r="F894" s="8"/>
      <c r="G894" s="8"/>
      <c r="H894" s="8"/>
      <c r="I894" s="8"/>
      <c r="J894" s="8"/>
    </row>
    <row r="895" spans="2:10" s="128" customFormat="1" ht="15" customHeight="1">
      <c r="B895" s="8"/>
      <c r="C895" s="8"/>
      <c r="D895" s="8"/>
      <c r="E895" s="8"/>
      <c r="F895" s="8"/>
      <c r="G895" s="8"/>
      <c r="H895" s="8"/>
      <c r="I895" s="8"/>
      <c r="J895" s="8"/>
    </row>
    <row r="896" spans="2:10" s="128" customFormat="1" ht="15" customHeight="1">
      <c r="B896" s="8"/>
      <c r="C896" s="8"/>
      <c r="D896" s="8"/>
      <c r="E896" s="8"/>
      <c r="F896" s="8"/>
      <c r="G896" s="8"/>
      <c r="H896" s="8"/>
      <c r="I896" s="8"/>
      <c r="J896" s="8"/>
    </row>
    <row r="897" spans="2:10" s="128" customFormat="1" ht="15" customHeight="1">
      <c r="B897" s="8"/>
      <c r="C897" s="8"/>
      <c r="D897" s="8"/>
      <c r="E897" s="8"/>
      <c r="F897" s="8"/>
      <c r="G897" s="8"/>
      <c r="H897" s="8"/>
      <c r="I897" s="8"/>
      <c r="J897" s="8"/>
    </row>
    <row r="898" spans="2:10" s="128" customFormat="1" ht="15" customHeight="1">
      <c r="B898" s="8"/>
      <c r="C898" s="8"/>
      <c r="D898" s="8"/>
      <c r="E898" s="8"/>
      <c r="F898" s="8"/>
      <c r="G898" s="8"/>
      <c r="H898" s="8"/>
      <c r="I898" s="8"/>
      <c r="J898" s="8"/>
    </row>
    <row r="899" spans="2:10" ht="12.75" customHeight="1">
      <c r="C899" s="8"/>
      <c r="D899" s="65"/>
    </row>
    <row r="900" spans="2:10" ht="12.75" customHeight="1">
      <c r="C900" s="8"/>
      <c r="D900" s="65"/>
    </row>
    <row r="901" spans="2:10" ht="12.75" customHeight="1">
      <c r="C901" s="8"/>
      <c r="D901" s="65"/>
    </row>
    <row r="902" spans="2:10">
      <c r="C902" s="8"/>
      <c r="D902" s="65"/>
    </row>
    <row r="903" spans="2:10" ht="13.5" customHeight="1">
      <c r="C903" s="8"/>
    </row>
    <row r="904" spans="2:10" ht="12.75" customHeight="1">
      <c r="C904" s="8"/>
    </row>
    <row r="905" spans="2:10">
      <c r="C905" s="8"/>
      <c r="D905" s="65"/>
    </row>
    <row r="906" spans="2:10" ht="12.75" customHeight="1">
      <c r="C906" s="8"/>
    </row>
    <row r="907" spans="2:10">
      <c r="C907" s="8"/>
    </row>
    <row r="908" spans="2:10">
      <c r="C908" s="8"/>
    </row>
    <row r="909" spans="2:10" ht="12.75" customHeight="1">
      <c r="C909" s="8"/>
    </row>
    <row r="910" spans="2:10">
      <c r="C910" s="8"/>
    </row>
    <row r="911" spans="2:10">
      <c r="C911" s="8"/>
    </row>
    <row r="912" spans="2:10">
      <c r="C912" s="8"/>
    </row>
    <row r="913" spans="3:3">
      <c r="C913" s="8"/>
    </row>
    <row r="914" spans="3:3">
      <c r="C914" s="8"/>
    </row>
    <row r="915" spans="3:3">
      <c r="C915" s="8"/>
    </row>
    <row r="916" spans="3:3">
      <c r="C916" s="8"/>
    </row>
    <row r="917" spans="3:3">
      <c r="C917" s="8"/>
    </row>
    <row r="918" spans="3:3">
      <c r="C918" s="8"/>
    </row>
    <row r="919" spans="3:3">
      <c r="C919" s="8"/>
    </row>
    <row r="920" spans="3:3">
      <c r="C920" s="8"/>
    </row>
    <row r="921" spans="3:3" ht="18" customHeight="1">
      <c r="C921" s="8"/>
    </row>
    <row r="922" spans="3:3" ht="18" customHeight="1">
      <c r="C922" s="8"/>
    </row>
    <row r="923" spans="3:3" ht="18" customHeight="1">
      <c r="C923" s="8"/>
    </row>
    <row r="924" spans="3:3">
      <c r="C924" s="8"/>
    </row>
    <row r="925" spans="3:3" ht="13.5" customHeight="1">
      <c r="C925" s="8"/>
    </row>
    <row r="926" spans="3:3" ht="12.75" customHeight="1">
      <c r="C926" s="8"/>
    </row>
    <row r="927" spans="3:3">
      <c r="C927" s="8"/>
    </row>
    <row r="928" spans="3:3" ht="21.75" customHeight="1">
      <c r="C928" s="8"/>
    </row>
    <row r="929" spans="1:3" ht="24" customHeight="1">
      <c r="C929" s="8"/>
    </row>
    <row r="930" spans="1:3" ht="24.75" customHeight="1">
      <c r="C930" s="8"/>
    </row>
    <row r="931" spans="1:3" ht="21" customHeight="1">
      <c r="C931" s="8"/>
    </row>
    <row r="932" spans="1:3" ht="21" customHeight="1">
      <c r="C932" s="8"/>
    </row>
    <row r="933" spans="1:3">
      <c r="C933" s="8"/>
    </row>
    <row r="934" spans="1:3" ht="18.75" customHeight="1">
      <c r="C934" s="8"/>
    </row>
    <row r="935" spans="1:3" ht="18.75" customHeight="1">
      <c r="C935" s="8"/>
    </row>
    <row r="936" spans="1:3">
      <c r="C936" s="8"/>
    </row>
    <row r="937" spans="1:3">
      <c r="C937" s="8"/>
    </row>
    <row r="938" spans="1:3">
      <c r="C938" s="8"/>
    </row>
    <row r="939" spans="1:3">
      <c r="C939" s="8"/>
    </row>
    <row r="940" spans="1:3">
      <c r="C940" s="8"/>
    </row>
    <row r="941" spans="1:3">
      <c r="C941" s="8"/>
    </row>
    <row r="942" spans="1:3">
      <c r="A942" s="267"/>
      <c r="B942" s="267"/>
      <c r="C942" s="333"/>
    </row>
    <row r="943" spans="1:3">
      <c r="A943" s="267"/>
      <c r="B943" s="267"/>
      <c r="C943" s="333"/>
    </row>
    <row r="944" spans="1:3">
      <c r="C944" s="8"/>
    </row>
    <row r="945" spans="3:4">
      <c r="C945" s="8"/>
    </row>
    <row r="946" spans="3:4">
      <c r="C946" s="8"/>
    </row>
    <row r="947" spans="3:4">
      <c r="C947" s="8"/>
    </row>
    <row r="948" spans="3:4">
      <c r="C948" s="8"/>
    </row>
    <row r="949" spans="3:4">
      <c r="C949" s="8"/>
      <c r="D949" s="65"/>
    </row>
    <row r="950" spans="3:4">
      <c r="C950" s="8"/>
    </row>
    <row r="951" spans="3:4">
      <c r="C951" s="8"/>
    </row>
    <row r="952" spans="3:4">
      <c r="C952" s="8"/>
    </row>
    <row r="953" spans="3:4">
      <c r="C953" s="8"/>
    </row>
    <row r="954" spans="3:4">
      <c r="C954" s="8"/>
    </row>
    <row r="955" spans="3:4">
      <c r="C955" s="8"/>
    </row>
    <row r="956" spans="3:4">
      <c r="C956" s="8"/>
    </row>
    <row r="957" spans="3:4">
      <c r="C957" s="8"/>
    </row>
    <row r="958" spans="3:4">
      <c r="C958" s="8"/>
    </row>
    <row r="959" spans="3:4">
      <c r="C959" s="8"/>
    </row>
    <row r="960" spans="3:4">
      <c r="C960" s="8"/>
    </row>
    <row r="961" spans="2:10" s="128" customFormat="1">
      <c r="B961" s="8"/>
      <c r="C961" s="8"/>
      <c r="D961" s="8"/>
      <c r="E961" s="8"/>
      <c r="F961" s="8"/>
      <c r="G961" s="8"/>
      <c r="H961" s="8"/>
      <c r="I961" s="8"/>
      <c r="J961" s="8"/>
    </row>
    <row r="962" spans="2:10" s="128" customFormat="1">
      <c r="B962" s="8"/>
      <c r="C962" s="8"/>
      <c r="D962" s="8"/>
      <c r="E962" s="8"/>
      <c r="F962" s="8"/>
      <c r="G962" s="8"/>
      <c r="H962" s="8"/>
      <c r="I962" s="8"/>
      <c r="J962" s="8"/>
    </row>
    <row r="963" spans="2:10" s="128" customFormat="1">
      <c r="B963" s="8"/>
      <c r="C963" s="8"/>
      <c r="D963" s="8"/>
      <c r="E963" s="8"/>
      <c r="F963" s="8"/>
      <c r="G963" s="8"/>
      <c r="H963" s="8"/>
      <c r="I963" s="8"/>
      <c r="J963" s="8"/>
    </row>
    <row r="964" spans="2:10">
      <c r="C964" s="8"/>
    </row>
    <row r="965" spans="2:10" s="128" customFormat="1">
      <c r="B965" s="8"/>
      <c r="C965" s="8"/>
      <c r="D965" s="8"/>
      <c r="E965" s="8"/>
      <c r="F965" s="8"/>
      <c r="G965" s="8"/>
      <c r="H965" s="8"/>
      <c r="I965" s="8"/>
      <c r="J965" s="8"/>
    </row>
    <row r="966" spans="2:10" s="128" customFormat="1">
      <c r="B966" s="8"/>
      <c r="C966" s="8"/>
      <c r="D966" s="8"/>
      <c r="E966" s="8"/>
      <c r="F966" s="8"/>
      <c r="G966" s="8"/>
      <c r="H966" s="8"/>
      <c r="I966" s="8"/>
      <c r="J966" s="8"/>
    </row>
    <row r="967" spans="2:10">
      <c r="C967" s="8"/>
    </row>
    <row r="968" spans="2:10" s="128" customFormat="1">
      <c r="B968" s="8"/>
      <c r="C968" s="8"/>
      <c r="D968" s="8"/>
      <c r="E968" s="8"/>
      <c r="F968" s="8"/>
      <c r="G968" s="8"/>
      <c r="H968" s="8"/>
      <c r="I968" s="8"/>
      <c r="J968" s="8"/>
    </row>
    <row r="969" spans="2:10">
      <c r="C969" s="8"/>
    </row>
    <row r="970" spans="2:10">
      <c r="C970" s="8"/>
    </row>
    <row r="971" spans="2:10" ht="12.75" customHeight="1">
      <c r="C971" s="8"/>
    </row>
    <row r="972" spans="2:10" ht="12.75" customHeight="1">
      <c r="C972" s="8"/>
    </row>
    <row r="973" spans="2:10" ht="12.75" customHeight="1">
      <c r="C973" s="8"/>
    </row>
    <row r="974" spans="2:10">
      <c r="C974" s="8"/>
    </row>
    <row r="975" spans="2:10" ht="13.5" customHeight="1">
      <c r="C975" s="8"/>
    </row>
    <row r="976" spans="2:10" ht="18.75" customHeight="1">
      <c r="C976" s="8"/>
    </row>
    <row r="977" spans="3:3" ht="30.75" customHeight="1">
      <c r="C977" s="8"/>
    </row>
    <row r="978" spans="3:3" ht="12.75" customHeight="1">
      <c r="C978" s="8"/>
    </row>
    <row r="979" spans="3:3" ht="22.5" customHeight="1">
      <c r="C979" s="8"/>
    </row>
    <row r="980" spans="3:3" ht="24.75" customHeight="1">
      <c r="C980" s="8"/>
    </row>
    <row r="981" spans="3:3" ht="13.5" customHeight="1">
      <c r="C981" s="8"/>
    </row>
    <row r="982" spans="3:3" ht="12.75" customHeight="1">
      <c r="C982" s="8"/>
    </row>
    <row r="983" spans="3:3" ht="28.5" customHeight="1">
      <c r="C983" s="8"/>
    </row>
    <row r="984" spans="3:3" ht="22.5" customHeight="1">
      <c r="C984" s="8"/>
    </row>
    <row r="985" spans="3:3" ht="19.5" customHeight="1">
      <c r="C985" s="8"/>
    </row>
    <row r="986" spans="3:3">
      <c r="C986" s="8"/>
    </row>
    <row r="987" spans="3:3" ht="36" customHeight="1">
      <c r="C987" s="8"/>
    </row>
    <row r="988" spans="3:3" ht="20.25" customHeight="1">
      <c r="C988" s="8"/>
    </row>
    <row r="989" spans="3:3">
      <c r="C989" s="8"/>
    </row>
    <row r="990" spans="3:3" ht="22.5" customHeight="1">
      <c r="C990" s="8"/>
    </row>
    <row r="991" spans="3:3" ht="22.5" customHeight="1">
      <c r="C991" s="8"/>
    </row>
    <row r="992" spans="3:3">
      <c r="C992" s="8"/>
    </row>
    <row r="993" spans="1:4" ht="19.5" customHeight="1">
      <c r="C993" s="8"/>
    </row>
    <row r="994" spans="1:4" ht="19.5" customHeight="1">
      <c r="C994" s="8"/>
    </row>
    <row r="995" spans="1:4">
      <c r="C995" s="8"/>
    </row>
    <row r="996" spans="1:4">
      <c r="C996" s="8"/>
    </row>
    <row r="997" spans="1:4">
      <c r="C997" s="8"/>
    </row>
    <row r="998" spans="1:4">
      <c r="C998" s="8"/>
    </row>
    <row r="999" spans="1:4">
      <c r="C999" s="8"/>
    </row>
    <row r="1000" spans="1:4" ht="21.75" customHeight="1">
      <c r="C1000" s="8"/>
    </row>
    <row r="1001" spans="1:4">
      <c r="C1001" s="8"/>
    </row>
    <row r="1002" spans="1:4">
      <c r="A1002" s="161"/>
      <c r="C1002" s="8"/>
    </row>
    <row r="1003" spans="1:4">
      <c r="C1003" s="8"/>
      <c r="D1003" s="65"/>
    </row>
    <row r="1004" spans="1:4">
      <c r="C1004" s="8"/>
      <c r="D1004" s="65"/>
    </row>
    <row r="1005" spans="1:4">
      <c r="C1005" s="8"/>
      <c r="D1005" s="65"/>
    </row>
    <row r="1006" spans="1:4">
      <c r="C1006" s="8"/>
      <c r="D1006" s="65"/>
    </row>
    <row r="1007" spans="1:4">
      <c r="C1007" s="8"/>
      <c r="D1007" s="65"/>
    </row>
    <row r="1008" spans="1:4">
      <c r="C1008" s="8"/>
      <c r="D1008" s="65"/>
    </row>
    <row r="1009" spans="3:4">
      <c r="C1009" s="8"/>
      <c r="D1009" s="65"/>
    </row>
    <row r="1010" spans="3:4">
      <c r="C1010" s="8"/>
      <c r="D1010" s="65"/>
    </row>
    <row r="1011" spans="3:4">
      <c r="C1011" s="8"/>
      <c r="D1011" s="65"/>
    </row>
    <row r="1012" spans="3:4">
      <c r="C1012" s="8"/>
      <c r="D1012" s="65"/>
    </row>
    <row r="1013" spans="3:4">
      <c r="C1013" s="8"/>
      <c r="D1013" s="65"/>
    </row>
    <row r="1014" spans="3:4">
      <c r="C1014" s="8"/>
      <c r="D1014" s="65"/>
    </row>
    <row r="1015" spans="3:4">
      <c r="C1015" s="8"/>
      <c r="D1015" s="65"/>
    </row>
    <row r="1016" spans="3:4">
      <c r="C1016" s="8"/>
    </row>
    <row r="1017" spans="3:4">
      <c r="C1017" s="8"/>
    </row>
    <row r="1018" spans="3:4">
      <c r="C1018" s="8"/>
    </row>
    <row r="1019" spans="3:4">
      <c r="C1019" s="8"/>
    </row>
    <row r="1020" spans="3:4">
      <c r="C1020" s="8"/>
    </row>
    <row r="1021" spans="3:4">
      <c r="C1021" s="8"/>
    </row>
    <row r="1022" spans="3:4">
      <c r="C1022" s="8"/>
    </row>
    <row r="1023" spans="3:4" ht="12.75" customHeight="1">
      <c r="C1023" s="8"/>
    </row>
    <row r="1024" spans="3:4" ht="12.75" customHeight="1">
      <c r="C1024" s="8"/>
    </row>
    <row r="1025" spans="3:3" ht="26.25" customHeight="1">
      <c r="C1025" s="8"/>
    </row>
    <row r="1026" spans="3:3">
      <c r="C1026" s="8"/>
    </row>
    <row r="1027" spans="3:3" ht="13.5" customHeight="1">
      <c r="C1027" s="8"/>
    </row>
    <row r="1028" spans="3:3" ht="34.5" customHeight="1">
      <c r="C1028" s="8"/>
    </row>
    <row r="1029" spans="3:3">
      <c r="C1029" s="8"/>
    </row>
    <row r="1030" spans="3:3">
      <c r="C1030" s="8"/>
    </row>
    <row r="1031" spans="3:3" ht="12.75" customHeight="1">
      <c r="C1031" s="8"/>
    </row>
    <row r="1032" spans="3:3">
      <c r="C1032" s="8"/>
    </row>
    <row r="1033" spans="3:3">
      <c r="C1033" s="8"/>
    </row>
    <row r="1034" spans="3:3" ht="12.75" customHeight="1">
      <c r="C1034" s="8"/>
    </row>
    <row r="1035" spans="3:3" ht="23.25" customHeight="1">
      <c r="C1035" s="8"/>
    </row>
    <row r="1036" spans="3:3" ht="19.5" customHeight="1">
      <c r="C1036" s="8"/>
    </row>
    <row r="1037" spans="3:3">
      <c r="C1037" s="8"/>
    </row>
    <row r="1038" spans="3:3" ht="17.25" customHeight="1">
      <c r="C1038" s="8"/>
    </row>
    <row r="1039" spans="3:3" ht="20.25" customHeight="1">
      <c r="C1039" s="8"/>
    </row>
    <row r="1040" spans="3:3" ht="18" customHeight="1">
      <c r="C1040" s="8"/>
    </row>
    <row r="1041" spans="1:10">
      <c r="C1041" s="8"/>
    </row>
    <row r="1042" spans="1:10" s="128" customFormat="1" ht="19.5" customHeight="1">
      <c r="B1042" s="8"/>
      <c r="C1042" s="8"/>
      <c r="D1042" s="8"/>
      <c r="E1042" s="8"/>
      <c r="F1042" s="8"/>
      <c r="G1042" s="8"/>
      <c r="H1042" s="8"/>
      <c r="I1042" s="8"/>
      <c r="J1042" s="8"/>
    </row>
    <row r="1043" spans="1:10" s="128" customFormat="1" ht="19.5" customHeight="1">
      <c r="B1043" s="8"/>
      <c r="C1043" s="8"/>
      <c r="D1043" s="8"/>
      <c r="E1043" s="8"/>
      <c r="F1043" s="8"/>
      <c r="G1043" s="8"/>
      <c r="H1043" s="8"/>
      <c r="I1043" s="8"/>
      <c r="J1043" s="8"/>
    </row>
    <row r="1044" spans="1:10" s="128" customFormat="1" ht="12.75" customHeight="1">
      <c r="B1044" s="8"/>
      <c r="C1044" s="8"/>
      <c r="D1044" s="8"/>
      <c r="E1044" s="8"/>
      <c r="F1044" s="8"/>
      <c r="G1044" s="8"/>
      <c r="H1044" s="8"/>
      <c r="I1044" s="8"/>
      <c r="J1044" s="8"/>
    </row>
    <row r="1045" spans="1:10" ht="18.75" customHeight="1">
      <c r="C1045" s="8"/>
    </row>
    <row r="1046" spans="1:10" s="128" customFormat="1" ht="18.75" customHeight="1">
      <c r="B1046" s="8"/>
      <c r="C1046" s="8"/>
      <c r="D1046" s="8"/>
      <c r="E1046" s="8"/>
      <c r="F1046" s="8"/>
      <c r="G1046" s="8"/>
      <c r="H1046" s="8"/>
      <c r="I1046" s="8"/>
      <c r="J1046" s="8"/>
    </row>
    <row r="1047" spans="1:10" s="128" customFormat="1" ht="12.75" customHeight="1">
      <c r="B1047" s="8"/>
      <c r="C1047" s="8"/>
      <c r="D1047" s="8"/>
      <c r="E1047" s="8"/>
      <c r="F1047" s="8"/>
      <c r="G1047" s="8"/>
      <c r="H1047" s="8"/>
      <c r="I1047" s="8"/>
      <c r="J1047" s="8"/>
    </row>
    <row r="1048" spans="1:10">
      <c r="C1048" s="8"/>
    </row>
    <row r="1049" spans="1:10" s="128" customFormat="1" ht="16.5" customHeight="1">
      <c r="B1049" s="8"/>
      <c r="C1049" s="8"/>
      <c r="D1049" s="8"/>
      <c r="E1049" s="8"/>
      <c r="F1049" s="8"/>
      <c r="G1049" s="8"/>
      <c r="H1049" s="8"/>
      <c r="I1049" s="8"/>
      <c r="J1049" s="8"/>
    </row>
    <row r="1050" spans="1:10" s="128" customFormat="1" ht="16.5" customHeight="1">
      <c r="A1050" s="21"/>
      <c r="B1050" s="21"/>
      <c r="C1050" s="8"/>
      <c r="D1050" s="8"/>
      <c r="E1050" s="8"/>
      <c r="F1050" s="8"/>
      <c r="G1050" s="8"/>
      <c r="H1050" s="8"/>
      <c r="I1050" s="8"/>
      <c r="J1050" s="8"/>
    </row>
    <row r="1051" spans="1:10" s="128" customFormat="1" ht="16.5" customHeight="1">
      <c r="B1051" s="8"/>
      <c r="C1051" s="8"/>
      <c r="D1051" s="8"/>
      <c r="E1051" s="8"/>
      <c r="F1051" s="8"/>
      <c r="G1051" s="8"/>
      <c r="H1051" s="8"/>
      <c r="I1051" s="8"/>
      <c r="J1051" s="8"/>
    </row>
    <row r="1052" spans="1:10" s="128" customFormat="1" ht="16.5" customHeight="1">
      <c r="B1052" s="8"/>
      <c r="C1052" s="8"/>
      <c r="D1052" s="8"/>
      <c r="E1052" s="8"/>
      <c r="F1052" s="8"/>
      <c r="G1052" s="8"/>
      <c r="H1052" s="8"/>
      <c r="I1052" s="8"/>
      <c r="J1052" s="8"/>
    </row>
    <row r="1053" spans="1:10" s="128" customFormat="1" ht="16.5" customHeight="1">
      <c r="B1053" s="8"/>
      <c r="C1053" s="8"/>
      <c r="D1053" s="8"/>
      <c r="E1053" s="8"/>
      <c r="F1053" s="8"/>
      <c r="G1053" s="8"/>
      <c r="H1053" s="8"/>
      <c r="I1053" s="8"/>
      <c r="J1053" s="8"/>
    </row>
    <row r="1054" spans="1:10">
      <c r="C1054" s="8"/>
    </row>
    <row r="1055" spans="1:10">
      <c r="C1055" s="8"/>
    </row>
    <row r="1056" spans="1:10">
      <c r="C1056" s="8"/>
    </row>
    <row r="1057" spans="3:3">
      <c r="C1057" s="8"/>
    </row>
    <row r="1058" spans="3:3">
      <c r="C1058" s="8"/>
    </row>
    <row r="1059" spans="3:3">
      <c r="C1059" s="8"/>
    </row>
    <row r="1060" spans="3:3">
      <c r="C1060" s="8"/>
    </row>
    <row r="1061" spans="3:3">
      <c r="C1061" s="8"/>
    </row>
    <row r="1062" spans="3:3">
      <c r="C1062" s="8"/>
    </row>
    <row r="1063" spans="3:3">
      <c r="C1063" s="8"/>
    </row>
    <row r="1064" spans="3:3" ht="12.75" customHeight="1">
      <c r="C1064" s="8"/>
    </row>
    <row r="1065" spans="3:3" ht="12.75" customHeight="1">
      <c r="C1065" s="8"/>
    </row>
    <row r="1066" spans="3:3" ht="12.75" customHeight="1">
      <c r="C1066" s="8"/>
    </row>
    <row r="1067" spans="3:3">
      <c r="C1067" s="8"/>
    </row>
    <row r="1068" spans="3:3" ht="13.5" customHeight="1">
      <c r="C1068" s="8"/>
    </row>
    <row r="1069" spans="3:3" ht="12.75" customHeight="1">
      <c r="C1069" s="8"/>
    </row>
    <row r="1070" spans="3:3">
      <c r="C1070" s="8"/>
    </row>
    <row r="1071" spans="3:3" ht="12.75" customHeight="1">
      <c r="C1071" s="8"/>
    </row>
    <row r="1072" spans="3:3">
      <c r="C1072" s="8"/>
    </row>
    <row r="1073" spans="3:3">
      <c r="C1073" s="8"/>
    </row>
    <row r="1074" spans="3:3" ht="12.75" customHeight="1">
      <c r="C1074" s="8"/>
    </row>
    <row r="1075" spans="3:3">
      <c r="C1075" s="8"/>
    </row>
    <row r="1076" spans="3:3">
      <c r="C1076" s="8"/>
    </row>
    <row r="1077" spans="3:3">
      <c r="C1077" s="8"/>
    </row>
    <row r="1078" spans="3:3">
      <c r="C1078" s="8"/>
    </row>
    <row r="1079" spans="3:3" ht="15.75" customHeight="1">
      <c r="C1079" s="8"/>
    </row>
    <row r="1080" spans="3:3" ht="15.75" customHeight="1">
      <c r="C1080" s="8"/>
    </row>
    <row r="1081" spans="3:3" ht="15.75" customHeight="1">
      <c r="C1081" s="8"/>
    </row>
    <row r="1082" spans="3:3">
      <c r="C1082" s="8"/>
    </row>
    <row r="1083" spans="3:3">
      <c r="C1083" s="8"/>
    </row>
    <row r="1084" spans="3:3">
      <c r="C1084" s="8"/>
    </row>
    <row r="1085" spans="3:3">
      <c r="C1085" s="8"/>
    </row>
    <row r="1086" spans="3:3" ht="17.25" customHeight="1">
      <c r="C1086" s="8"/>
    </row>
    <row r="1087" spans="3:3" ht="24" customHeight="1">
      <c r="C1087" s="8"/>
    </row>
    <row r="1088" spans="3:3">
      <c r="C1088" s="8"/>
    </row>
    <row r="1089" spans="1:5" ht="21" customHeight="1">
      <c r="C1089" s="8"/>
    </row>
    <row r="1090" spans="1:5" ht="21" customHeight="1">
      <c r="C1090" s="8"/>
    </row>
    <row r="1091" spans="1:5" ht="17.25" customHeight="1">
      <c r="C1091" s="8"/>
    </row>
    <row r="1092" spans="1:5" ht="18" customHeight="1">
      <c r="C1092" s="8"/>
    </row>
    <row r="1093" spans="1:5">
      <c r="C1093" s="8"/>
      <c r="E1093" s="333"/>
    </row>
    <row r="1094" spans="1:5" ht="15.75" customHeight="1">
      <c r="C1094" s="8"/>
      <c r="E1094" s="333"/>
    </row>
    <row r="1095" spans="1:5" ht="23.25" customHeight="1">
      <c r="C1095" s="8"/>
    </row>
    <row r="1096" spans="1:5" ht="17.25" customHeight="1">
      <c r="C1096" s="8"/>
    </row>
    <row r="1097" spans="1:5" ht="29.25" customHeight="1">
      <c r="C1097" s="8"/>
    </row>
    <row r="1098" spans="1:5" ht="24" customHeight="1">
      <c r="A1098" s="305"/>
      <c r="B1098" s="117"/>
      <c r="C1098" s="267"/>
      <c r="D1098" s="267"/>
    </row>
    <row r="1099" spans="1:5" ht="16.5" customHeight="1">
      <c r="A1099" s="305"/>
      <c r="B1099" s="117"/>
      <c r="C1099" s="267"/>
      <c r="D1099" s="267"/>
    </row>
    <row r="1100" spans="1:5">
      <c r="C1100" s="8"/>
    </row>
    <row r="1101" spans="1:5" ht="18.75" customHeight="1">
      <c r="C1101" s="8"/>
    </row>
    <row r="1102" spans="1:5" ht="19.5" customHeight="1">
      <c r="C1102" s="8"/>
    </row>
    <row r="1103" spans="1:5" ht="12.75" customHeight="1">
      <c r="C1103" s="8"/>
    </row>
    <row r="1104" spans="1:5" ht="22.5" customHeight="1">
      <c r="C1104" s="8"/>
    </row>
    <row r="1105" spans="2:10" ht="12.75" customHeight="1">
      <c r="C1105" s="8"/>
    </row>
    <row r="1106" spans="2:10">
      <c r="C1106" s="8"/>
    </row>
    <row r="1107" spans="2:10" ht="13.5" customHeight="1">
      <c r="C1107" s="8"/>
    </row>
    <row r="1108" spans="2:10" ht="12.75" customHeight="1">
      <c r="C1108" s="8"/>
    </row>
    <row r="1109" spans="2:10">
      <c r="C1109" s="8"/>
    </row>
    <row r="1110" spans="2:10" ht="12.75" customHeight="1">
      <c r="C1110" s="8"/>
    </row>
    <row r="1111" spans="2:10">
      <c r="C1111" s="8"/>
    </row>
    <row r="1112" spans="2:10">
      <c r="C1112" s="8"/>
    </row>
    <row r="1113" spans="2:10" ht="12.75" customHeight="1">
      <c r="C1113" s="8"/>
    </row>
    <row r="1114" spans="2:10" s="128" customFormat="1" ht="12.75" customHeight="1">
      <c r="B1114" s="8"/>
      <c r="C1114" s="8"/>
      <c r="D1114" s="8"/>
      <c r="E1114" s="8"/>
      <c r="F1114" s="8"/>
      <c r="G1114" s="8"/>
      <c r="H1114" s="8"/>
      <c r="I1114" s="8"/>
      <c r="J1114" s="8"/>
    </row>
    <row r="1115" spans="2:10" s="128" customFormat="1" ht="12.75" customHeight="1">
      <c r="B1115" s="8"/>
      <c r="C1115" s="8"/>
      <c r="D1115" s="8"/>
      <c r="E1115" s="8"/>
      <c r="F1115" s="8"/>
      <c r="G1115" s="8"/>
      <c r="H1115" s="8"/>
      <c r="I1115" s="8"/>
      <c r="J1115" s="8"/>
    </row>
    <row r="1116" spans="2:10" s="128" customFormat="1" ht="12.75" customHeight="1">
      <c r="B1116" s="8"/>
      <c r="C1116" s="8"/>
      <c r="D1116" s="8"/>
      <c r="E1116" s="8"/>
      <c r="F1116" s="8"/>
      <c r="G1116" s="8"/>
      <c r="H1116" s="8"/>
      <c r="I1116" s="8"/>
      <c r="J1116" s="8"/>
    </row>
    <row r="1117" spans="2:10">
      <c r="C1117" s="8"/>
    </row>
    <row r="1118" spans="2:10" s="128" customFormat="1" ht="13.5" customHeight="1">
      <c r="B1118" s="8"/>
      <c r="C1118" s="8"/>
      <c r="D1118" s="8"/>
      <c r="E1118" s="8"/>
      <c r="F1118" s="8"/>
      <c r="G1118" s="8"/>
      <c r="H1118" s="8"/>
      <c r="I1118" s="8"/>
      <c r="J1118" s="8"/>
    </row>
    <row r="1119" spans="2:10" s="128" customFormat="1" ht="12.75" customHeight="1">
      <c r="B1119" s="8"/>
      <c r="C1119" s="8"/>
      <c r="D1119" s="8"/>
      <c r="E1119" s="8"/>
      <c r="F1119" s="8"/>
      <c r="G1119" s="8"/>
      <c r="H1119" s="8"/>
      <c r="I1119" s="8"/>
      <c r="J1119" s="8"/>
    </row>
    <row r="1120" spans="2:10">
      <c r="C1120" s="8"/>
    </row>
    <row r="1121" spans="2:10" s="128" customFormat="1" ht="12.75" customHeight="1">
      <c r="B1121" s="8"/>
      <c r="C1121" s="8"/>
      <c r="D1121" s="8"/>
      <c r="E1121" s="8"/>
      <c r="F1121" s="8"/>
      <c r="G1121" s="8"/>
      <c r="H1121" s="8"/>
      <c r="I1121" s="8"/>
      <c r="J1121" s="8"/>
    </row>
    <row r="1122" spans="2:10">
      <c r="C1122" s="8"/>
    </row>
    <row r="1123" spans="2:10">
      <c r="C1123" s="8"/>
    </row>
    <row r="1124" spans="2:10" s="128" customFormat="1" ht="12.75" customHeight="1">
      <c r="B1124" s="8"/>
      <c r="C1124" s="8"/>
      <c r="D1124" s="8"/>
      <c r="E1124" s="8"/>
      <c r="F1124" s="8"/>
      <c r="G1124" s="8"/>
      <c r="H1124" s="8"/>
      <c r="I1124" s="8"/>
      <c r="J1124" s="8"/>
    </row>
    <row r="1125" spans="2:10">
      <c r="C1125" s="8"/>
    </row>
    <row r="1126" spans="2:10" ht="19.5" customHeight="1">
      <c r="C1126" s="8"/>
    </row>
    <row r="1127" spans="2:10" s="128" customFormat="1" ht="12.75" customHeight="1">
      <c r="B1127" s="8"/>
      <c r="C1127" s="8"/>
      <c r="D1127" s="8"/>
      <c r="E1127" s="8"/>
      <c r="F1127" s="8"/>
      <c r="G1127" s="8"/>
      <c r="H1127" s="8"/>
      <c r="I1127" s="8"/>
      <c r="J1127" s="8"/>
    </row>
    <row r="1128" spans="2:10">
      <c r="C1128" s="8"/>
    </row>
    <row r="1129" spans="2:10">
      <c r="C1129" s="8"/>
    </row>
    <row r="1130" spans="2:10" s="128" customFormat="1" ht="12.75" customHeight="1">
      <c r="B1130" s="8"/>
      <c r="C1130" s="8"/>
      <c r="D1130" s="8"/>
      <c r="E1130" s="8"/>
      <c r="F1130" s="8"/>
      <c r="G1130" s="8"/>
      <c r="H1130" s="8"/>
      <c r="I1130" s="8"/>
      <c r="J1130" s="8"/>
    </row>
    <row r="1131" spans="2:10">
      <c r="C1131" s="8"/>
    </row>
    <row r="1132" spans="2:10">
      <c r="C1132" s="8"/>
    </row>
    <row r="1133" spans="2:10">
      <c r="C1133" s="8"/>
    </row>
    <row r="1134" spans="2:10">
      <c r="C1134" s="8"/>
    </row>
    <row r="1135" spans="2:10">
      <c r="C1135" s="8"/>
    </row>
    <row r="1136" spans="2:10">
      <c r="C1136" s="8"/>
    </row>
    <row r="1137" spans="3:3">
      <c r="C1137" s="8"/>
    </row>
    <row r="1138" spans="3:3">
      <c r="C1138" s="8"/>
    </row>
    <row r="1139" spans="3:3">
      <c r="C1139" s="8"/>
    </row>
    <row r="1140" spans="3:3">
      <c r="C1140" s="8"/>
    </row>
    <row r="1141" spans="3:3" ht="17.25" customHeight="1">
      <c r="C1141" s="8"/>
    </row>
    <row r="1142" spans="3:3" ht="17.25" customHeight="1">
      <c r="C1142" s="8"/>
    </row>
    <row r="1143" spans="3:3" ht="17.25" customHeight="1">
      <c r="C1143" s="8"/>
    </row>
    <row r="1144" spans="3:3">
      <c r="C1144" s="8"/>
    </row>
    <row r="1145" spans="3:3">
      <c r="C1145" s="8"/>
    </row>
    <row r="1146" spans="3:3">
      <c r="C1146" s="8"/>
    </row>
    <row r="1147" spans="3:3">
      <c r="C1147" s="8"/>
    </row>
    <row r="1148" spans="3:3">
      <c r="C1148" s="8"/>
    </row>
    <row r="1149" spans="3:3" ht="18" customHeight="1">
      <c r="C1149" s="8"/>
    </row>
    <row r="1150" spans="3:3" ht="18" customHeight="1">
      <c r="C1150" s="8"/>
    </row>
    <row r="1151" spans="3:3">
      <c r="C1151" s="8"/>
    </row>
    <row r="1152" spans="3:3" ht="21" customHeight="1">
      <c r="C1152" s="8"/>
    </row>
    <row r="1153" spans="3:3" ht="21" customHeight="1">
      <c r="C1153" s="8"/>
    </row>
    <row r="1154" spans="3:3">
      <c r="C1154" s="8"/>
    </row>
    <row r="1155" spans="3:3" ht="20.25" customHeight="1">
      <c r="C1155" s="8"/>
    </row>
    <row r="1156" spans="3:3" ht="20.25" customHeight="1">
      <c r="C1156" s="8"/>
    </row>
    <row r="1157" spans="3:3" ht="12.75" customHeight="1">
      <c r="C1157" s="8"/>
    </row>
    <row r="1158" spans="3:3" ht="17.25" customHeight="1">
      <c r="C1158" s="8"/>
    </row>
    <row r="1159" spans="3:3" ht="17.25" customHeight="1">
      <c r="C1159" s="8"/>
    </row>
    <row r="1160" spans="3:3">
      <c r="C1160" s="8"/>
    </row>
    <row r="1161" spans="3:3" ht="16.5" customHeight="1">
      <c r="C1161" s="8"/>
    </row>
    <row r="1162" spans="3:3" ht="12.75" customHeight="1">
      <c r="C1162" s="8"/>
    </row>
    <row r="1163" spans="3:3">
      <c r="C1163" s="8"/>
    </row>
    <row r="1164" spans="3:3" ht="12.75" customHeight="1">
      <c r="C1164" s="8"/>
    </row>
    <row r="1165" spans="3:3">
      <c r="C1165" s="8"/>
    </row>
    <row r="1166" spans="3:3">
      <c r="C1166" s="8"/>
    </row>
    <row r="1167" spans="3:3" ht="12.75" customHeight="1">
      <c r="C1167" s="8"/>
    </row>
    <row r="1168" spans="3:3">
      <c r="C1168" s="8"/>
    </row>
    <row r="1169" spans="3:3">
      <c r="C1169" s="8"/>
    </row>
    <row r="1170" spans="3:3">
      <c r="C1170" s="8"/>
    </row>
    <row r="1171" spans="3:3">
      <c r="C1171" s="8"/>
    </row>
    <row r="1172" spans="3:3">
      <c r="C1172" s="8"/>
    </row>
    <row r="1173" spans="3:3">
      <c r="C1173" s="8"/>
    </row>
    <row r="1174" spans="3:3">
      <c r="C1174" s="8"/>
    </row>
    <row r="1175" spans="3:3">
      <c r="C1175" s="8"/>
    </row>
    <row r="1176" spans="3:3">
      <c r="C1176" s="8"/>
    </row>
    <row r="1177" spans="3:3">
      <c r="C1177" s="8"/>
    </row>
    <row r="1178" spans="3:3">
      <c r="C1178" s="8"/>
    </row>
    <row r="1179" spans="3:3">
      <c r="C1179" s="8"/>
    </row>
    <row r="1180" spans="3:3">
      <c r="C1180" s="8"/>
    </row>
    <row r="1181" spans="3:3">
      <c r="C1181" s="8"/>
    </row>
    <row r="1182" spans="3:3">
      <c r="C1182" s="8"/>
    </row>
    <row r="1183" spans="3:3">
      <c r="C1183" s="8"/>
    </row>
    <row r="1184" spans="3:3">
      <c r="C1184" s="8"/>
    </row>
    <row r="1185" spans="2:10" ht="12.75" customHeight="1">
      <c r="C1185" s="8"/>
    </row>
    <row r="1186" spans="2:10">
      <c r="C1186" s="8"/>
    </row>
    <row r="1187" spans="2:10">
      <c r="C1187" s="8"/>
    </row>
    <row r="1188" spans="2:10" ht="14.25" customHeight="1">
      <c r="C1188" s="8"/>
    </row>
    <row r="1189" spans="2:10" ht="23.25" customHeight="1">
      <c r="C1189" s="8"/>
    </row>
    <row r="1190" spans="2:10" ht="45.75" customHeight="1">
      <c r="C1190" s="8"/>
    </row>
    <row r="1191" spans="2:10" ht="20.25" customHeight="1">
      <c r="C1191" s="8"/>
    </row>
    <row r="1192" spans="2:10" ht="24.75" customHeight="1">
      <c r="C1192" s="8"/>
    </row>
    <row r="1193" spans="2:10" ht="30" customHeight="1">
      <c r="C1193" s="8"/>
    </row>
    <row r="1194" spans="2:10">
      <c r="C1194" s="8"/>
    </row>
    <row r="1195" spans="2:10" s="128" customFormat="1" ht="12.75" customHeight="1">
      <c r="B1195" s="8"/>
      <c r="C1195" s="8"/>
      <c r="D1195" s="8"/>
      <c r="E1195" s="8"/>
      <c r="F1195" s="8"/>
      <c r="G1195" s="8"/>
      <c r="H1195" s="8"/>
      <c r="I1195" s="8"/>
      <c r="J1195" s="8"/>
    </row>
    <row r="1196" spans="2:10" s="128" customFormat="1" ht="12.75" customHeight="1">
      <c r="B1196" s="8"/>
      <c r="C1196" s="8"/>
      <c r="D1196" s="8"/>
      <c r="E1196" s="8"/>
      <c r="F1196" s="8"/>
      <c r="G1196" s="8"/>
      <c r="H1196" s="8"/>
      <c r="I1196" s="8"/>
      <c r="J1196" s="8"/>
    </row>
    <row r="1197" spans="2:10" s="128" customFormat="1" ht="12.75" customHeight="1">
      <c r="B1197" s="8"/>
      <c r="C1197" s="8"/>
      <c r="D1197" s="8"/>
      <c r="E1197" s="8"/>
      <c r="F1197" s="8"/>
      <c r="G1197" s="8"/>
      <c r="H1197" s="8"/>
      <c r="I1197" s="8"/>
      <c r="J1197" s="8"/>
    </row>
    <row r="1198" spans="2:10">
      <c r="C1198" s="8"/>
    </row>
    <row r="1199" spans="2:10" s="128" customFormat="1" ht="13.5" customHeight="1">
      <c r="B1199" s="8"/>
      <c r="C1199" s="8"/>
      <c r="D1199" s="8"/>
      <c r="E1199" s="8"/>
      <c r="F1199" s="8"/>
      <c r="G1199" s="8"/>
      <c r="H1199" s="8"/>
      <c r="I1199" s="8"/>
      <c r="J1199" s="8"/>
    </row>
    <row r="1200" spans="2:10" s="128" customFormat="1" ht="12.75" customHeight="1">
      <c r="B1200" s="8"/>
      <c r="C1200" s="8"/>
      <c r="D1200" s="8"/>
      <c r="E1200" s="8"/>
      <c r="F1200" s="8"/>
      <c r="G1200" s="8"/>
      <c r="H1200" s="8"/>
      <c r="I1200" s="8"/>
      <c r="J1200" s="8"/>
    </row>
    <row r="1201" spans="2:10">
      <c r="C1201" s="8"/>
    </row>
    <row r="1202" spans="2:10" s="128" customFormat="1" ht="15.75" customHeight="1">
      <c r="B1202" s="8"/>
      <c r="C1202" s="8"/>
      <c r="D1202" s="8"/>
      <c r="E1202" s="8"/>
      <c r="F1202" s="8"/>
      <c r="G1202" s="8"/>
      <c r="H1202" s="8"/>
      <c r="I1202" s="8"/>
      <c r="J1202" s="8"/>
    </row>
    <row r="1203" spans="2:10" s="128" customFormat="1" ht="15.75" customHeight="1">
      <c r="B1203" s="8"/>
      <c r="C1203" s="8"/>
      <c r="D1203" s="8"/>
      <c r="E1203" s="8"/>
      <c r="F1203" s="8"/>
      <c r="G1203" s="8"/>
      <c r="H1203" s="8"/>
      <c r="I1203" s="8"/>
      <c r="J1203" s="8"/>
    </row>
    <row r="1204" spans="2:10" s="128" customFormat="1" ht="15.75" customHeight="1">
      <c r="B1204" s="8"/>
      <c r="C1204" s="8"/>
      <c r="D1204" s="8"/>
      <c r="E1204" s="8"/>
      <c r="F1204" s="8"/>
      <c r="G1204" s="8"/>
      <c r="H1204" s="8"/>
      <c r="I1204" s="8"/>
      <c r="J1204" s="8"/>
    </row>
    <row r="1205" spans="2:10" s="128" customFormat="1" ht="15.75" customHeight="1">
      <c r="B1205" s="8"/>
      <c r="C1205" s="8"/>
      <c r="D1205" s="8"/>
      <c r="E1205" s="8"/>
      <c r="F1205" s="8"/>
      <c r="G1205" s="8"/>
      <c r="H1205" s="8"/>
      <c r="I1205" s="8"/>
      <c r="J1205" s="8"/>
    </row>
    <row r="1206" spans="2:10" s="128" customFormat="1" ht="15.75" customHeight="1">
      <c r="B1206" s="8"/>
      <c r="C1206" s="8"/>
      <c r="D1206" s="8"/>
      <c r="E1206" s="8"/>
      <c r="F1206" s="8"/>
      <c r="G1206" s="8"/>
      <c r="H1206" s="8"/>
      <c r="I1206" s="8"/>
      <c r="J1206" s="8"/>
    </row>
    <row r="1207" spans="2:10" ht="13.5" customHeight="1">
      <c r="C1207" s="8"/>
    </row>
    <row r="1208" spans="2:10" ht="12.75" customHeight="1">
      <c r="C1208" s="8"/>
    </row>
    <row r="1209" spans="2:10">
      <c r="C1209" s="8"/>
    </row>
    <row r="1210" spans="2:10" ht="12.75" customHeight="1">
      <c r="C1210" s="8"/>
    </row>
    <row r="1211" spans="2:10">
      <c r="C1211" s="8"/>
    </row>
    <row r="1212" spans="2:10">
      <c r="C1212" s="8"/>
    </row>
    <row r="1213" spans="2:10" ht="12.75" customHeight="1">
      <c r="C1213" s="8"/>
    </row>
    <row r="1214" spans="2:10">
      <c r="C1214" s="8"/>
    </row>
    <row r="1215" spans="2:10">
      <c r="C1215" s="8"/>
    </row>
    <row r="1216" spans="2:10">
      <c r="C1216" s="8"/>
    </row>
    <row r="1217" spans="3:3">
      <c r="C1217" s="8"/>
    </row>
    <row r="1218" spans="3:3">
      <c r="C1218" s="8"/>
    </row>
    <row r="1219" spans="3:3" ht="18.75" customHeight="1">
      <c r="C1219" s="8"/>
    </row>
    <row r="1220" spans="3:3" ht="15.75" customHeight="1">
      <c r="C1220" s="8"/>
    </row>
    <row r="1221" spans="3:3" ht="15.75" customHeight="1">
      <c r="C1221" s="8"/>
    </row>
    <row r="1222" spans="3:3" ht="15.75" customHeight="1">
      <c r="C1222" s="8"/>
    </row>
    <row r="1223" spans="3:3">
      <c r="C1223" s="8"/>
    </row>
    <row r="1224" spans="3:3">
      <c r="C1224" s="8"/>
    </row>
    <row r="1225" spans="3:3">
      <c r="C1225" s="8"/>
    </row>
    <row r="1226" spans="3:3">
      <c r="C1226" s="8"/>
    </row>
    <row r="1227" spans="3:3" ht="22.5" customHeight="1">
      <c r="C1227" s="8"/>
    </row>
    <row r="1228" spans="3:3" ht="21" customHeight="1">
      <c r="C1228" s="8"/>
    </row>
    <row r="1229" spans="3:3" ht="22.5" customHeight="1">
      <c r="C1229" s="8"/>
    </row>
    <row r="1230" spans="3:3" ht="17.25" customHeight="1">
      <c r="C1230" s="8"/>
    </row>
    <row r="1231" spans="3:3" ht="24" customHeight="1">
      <c r="C1231" s="8"/>
    </row>
    <row r="1232" spans="3:3" ht="18.75" customHeight="1">
      <c r="C1232" s="8"/>
    </row>
    <row r="1233" spans="3:3" ht="18" customHeight="1">
      <c r="C1233" s="8"/>
    </row>
    <row r="1234" spans="3:3" ht="24.75" customHeight="1">
      <c r="C1234" s="8"/>
    </row>
    <row r="1235" spans="3:3">
      <c r="C1235" s="8"/>
    </row>
    <row r="1236" spans="3:3" ht="20.25" customHeight="1">
      <c r="C1236" s="8"/>
    </row>
    <row r="1237" spans="3:3" ht="22.5" customHeight="1">
      <c r="C1237" s="8"/>
    </row>
    <row r="1238" spans="3:3">
      <c r="C1238" s="8"/>
    </row>
    <row r="1239" spans="3:3" ht="22.5" customHeight="1">
      <c r="C1239" s="8"/>
    </row>
    <row r="1240" spans="3:3" ht="16.5" customHeight="1">
      <c r="C1240" s="8"/>
    </row>
    <row r="1241" spans="3:3">
      <c r="C1241" s="8"/>
    </row>
    <row r="1242" spans="3:3" ht="26.25" customHeight="1">
      <c r="C1242" s="8"/>
    </row>
    <row r="1243" spans="3:3" ht="17.25" customHeight="1">
      <c r="C1243" s="8"/>
    </row>
    <row r="1244" spans="3:3">
      <c r="C1244" s="8"/>
    </row>
    <row r="1245" spans="3:3" ht="15.75" customHeight="1">
      <c r="C1245" s="8"/>
    </row>
    <row r="1246" spans="3:3" ht="24.75" customHeight="1">
      <c r="C1246" s="8"/>
    </row>
    <row r="1247" spans="3:3" ht="16.5">
      <c r="C1247" s="154"/>
    </row>
    <row r="1248" spans="3:3" ht="16.5">
      <c r="C1248" s="155"/>
    </row>
    <row r="1249" spans="3:3">
      <c r="C1249" s="8"/>
    </row>
    <row r="1250" spans="3:3">
      <c r="C1250" s="38"/>
    </row>
    <row r="1251" spans="3:3">
      <c r="C1251" s="156"/>
    </row>
    <row r="1252" spans="3:3">
      <c r="C1252" s="8"/>
    </row>
    <row r="1253" spans="3:3">
      <c r="C1253" s="8"/>
    </row>
    <row r="1254" spans="3:3">
      <c r="C1254" s="8"/>
    </row>
    <row r="1255" spans="3:3">
      <c r="C1255" s="8"/>
    </row>
    <row r="1256" spans="3:3">
      <c r="C1256" s="8"/>
    </row>
    <row r="1257" spans="3:3">
      <c r="C1257" s="8"/>
    </row>
    <row r="1258" spans="3:3">
      <c r="C1258" s="8"/>
    </row>
    <row r="1259" spans="3:3">
      <c r="C1259" s="8"/>
    </row>
    <row r="1260" spans="3:3">
      <c r="C1260" s="8"/>
    </row>
    <row r="1261" spans="3:3">
      <c r="C1261" s="8"/>
    </row>
    <row r="1262" spans="3:3">
      <c r="C1262" s="8"/>
    </row>
    <row r="1263" spans="3:3">
      <c r="C1263" s="8"/>
    </row>
    <row r="1264" spans="3:3">
      <c r="C1264" s="8"/>
    </row>
    <row r="1265" spans="2:10">
      <c r="C1265" s="8"/>
    </row>
    <row r="1266" spans="2:10">
      <c r="C1266" s="8"/>
    </row>
    <row r="1267" spans="2:10">
      <c r="C1267" s="8"/>
    </row>
    <row r="1268" spans="2:10">
      <c r="C1268" s="8"/>
    </row>
    <row r="1269" spans="2:10" s="128" customFormat="1" ht="12.75" customHeight="1">
      <c r="B1269" s="8"/>
      <c r="C1269" s="8"/>
      <c r="D1269" s="8"/>
      <c r="E1269" s="8"/>
      <c r="F1269" s="8"/>
      <c r="G1269" s="8"/>
      <c r="H1269" s="8"/>
      <c r="I1269" s="8"/>
      <c r="J1269" s="8"/>
    </row>
    <row r="1270" spans="2:10" s="128" customFormat="1" ht="12.75" customHeight="1">
      <c r="B1270" s="8"/>
      <c r="C1270" s="8"/>
      <c r="D1270" s="8"/>
      <c r="E1270" s="8"/>
      <c r="F1270" s="8"/>
      <c r="G1270" s="8"/>
      <c r="H1270" s="8"/>
      <c r="I1270" s="8"/>
      <c r="J1270" s="8"/>
    </row>
    <row r="1271" spans="2:10" s="128" customFormat="1" ht="12.75" customHeight="1">
      <c r="B1271" s="8"/>
      <c r="C1271" s="8"/>
      <c r="D1271" s="8"/>
      <c r="E1271" s="8"/>
      <c r="F1271" s="8"/>
      <c r="G1271" s="8"/>
      <c r="H1271" s="8"/>
      <c r="I1271" s="8"/>
      <c r="J1271" s="8"/>
    </row>
    <row r="1272" spans="2:10" s="128" customFormat="1" ht="12.75" customHeight="1">
      <c r="B1272" s="8"/>
      <c r="C1272" s="8"/>
      <c r="D1272" s="8"/>
      <c r="E1272" s="8"/>
      <c r="F1272" s="8"/>
      <c r="G1272" s="8"/>
      <c r="H1272" s="8"/>
      <c r="I1272" s="8"/>
      <c r="J1272" s="8"/>
    </row>
    <row r="1273" spans="2:10" s="128" customFormat="1" ht="12.75" customHeight="1">
      <c r="B1273" s="8"/>
      <c r="C1273" s="8"/>
      <c r="D1273" s="8"/>
      <c r="E1273" s="8"/>
      <c r="F1273" s="8"/>
      <c r="G1273" s="8"/>
      <c r="H1273" s="8"/>
      <c r="I1273" s="8"/>
      <c r="J1273" s="8"/>
    </row>
    <row r="1274" spans="2:10" s="128" customFormat="1" ht="12.75" customHeight="1">
      <c r="B1274" s="8"/>
      <c r="C1274" s="8"/>
      <c r="D1274" s="8"/>
      <c r="E1274" s="8"/>
      <c r="F1274" s="8"/>
      <c r="G1274" s="8"/>
      <c r="H1274" s="8"/>
      <c r="I1274" s="8"/>
      <c r="J1274" s="8"/>
    </row>
    <row r="1275" spans="2:10" s="128" customFormat="1" ht="12.75" customHeight="1">
      <c r="B1275" s="8"/>
      <c r="C1275" s="8"/>
      <c r="D1275" s="8"/>
      <c r="E1275" s="8"/>
      <c r="F1275" s="8"/>
      <c r="G1275" s="8"/>
      <c r="H1275" s="8"/>
      <c r="I1275" s="8"/>
      <c r="J1275" s="8"/>
    </row>
    <row r="1276" spans="2:10" s="128" customFormat="1" ht="12.75" customHeight="1">
      <c r="B1276" s="8"/>
      <c r="C1276" s="8"/>
      <c r="D1276" s="8"/>
      <c r="E1276" s="8"/>
      <c r="F1276" s="8"/>
      <c r="G1276" s="8"/>
      <c r="H1276" s="8"/>
      <c r="I1276" s="8"/>
      <c r="J1276" s="8"/>
    </row>
    <row r="1277" spans="2:10" s="128" customFormat="1" ht="12.75" customHeight="1">
      <c r="B1277" s="8"/>
      <c r="C1277" s="8"/>
      <c r="D1277" s="8"/>
      <c r="E1277" s="8"/>
      <c r="F1277" s="8"/>
      <c r="G1277" s="8"/>
      <c r="H1277" s="8"/>
      <c r="I1277" s="8"/>
      <c r="J1277" s="8"/>
    </row>
    <row r="1278" spans="2:10" s="128" customFormat="1" ht="12.75" customHeight="1">
      <c r="B1278" s="8"/>
      <c r="C1278" s="8"/>
      <c r="D1278" s="8"/>
      <c r="E1278" s="8"/>
      <c r="F1278" s="8"/>
      <c r="G1278" s="8"/>
      <c r="H1278" s="8"/>
      <c r="I1278" s="8"/>
      <c r="J1278" s="8"/>
    </row>
    <row r="1279" spans="2:10">
      <c r="C1279" s="8"/>
    </row>
    <row r="1280" spans="2:10" s="128" customFormat="1" ht="13.5" customHeight="1">
      <c r="B1280" s="8"/>
      <c r="C1280" s="8"/>
      <c r="D1280" s="8"/>
      <c r="E1280" s="8"/>
      <c r="F1280" s="8"/>
      <c r="G1280" s="8"/>
      <c r="H1280" s="8"/>
      <c r="I1280" s="8"/>
      <c r="J1280" s="8"/>
    </row>
    <row r="1281" spans="2:10" s="128" customFormat="1" ht="16.5" customHeight="1">
      <c r="B1281" s="8"/>
      <c r="C1281" s="8"/>
      <c r="D1281" s="8"/>
      <c r="E1281" s="8"/>
      <c r="F1281" s="8"/>
      <c r="G1281" s="8"/>
      <c r="H1281" s="8"/>
      <c r="I1281" s="8"/>
      <c r="J1281" s="8"/>
    </row>
    <row r="1282" spans="2:10">
      <c r="C1282" s="8"/>
    </row>
    <row r="1283" spans="2:10" s="128" customFormat="1" ht="35.25" customHeight="1">
      <c r="B1283" s="8"/>
      <c r="C1283" s="8"/>
      <c r="D1283" s="8"/>
      <c r="E1283" s="8"/>
      <c r="F1283" s="8"/>
      <c r="G1283" s="8"/>
      <c r="H1283" s="8"/>
      <c r="I1283" s="8"/>
      <c r="J1283" s="8"/>
    </row>
    <row r="1284" spans="2:10">
      <c r="C1284" s="8"/>
    </row>
    <row r="1285" spans="2:10" ht="12.75" customHeight="1">
      <c r="C1285" s="8"/>
    </row>
    <row r="1286" spans="2:10" ht="44.25" customHeight="1">
      <c r="C1286" s="8"/>
    </row>
    <row r="1287" spans="2:10" ht="18" customHeight="1">
      <c r="C1287" s="8"/>
    </row>
    <row r="1288" spans="2:10">
      <c r="C1288" s="8"/>
    </row>
    <row r="1289" spans="2:10" ht="23.25" customHeight="1">
      <c r="C1289" s="8"/>
    </row>
    <row r="1290" spans="2:10" ht="18" customHeight="1">
      <c r="C1290" s="8"/>
    </row>
    <row r="1291" spans="2:10">
      <c r="C1291" s="8"/>
    </row>
    <row r="1292" spans="2:10" ht="19.5" customHeight="1">
      <c r="C1292" s="8"/>
    </row>
    <row r="1293" spans="2:10" ht="19.5" customHeight="1">
      <c r="C1293" s="8"/>
    </row>
    <row r="1294" spans="2:10">
      <c r="C1294" s="8"/>
    </row>
    <row r="1295" spans="2:10" ht="20.25" customHeight="1">
      <c r="C1295" s="8"/>
    </row>
    <row r="1296" spans="2:10" ht="20.25" customHeight="1">
      <c r="C1296" s="8"/>
    </row>
    <row r="1297" spans="3:3">
      <c r="C1297" s="8"/>
    </row>
    <row r="1298" spans="3:3" ht="18.75" customHeight="1">
      <c r="C1298" s="8"/>
    </row>
    <row r="1299" spans="3:3" ht="18.75" customHeight="1">
      <c r="C1299" s="8"/>
    </row>
    <row r="1300" spans="3:3">
      <c r="C1300" s="8"/>
    </row>
    <row r="1301" spans="3:3">
      <c r="C1301" s="8"/>
    </row>
    <row r="1302" spans="3:3">
      <c r="C1302" s="8"/>
    </row>
    <row r="1303" spans="3:3">
      <c r="C1303" s="8"/>
    </row>
    <row r="1304" spans="3:3">
      <c r="C1304" s="8"/>
    </row>
    <row r="1305" spans="3:3">
      <c r="C1305" s="8"/>
    </row>
    <row r="1306" spans="3:3">
      <c r="C1306" s="8"/>
    </row>
    <row r="1307" spans="3:3">
      <c r="C1307" s="8"/>
    </row>
    <row r="1308" spans="3:3">
      <c r="C1308" s="8"/>
    </row>
    <row r="1309" spans="3:3">
      <c r="C1309" s="8"/>
    </row>
    <row r="1310" spans="3:3">
      <c r="C1310" s="8"/>
    </row>
    <row r="1311" spans="3:3">
      <c r="C1311" s="8"/>
    </row>
    <row r="1312" spans="3:3">
      <c r="C1312" s="8"/>
    </row>
    <row r="1313" spans="3:3">
      <c r="C1313" s="8"/>
    </row>
    <row r="1314" spans="3:3">
      <c r="C1314" s="8"/>
    </row>
    <row r="1315" spans="3:3">
      <c r="C1315" s="8"/>
    </row>
    <row r="1316" spans="3:3">
      <c r="C1316" s="8"/>
    </row>
    <row r="1317" spans="3:3">
      <c r="C1317" s="8"/>
    </row>
    <row r="1318" spans="3:3">
      <c r="C1318" s="8"/>
    </row>
    <row r="1319" spans="3:3">
      <c r="C1319" s="8"/>
    </row>
    <row r="1320" spans="3:3">
      <c r="C1320" s="8"/>
    </row>
    <row r="1321" spans="3:3">
      <c r="C1321" s="8"/>
    </row>
    <row r="1322" spans="3:3">
      <c r="C1322" s="8"/>
    </row>
    <row r="1323" spans="3:3">
      <c r="C1323" s="8"/>
    </row>
    <row r="1324" spans="3:3">
      <c r="C1324" s="8"/>
    </row>
    <row r="1325" spans="3:3">
      <c r="C1325" s="8"/>
    </row>
    <row r="1326" spans="3:3">
      <c r="C1326" s="8"/>
    </row>
    <row r="1327" spans="3:3">
      <c r="C1327" s="8"/>
    </row>
    <row r="1328" spans="3:3">
      <c r="C1328" s="8"/>
    </row>
    <row r="1329" spans="3:3" ht="33.75" customHeight="1">
      <c r="C1329" s="8"/>
    </row>
    <row r="1330" spans="3:3">
      <c r="C1330" s="8"/>
    </row>
    <row r="1331" spans="3:3" ht="17.25" customHeight="1">
      <c r="C1331" s="8"/>
    </row>
    <row r="1332" spans="3:3" ht="30.75" customHeight="1">
      <c r="C1332" s="8"/>
    </row>
    <row r="1333" spans="3:3" ht="17.25" customHeight="1">
      <c r="C1333" s="8"/>
    </row>
    <row r="1334" spans="3:3">
      <c r="C1334" s="8"/>
    </row>
    <row r="1335" spans="3:3">
      <c r="C1335" s="8"/>
    </row>
    <row r="1336" spans="3:3">
      <c r="C1336" s="8"/>
    </row>
    <row r="1337" spans="3:3">
      <c r="C1337" s="8"/>
    </row>
    <row r="1338" spans="3:3" ht="27.75" customHeight="1">
      <c r="C1338" s="8"/>
    </row>
    <row r="1339" spans="3:3" ht="20.25" customHeight="1">
      <c r="C1339" s="8"/>
    </row>
    <row r="1340" spans="3:3">
      <c r="C1340" s="8"/>
    </row>
    <row r="1341" spans="3:3" ht="27" customHeight="1">
      <c r="C1341" s="8"/>
    </row>
    <row r="1342" spans="3:3" ht="19.5" customHeight="1">
      <c r="C1342" s="8"/>
    </row>
    <row r="1343" spans="3:3">
      <c r="C1343" s="8"/>
    </row>
    <row r="1344" spans="3:3" ht="19.5" customHeight="1">
      <c r="C1344" s="8"/>
    </row>
    <row r="1345" spans="1:3">
      <c r="C1345" s="8"/>
    </row>
    <row r="1346" spans="1:3">
      <c r="C1346" s="8"/>
    </row>
    <row r="1347" spans="1:3" ht="17.25" customHeight="1">
      <c r="C1347" s="8"/>
    </row>
    <row r="1348" spans="1:3">
      <c r="C1348" s="8"/>
    </row>
    <row r="1349" spans="1:3">
      <c r="C1349" s="8"/>
    </row>
    <row r="1350" spans="1:3" ht="17.25" customHeight="1">
      <c r="C1350" s="8"/>
    </row>
    <row r="1351" spans="1:3">
      <c r="C1351" s="8"/>
    </row>
    <row r="1352" spans="1:3">
      <c r="C1352" s="8"/>
    </row>
    <row r="1353" spans="1:3" ht="15.75" customHeight="1">
      <c r="C1353" s="8"/>
    </row>
    <row r="1354" spans="1:3">
      <c r="C1354" s="8"/>
    </row>
    <row r="1355" spans="1:3">
      <c r="C1355" s="8"/>
    </row>
    <row r="1356" spans="1:3">
      <c r="C1356" s="8"/>
    </row>
    <row r="1357" spans="1:3">
      <c r="A1357" s="333"/>
      <c r="C1357" s="8"/>
    </row>
    <row r="1358" spans="1:3">
      <c r="A1358" s="333"/>
      <c r="C1358" s="8"/>
    </row>
    <row r="1359" spans="1:3" ht="18" customHeight="1">
      <c r="A1359" s="41"/>
      <c r="C1359" s="8"/>
    </row>
    <row r="1360" spans="1:3">
      <c r="A1360" s="333"/>
      <c r="C1360" s="8"/>
    </row>
    <row r="1361" spans="1:10">
      <c r="A1361" s="333"/>
      <c r="C1361" s="8"/>
    </row>
    <row r="1362" spans="1:10" s="128" customFormat="1" ht="15.75" customHeight="1">
      <c r="A1362" s="21"/>
      <c r="B1362" s="8"/>
      <c r="C1362" s="8"/>
      <c r="D1362" s="8"/>
      <c r="E1362" s="8"/>
      <c r="F1362" s="8"/>
      <c r="G1362" s="8"/>
      <c r="H1362" s="8"/>
      <c r="I1362" s="8"/>
      <c r="J1362" s="8"/>
    </row>
    <row r="1363" spans="1:10">
      <c r="A1363" s="333"/>
      <c r="C1363" s="8"/>
    </row>
    <row r="1364" spans="1:10">
      <c r="A1364" s="333"/>
      <c r="C1364" s="8"/>
    </row>
    <row r="1365" spans="1:10">
      <c r="A1365" s="21"/>
      <c r="C1365" s="8"/>
    </row>
    <row r="1366" spans="1:10">
      <c r="A1366" s="333"/>
      <c r="C1366" s="8"/>
    </row>
    <row r="1367" spans="1:10">
      <c r="A1367" s="333"/>
      <c r="C1367" s="8"/>
    </row>
    <row r="1368" spans="1:10">
      <c r="A1368" s="21"/>
      <c r="C1368" s="8"/>
    </row>
    <row r="1369" spans="1:10">
      <c r="A1369" s="333"/>
      <c r="C1369" s="8"/>
    </row>
    <row r="1370" spans="1:10">
      <c r="A1370" s="333"/>
      <c r="C1370" s="8"/>
    </row>
    <row r="1371" spans="1:10">
      <c r="A1371" s="21"/>
      <c r="C1371" s="8"/>
    </row>
    <row r="1372" spans="1:10">
      <c r="A1372" s="333"/>
      <c r="C1372" s="8"/>
    </row>
    <row r="1373" spans="1:10">
      <c r="A1373" s="333"/>
      <c r="C1373" s="8"/>
    </row>
    <row r="1374" spans="1:10">
      <c r="C1374" s="8"/>
    </row>
    <row r="1375" spans="1:10">
      <c r="A1375" s="159"/>
      <c r="C1375" s="8"/>
    </row>
    <row r="1376" spans="1:10">
      <c r="C1376" s="8"/>
    </row>
    <row r="1377" spans="1:3">
      <c r="C1377" s="8"/>
    </row>
    <row r="1378" spans="1:3">
      <c r="A1378" s="159"/>
      <c r="C1378" s="8"/>
    </row>
    <row r="1379" spans="1:3">
      <c r="C1379" s="8"/>
    </row>
    <row r="1380" spans="1:3" ht="18.75" customHeight="1">
      <c r="C1380" s="8"/>
    </row>
    <row r="1381" spans="1:3" ht="18" customHeight="1">
      <c r="C1381" s="8"/>
    </row>
    <row r="1382" spans="1:3" ht="18" customHeight="1">
      <c r="C1382" s="8"/>
    </row>
    <row r="1383" spans="1:3" ht="18.75" customHeight="1">
      <c r="C1383" s="8"/>
    </row>
    <row r="1384" spans="1:3">
      <c r="C1384" s="8"/>
    </row>
    <row r="1385" spans="1:3">
      <c r="C1385" s="8"/>
    </row>
    <row r="1386" spans="1:3">
      <c r="C1386" s="8"/>
    </row>
    <row r="1387" spans="1:3" ht="12.75" customHeight="1">
      <c r="C1387" s="8"/>
    </row>
    <row r="1388" spans="1:3" ht="24" customHeight="1">
      <c r="C1388" s="8"/>
    </row>
    <row r="1389" spans="1:3" ht="22.5" customHeight="1">
      <c r="C1389" s="8"/>
    </row>
    <row r="1390" spans="1:3" ht="12" customHeight="1">
      <c r="C1390" s="8"/>
    </row>
    <row r="1391" spans="1:3" ht="23.25" customHeight="1">
      <c r="C1391" s="8"/>
    </row>
    <row r="1392" spans="1:3" ht="16.5" customHeight="1">
      <c r="C1392" s="8"/>
    </row>
    <row r="1393" spans="3:3" ht="21" customHeight="1">
      <c r="C1393" s="8"/>
    </row>
    <row r="1394" spans="3:3" ht="24" customHeight="1">
      <c r="C1394" s="8"/>
    </row>
    <row r="1395" spans="3:3" ht="24" customHeight="1">
      <c r="C1395" s="8"/>
    </row>
    <row r="1396" spans="3:3">
      <c r="C1396" s="8"/>
    </row>
    <row r="1397" spans="3:3" ht="23.25" customHeight="1">
      <c r="C1397" s="8"/>
    </row>
    <row r="1398" spans="3:3" ht="23.25" customHeight="1">
      <c r="C1398" s="8"/>
    </row>
    <row r="1399" spans="3:3">
      <c r="C1399" s="8"/>
    </row>
    <row r="1400" spans="3:3">
      <c r="C1400" s="8"/>
    </row>
    <row r="1401" spans="3:3">
      <c r="C1401" s="8"/>
    </row>
    <row r="1402" spans="3:3">
      <c r="C1402" s="8"/>
    </row>
    <row r="1403" spans="3:3">
      <c r="C1403" s="8"/>
    </row>
    <row r="1404" spans="3:3">
      <c r="C1404" s="8"/>
    </row>
    <row r="1405" spans="3:3">
      <c r="C1405" s="8"/>
    </row>
    <row r="1406" spans="3:3">
      <c r="C1406" s="8"/>
    </row>
    <row r="1407" spans="3:3">
      <c r="C1407" s="8"/>
    </row>
    <row r="1408" spans="3:3">
      <c r="C1408" s="8"/>
    </row>
    <row r="1409" spans="3:3">
      <c r="C1409" s="8"/>
    </row>
    <row r="1410" spans="3:3">
      <c r="C1410" s="8"/>
    </row>
    <row r="1411" spans="3:3">
      <c r="C1411" s="8"/>
    </row>
    <row r="1412" spans="3:3">
      <c r="C1412" s="8"/>
    </row>
    <row r="1413" spans="3:3">
      <c r="C1413" s="8"/>
    </row>
    <row r="1414" spans="3:3">
      <c r="C1414" s="8"/>
    </row>
    <row r="1415" spans="3:3">
      <c r="C1415" s="8"/>
    </row>
    <row r="1416" spans="3:3">
      <c r="C1416" s="8"/>
    </row>
    <row r="1417" spans="3:3">
      <c r="C1417" s="8"/>
    </row>
    <row r="1418" spans="3:3">
      <c r="C1418" s="8"/>
    </row>
    <row r="1419" spans="3:3">
      <c r="C1419" s="8"/>
    </row>
    <row r="1420" spans="3:3">
      <c r="C1420" s="8"/>
    </row>
    <row r="1421" spans="3:3">
      <c r="C1421" s="8"/>
    </row>
    <row r="1422" spans="3:3">
      <c r="C1422" s="8"/>
    </row>
    <row r="1423" spans="3:3">
      <c r="C1423" s="8"/>
    </row>
    <row r="1424" spans="3:3">
      <c r="C1424" s="8"/>
    </row>
    <row r="1425" spans="3:3">
      <c r="C1425" s="8"/>
    </row>
    <row r="1426" spans="3:3">
      <c r="C1426" s="8"/>
    </row>
    <row r="1427" spans="3:3">
      <c r="C1427" s="8"/>
    </row>
    <row r="1428" spans="3:3">
      <c r="C1428" s="8"/>
    </row>
    <row r="1429" spans="3:3">
      <c r="C1429" s="8"/>
    </row>
    <row r="1430" spans="3:3">
      <c r="C1430" s="8"/>
    </row>
    <row r="1431" spans="3:3">
      <c r="C1431" s="8"/>
    </row>
    <row r="1432" spans="3:3">
      <c r="C1432" s="8"/>
    </row>
    <row r="1433" spans="3:3">
      <c r="C1433" s="8"/>
    </row>
    <row r="1434" spans="3:3">
      <c r="C1434" s="8"/>
    </row>
    <row r="1435" spans="3:3">
      <c r="C1435" s="8"/>
    </row>
    <row r="1436" spans="3:3">
      <c r="C1436" s="8"/>
    </row>
    <row r="1437" spans="3:3">
      <c r="C1437" s="8"/>
    </row>
    <row r="1438" spans="3:3">
      <c r="C1438" s="8"/>
    </row>
    <row r="1439" spans="3:3">
      <c r="C1439" s="8"/>
    </row>
    <row r="1440" spans="3:3">
      <c r="C1440" s="8"/>
    </row>
    <row r="1441" spans="3:11">
      <c r="C1441" s="8"/>
    </row>
    <row r="1442" spans="3:11" ht="19.5" customHeight="1">
      <c r="C1442" s="8"/>
    </row>
    <row r="1443" spans="3:11" ht="17.25" customHeight="1">
      <c r="C1443" s="8"/>
    </row>
    <row r="1444" spans="3:11" ht="20.25" customHeight="1">
      <c r="C1444" s="8"/>
    </row>
    <row r="1445" spans="3:11">
      <c r="C1445" s="8"/>
    </row>
    <row r="1446" spans="3:11">
      <c r="C1446" s="8"/>
    </row>
    <row r="1447" spans="3:11">
      <c r="C1447" s="8"/>
    </row>
    <row r="1448" spans="3:11">
      <c r="C1448" s="8"/>
    </row>
    <row r="1449" spans="3:11" ht="21.75" customHeight="1">
      <c r="C1449" s="8"/>
    </row>
    <row r="1450" spans="3:11" ht="21.75" customHeight="1">
      <c r="C1450" s="8"/>
    </row>
    <row r="1451" spans="3:11">
      <c r="C1451" s="8"/>
    </row>
    <row r="1452" spans="3:11" ht="23.25" customHeight="1">
      <c r="C1452" s="8"/>
    </row>
    <row r="1453" spans="3:11" ht="23.25" customHeight="1">
      <c r="C1453" s="8"/>
    </row>
    <row r="1454" spans="3:11">
      <c r="C1454" s="8"/>
      <c r="K1454" s="29"/>
    </row>
    <row r="1455" spans="3:11" ht="22.5" customHeight="1">
      <c r="C1455" s="8"/>
      <c r="K1455" s="333"/>
    </row>
    <row r="1456" spans="3:11" ht="22.5" customHeight="1">
      <c r="C1456" s="8"/>
      <c r="K1456" s="333"/>
    </row>
    <row r="1457" spans="3:11">
      <c r="C1457" s="8"/>
      <c r="K1457" s="29"/>
    </row>
    <row r="1458" spans="3:11" ht="18.75" customHeight="1">
      <c r="C1458" s="8"/>
      <c r="K1458" s="333"/>
    </row>
    <row r="1459" spans="3:11" ht="18.75" customHeight="1">
      <c r="C1459" s="8"/>
      <c r="K1459" s="333"/>
    </row>
    <row r="1460" spans="3:11">
      <c r="C1460" s="8"/>
      <c r="K1460" s="29"/>
    </row>
    <row r="1461" spans="3:11" ht="27" customHeight="1">
      <c r="C1461" s="8"/>
      <c r="K1461" s="333"/>
    </row>
    <row r="1462" spans="3:11" ht="27" customHeight="1">
      <c r="C1462" s="8"/>
      <c r="K1462" s="333"/>
    </row>
    <row r="1463" spans="3:11">
      <c r="C1463" s="8"/>
    </row>
    <row r="1464" spans="3:11">
      <c r="C1464" s="8"/>
    </row>
    <row r="1465" spans="3:11">
      <c r="C1465" s="8"/>
    </row>
    <row r="1466" spans="3:11">
      <c r="C1466" s="8"/>
      <c r="K1466" s="54"/>
    </row>
    <row r="1467" spans="3:11">
      <c r="C1467" s="8"/>
    </row>
    <row r="1468" spans="3:11">
      <c r="C1468" s="8"/>
    </row>
    <row r="1469" spans="3:11">
      <c r="C1469" s="8"/>
    </row>
    <row r="1470" spans="3:11">
      <c r="C1470" s="8"/>
      <c r="K1470" s="54"/>
    </row>
    <row r="1471" spans="3:11">
      <c r="C1471" s="8"/>
    </row>
    <row r="1472" spans="3:11">
      <c r="C1472" s="8"/>
    </row>
    <row r="1473" spans="3:3">
      <c r="C1473" s="8"/>
    </row>
    <row r="1474" spans="3:3">
      <c r="C1474" s="8"/>
    </row>
    <row r="1475" spans="3:3">
      <c r="C1475" s="8"/>
    </row>
    <row r="1476" spans="3:3">
      <c r="C1476" s="8"/>
    </row>
    <row r="1477" spans="3:3">
      <c r="C1477" s="8"/>
    </row>
    <row r="1478" spans="3:3">
      <c r="C1478" s="8"/>
    </row>
    <row r="1479" spans="3:3">
      <c r="C1479" s="8"/>
    </row>
    <row r="1480" spans="3:3">
      <c r="C1480" s="8"/>
    </row>
    <row r="1481" spans="3:3">
      <c r="C1481" s="8"/>
    </row>
    <row r="1482" spans="3:3">
      <c r="C1482" s="8"/>
    </row>
    <row r="1483" spans="3:3">
      <c r="C1483" s="8"/>
    </row>
    <row r="1484" spans="3:3">
      <c r="C1484" s="8"/>
    </row>
    <row r="1485" spans="3:3">
      <c r="C1485" s="8"/>
    </row>
    <row r="1486" spans="3:3">
      <c r="C1486" s="8"/>
    </row>
    <row r="1487" spans="3:3">
      <c r="C1487" s="8"/>
    </row>
    <row r="1488" spans="3:3">
      <c r="C1488" s="8"/>
    </row>
    <row r="1489" spans="3:3">
      <c r="C1489" s="8"/>
    </row>
    <row r="1490" spans="3:3">
      <c r="C1490" s="8"/>
    </row>
    <row r="1491" spans="3:3">
      <c r="C1491" s="8"/>
    </row>
    <row r="1492" spans="3:3" ht="17.25" customHeight="1">
      <c r="C1492" s="8"/>
    </row>
    <row r="1493" spans="3:3" ht="17.25" customHeight="1">
      <c r="C1493" s="8"/>
    </row>
    <row r="1494" spans="3:3" ht="17.25" customHeight="1">
      <c r="C1494" s="8"/>
    </row>
    <row r="1495" spans="3:3">
      <c r="C1495" s="8"/>
    </row>
    <row r="1496" spans="3:3">
      <c r="C1496" s="8"/>
    </row>
    <row r="1497" spans="3:3">
      <c r="C1497" s="8"/>
    </row>
    <row r="1498" spans="3:3">
      <c r="C1498" s="8"/>
    </row>
    <row r="1499" spans="3:3" ht="27" customHeight="1">
      <c r="C1499" s="8"/>
    </row>
    <row r="1500" spans="3:3" ht="21.75" customHeight="1">
      <c r="C1500" s="8"/>
    </row>
    <row r="1501" spans="3:3">
      <c r="C1501" s="8"/>
    </row>
    <row r="1502" spans="3:3" ht="27" customHeight="1">
      <c r="C1502" s="8"/>
    </row>
    <row r="1503" spans="3:3" ht="27" customHeight="1">
      <c r="C1503" s="8"/>
    </row>
    <row r="1504" spans="3:3">
      <c r="C1504" s="8"/>
    </row>
    <row r="1505" spans="3:3" ht="28.5" customHeight="1">
      <c r="C1505" s="8"/>
    </row>
    <row r="1506" spans="3:3" ht="21.75" customHeight="1">
      <c r="C1506" s="8"/>
    </row>
    <row r="1507" spans="3:3">
      <c r="C1507" s="8"/>
    </row>
    <row r="1508" spans="3:3" ht="25.5" customHeight="1">
      <c r="C1508" s="8"/>
    </row>
    <row r="1509" spans="3:3" ht="25.5" customHeight="1">
      <c r="C1509" s="65"/>
    </row>
    <row r="1510" spans="3:3">
      <c r="C1510" s="8"/>
    </row>
    <row r="1511" spans="3:3" ht="18.75" customHeight="1">
      <c r="C1511" s="54"/>
    </row>
    <row r="1512" spans="3:3" ht="18.75" customHeight="1">
      <c r="C1512" s="8"/>
    </row>
    <row r="1513" spans="3:3" ht="13.5" customHeight="1">
      <c r="C1513" s="8"/>
    </row>
    <row r="1514" spans="3:3" ht="18.75" customHeight="1">
      <c r="C1514" s="8"/>
    </row>
    <row r="1515" spans="3:3" ht="23.25" customHeight="1">
      <c r="C1515" s="8"/>
    </row>
    <row r="1516" spans="3:3">
      <c r="C1516" s="8"/>
    </row>
    <row r="1517" spans="3:3">
      <c r="C1517" s="8"/>
    </row>
    <row r="1518" spans="3:3">
      <c r="C1518" s="8"/>
    </row>
    <row r="1519" spans="3:3">
      <c r="C1519" s="8"/>
    </row>
    <row r="1520" spans="3:3">
      <c r="C1520" s="8"/>
    </row>
    <row r="1521" spans="3:3">
      <c r="C1521" s="8"/>
    </row>
    <row r="1522" spans="3:3">
      <c r="C1522" s="8"/>
    </row>
    <row r="1523" spans="3:3">
      <c r="C1523" s="8"/>
    </row>
    <row r="1524" spans="3:3">
      <c r="C1524" s="8"/>
    </row>
    <row r="1525" spans="3:3">
      <c r="C1525" s="8"/>
    </row>
    <row r="1526" spans="3:3">
      <c r="C1526" s="8"/>
    </row>
    <row r="1527" spans="3:3">
      <c r="C1527" s="8"/>
    </row>
    <row r="1528" spans="3:3">
      <c r="C1528" s="8"/>
    </row>
    <row r="1529" spans="3:3">
      <c r="C1529" s="8"/>
    </row>
    <row r="1530" spans="3:3">
      <c r="C1530" s="8"/>
    </row>
    <row r="1531" spans="3:3">
      <c r="C1531" s="8"/>
    </row>
    <row r="1532" spans="3:3">
      <c r="C1532" s="8"/>
    </row>
    <row r="1533" spans="3:3">
      <c r="C1533" s="8"/>
    </row>
    <row r="1534" spans="3:3">
      <c r="C1534" s="8"/>
    </row>
    <row r="1535" spans="3:3">
      <c r="C1535" s="8"/>
    </row>
    <row r="1536" spans="3:3">
      <c r="C1536" s="8"/>
    </row>
    <row r="1537" spans="3:3">
      <c r="C1537" s="8"/>
    </row>
    <row r="1538" spans="3:3">
      <c r="C1538" s="8"/>
    </row>
    <row r="1539" spans="3:3">
      <c r="C1539" s="8"/>
    </row>
    <row r="1540" spans="3:3">
      <c r="C1540" s="8"/>
    </row>
    <row r="1541" spans="3:3">
      <c r="C1541" s="8"/>
    </row>
    <row r="1542" spans="3:3">
      <c r="C1542" s="8"/>
    </row>
    <row r="1543" spans="3:3">
      <c r="C1543" s="8"/>
    </row>
    <row r="1544" spans="3:3">
      <c r="C1544" s="8"/>
    </row>
    <row r="1545" spans="3:3">
      <c r="C1545" s="8"/>
    </row>
    <row r="1546" spans="3:3">
      <c r="C1546" s="8"/>
    </row>
    <row r="1547" spans="3:3">
      <c r="C1547" s="8"/>
    </row>
    <row r="1548" spans="3:3" ht="18" customHeight="1">
      <c r="C1548" s="8"/>
    </row>
    <row r="1549" spans="3:3" ht="18" customHeight="1">
      <c r="C1549" s="8"/>
    </row>
    <row r="1550" spans="3:3" ht="18" customHeight="1">
      <c r="C1550" s="8"/>
    </row>
    <row r="1551" spans="3:3">
      <c r="C1551" s="8"/>
    </row>
    <row r="1552" spans="3:3">
      <c r="C1552" s="8"/>
    </row>
    <row r="1555" spans="1:10" ht="18.75" customHeight="1"/>
    <row r="1556" spans="1:10" ht="21.75" customHeight="1"/>
    <row r="1558" spans="1:10" ht="25.5" customHeight="1"/>
    <row r="1559" spans="1:10" ht="18" customHeight="1"/>
    <row r="1561" spans="1:10" s="129" customFormat="1" ht="22.5" customHeight="1">
      <c r="A1561" s="128"/>
      <c r="B1561" s="8"/>
      <c r="C1561" s="128"/>
      <c r="D1561" s="8"/>
      <c r="E1561" s="8"/>
      <c r="F1561" s="8"/>
      <c r="G1561" s="8"/>
      <c r="H1561" s="8"/>
      <c r="I1561" s="8"/>
      <c r="J1561" s="8"/>
    </row>
    <row r="1562" spans="1:10" s="130" customFormat="1" ht="22.5" customHeight="1">
      <c r="A1562" s="128"/>
      <c r="B1562" s="8"/>
      <c r="C1562" s="128"/>
      <c r="D1562" s="8"/>
      <c r="E1562" s="8"/>
      <c r="F1562" s="8"/>
      <c r="G1562" s="8"/>
      <c r="H1562" s="8"/>
      <c r="I1562" s="8"/>
      <c r="J1562" s="8"/>
    </row>
    <row r="1564" spans="1:10" ht="20.25" customHeight="1"/>
    <row r="1565" spans="1:10" ht="20.25" customHeight="1"/>
    <row r="1567" spans="1:10" ht="22.5" customHeight="1"/>
    <row r="1568" spans="1:10" ht="22.5" customHeight="1"/>
    <row r="1600" ht="15" customHeight="1"/>
    <row r="1601" ht="15" customHeight="1"/>
    <row r="1602" ht="15" customHeight="1"/>
    <row r="1607" ht="23.25" customHeight="1"/>
    <row r="1608" ht="23.25" customHeight="1"/>
    <row r="1610" ht="21" customHeight="1"/>
    <row r="1611" ht="21" customHeight="1"/>
    <row r="1613" ht="21" customHeight="1"/>
    <row r="1614" ht="21" customHeight="1"/>
    <row r="1616" ht="20.25" customHeight="1"/>
    <row r="1617" ht="15.75" customHeight="1"/>
    <row r="1619" ht="18.75" customHeight="1"/>
    <row r="1620" ht="18.75" customHeight="1"/>
    <row r="1655" ht="15.75" customHeight="1"/>
    <row r="1656" ht="18" customHeight="1"/>
    <row r="1657" ht="19.5" customHeight="1"/>
    <row r="1662" ht="21" customHeight="1"/>
    <row r="1663" ht="21" customHeight="1"/>
    <row r="1665" ht="20.25" customHeight="1"/>
    <row r="1666" ht="20.25" customHeight="1"/>
    <row r="1668" ht="17.25" customHeight="1"/>
    <row r="1669" ht="17.25" customHeight="1"/>
    <row r="1671" ht="17.25" customHeight="1"/>
    <row r="1672" ht="17.25" customHeight="1"/>
    <row r="1674" ht="20.25" customHeight="1"/>
    <row r="1675" ht="20.25" customHeight="1"/>
    <row r="1712" ht="14.25" customHeight="1"/>
    <row r="1713" ht="14.25" customHeight="1"/>
    <row r="1714" ht="14.25" customHeight="1"/>
    <row r="1719" ht="21" customHeight="1"/>
    <row r="1720" ht="18.75" customHeight="1"/>
    <row r="1722" ht="20.25" customHeight="1"/>
    <row r="1723" ht="20.25" customHeight="1"/>
    <row r="1725" ht="18" customHeight="1"/>
    <row r="1726" ht="18" customHeight="1"/>
    <row r="1728" ht="18" customHeight="1"/>
    <row r="1729" ht="18" customHeight="1"/>
    <row r="1731" ht="18" customHeight="1"/>
    <row r="1732" ht="18" customHeight="1"/>
    <row r="1763" ht="17.25" customHeight="1"/>
    <row r="1764" ht="17.25" customHeight="1"/>
    <row r="1765" ht="17.25" customHeight="1"/>
    <row r="1767" ht="18" customHeight="1"/>
    <row r="1770" ht="22.5" customHeight="1"/>
    <row r="1771" ht="18" customHeight="1"/>
    <row r="1772" ht="21.75" customHeight="1"/>
    <row r="1773" ht="18" customHeight="1"/>
    <row r="1774" ht="16.5" customHeight="1"/>
    <row r="1775" ht="21.75" customHeight="1"/>
    <row r="1776" ht="18" customHeight="1"/>
    <row r="1777" ht="18" customHeight="1"/>
    <row r="1779" ht="19.5" customHeight="1"/>
    <row r="1780" ht="19.5" customHeight="1"/>
    <row r="1782" ht="19.5" customHeight="1"/>
    <row r="1783" ht="19.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9.5" customHeight="1"/>
    <row r="1821" ht="15.75" customHeight="1"/>
    <row r="1822" ht="15.75" customHeight="1"/>
    <row r="1823" ht="18" customHeight="1"/>
    <row r="1824" ht="15.75" customHeight="1"/>
    <row r="1825" ht="15.75" customHeight="1"/>
    <row r="1826" ht="32.25" customHeight="1"/>
    <row r="1827" ht="18.75" customHeight="1"/>
    <row r="1828" ht="15.75" customHeight="1"/>
    <row r="1829" ht="15.75" customHeight="1"/>
    <row r="1866" ht="15.75" customHeight="1"/>
    <row r="1867" ht="15.75" customHeight="1"/>
    <row r="1868" ht="15.75" customHeight="1"/>
    <row r="1873" ht="32.25" customHeight="1"/>
    <row r="1874" ht="32.25" customHeight="1"/>
    <row r="1875" ht="10.5" customHeight="1"/>
    <row r="1876" ht="28.5" customHeight="1"/>
    <row r="1877" ht="28.5" customHeight="1"/>
    <row r="1878" ht="13.5" customHeight="1"/>
    <row r="1879" ht="30" customHeight="1"/>
    <row r="1880" ht="30" customHeight="1"/>
    <row r="1881" ht="12" customHeight="1"/>
    <row r="1882" ht="30" customHeight="1"/>
    <row r="1883" ht="30" customHeight="1"/>
    <row r="1885" ht="29.25" customHeight="1"/>
    <row r="1886" ht="29.25" customHeight="1"/>
    <row r="1888" ht="21.75" customHeight="1"/>
    <row r="1889" ht="27" customHeight="1"/>
    <row r="1920" ht="13.5" customHeight="1"/>
    <row r="1921" ht="18.75" customHeight="1"/>
    <row r="1922" ht="18.75" customHeight="1"/>
    <row r="1923" ht="18.75" customHeight="1"/>
    <row r="1928" ht="18.75" customHeight="1"/>
    <row r="1929" ht="17.25" customHeight="1"/>
    <row r="1931" ht="17.25" customHeight="1"/>
    <row r="1932" ht="17.25" customHeight="1"/>
    <row r="1934" ht="16.5" customHeight="1"/>
    <row r="1935" ht="16.5" customHeight="1"/>
    <row r="1937" ht="27" customHeight="1"/>
    <row r="1938" ht="16.5" customHeight="1"/>
    <row r="1940" ht="20.25" customHeight="1"/>
    <row r="1941" ht="18.75" customHeight="1"/>
    <row r="1976" ht="13.5" customHeight="1"/>
    <row r="1977" ht="13.5" customHeight="1"/>
    <row r="1978" ht="13.5" customHeight="1"/>
    <row r="1983" ht="28.5" customHeight="1"/>
    <row r="1984" ht="28.5" customHeight="1"/>
    <row r="1986" ht="25.5" customHeight="1"/>
    <row r="1987" ht="25.5" customHeight="1"/>
    <row r="1989" ht="27.75" customHeight="1"/>
    <row r="1990" ht="27.75" customHeight="1"/>
    <row r="1992" ht="27.75" customHeight="1"/>
    <row r="1993" ht="27.75" customHeight="1"/>
    <row r="1995" ht="31.5" customHeight="1"/>
    <row r="1996" ht="31.5" customHeight="1"/>
    <row r="2038" ht="24" customHeight="1"/>
    <row r="2039" ht="24" customHeight="1"/>
    <row r="2041" ht="24.75" customHeight="1"/>
    <row r="2042" ht="24.75" customHeight="1"/>
    <row r="2044" ht="24" customHeight="1"/>
    <row r="2045" ht="24" customHeight="1"/>
    <row r="2047" ht="20.25" customHeight="1"/>
    <row r="2048" ht="20.25" customHeight="1"/>
    <row r="2050" ht="18.75" customHeight="1"/>
    <row r="2051" ht="18.75" customHeight="1"/>
    <row r="2093" ht="18.75" customHeight="1"/>
    <row r="2094" ht="18.75" customHeight="1"/>
    <row r="2096" ht="19.5" customHeight="1"/>
    <row r="2097" ht="19.5" customHeight="1"/>
    <row r="2141" ht="16.5" customHeight="1"/>
    <row r="2142" ht="14.25" customHeight="1"/>
    <row r="2147" ht="20.25" customHeight="1"/>
    <row r="2148" ht="20.25" customHeight="1"/>
    <row r="2150" ht="24" customHeight="1"/>
    <row r="2151" ht="24" customHeight="1"/>
    <row r="2153" ht="21.75" customHeight="1"/>
    <row r="2154" ht="21.75" customHeight="1"/>
    <row r="2156" ht="24" customHeight="1"/>
    <row r="2157" ht="24" customHeight="1"/>
    <row r="2190" ht="19.5" customHeight="1"/>
    <row r="2191" ht="19.5" customHeight="1"/>
    <row r="2192" ht="19.5" customHeight="1"/>
    <row r="2197" ht="17.25" customHeight="1"/>
    <row r="2198" ht="18" customHeight="1"/>
    <row r="2200" ht="23.25" customHeight="1"/>
    <row r="2201" ht="23.25" customHeight="1"/>
    <row r="2241" ht="18" customHeight="1"/>
    <row r="2242" ht="18" customHeight="1"/>
    <row r="2243" ht="18" customHeight="1"/>
    <row r="2248" ht="21.75" customHeight="1"/>
    <row r="2249" ht="21.75" customHeight="1"/>
    <row r="2251" ht="24" customHeight="1"/>
    <row r="2252" ht="24" customHeight="1"/>
    <row r="2291" ht="18" customHeight="1"/>
    <row r="2292" ht="18" customHeight="1"/>
    <row r="2293" ht="18" customHeight="1"/>
    <row r="2298" ht="32.25" customHeight="1"/>
    <row r="2299" ht="32.25" customHeight="1"/>
    <row r="2362" ht="18.75" customHeight="1"/>
    <row r="2363" ht="18.75" customHeight="1"/>
    <row r="2411" ht="22.5" customHeight="1"/>
    <row r="2412" ht="22.5" customHeight="1"/>
    <row r="2451" ht="15" customHeight="1"/>
    <row r="2452" ht="15" customHeight="1"/>
    <row r="2453" ht="15" customHeight="1"/>
    <row r="2458" ht="23.25" customHeight="1"/>
    <row r="2507" ht="33" customHeight="1"/>
    <row r="2508" ht="21" customHeight="1"/>
    <row r="2548" ht="17.25" customHeight="1"/>
    <row r="2549" ht="17.25" customHeight="1"/>
    <row r="2550" ht="17.25" customHeight="1"/>
    <row r="2555" ht="27" customHeight="1"/>
    <row r="2556" ht="19.5" customHeight="1"/>
    <row r="2599" ht="16.5" customHeight="1"/>
    <row r="2600" ht="16.5" customHeight="1"/>
    <row r="2601" ht="16.5" customHeight="1"/>
    <row r="2607" ht="20.25" customHeight="1"/>
    <row r="2693" ht="16.5" customHeight="1"/>
    <row r="2694" ht="18" customHeight="1"/>
    <row r="2695" ht="18" customHeight="1"/>
    <row r="2700" ht="26.25" customHeight="1"/>
    <row r="2701" ht="20.25" customHeight="1"/>
    <row r="2702" ht="16.5" customHeight="1"/>
    <row r="2703" ht="21" customHeight="1"/>
    <row r="2704" ht="21" customHeight="1"/>
    <row r="2742" ht="15.75" customHeight="1"/>
    <row r="2743" ht="15.75" customHeight="1"/>
    <row r="2744" ht="15.75" customHeight="1"/>
    <row r="2749" ht="25.5" customHeight="1"/>
    <row r="2750" ht="18" customHeight="1"/>
    <row r="2752" ht="21" customHeight="1"/>
    <row r="2753" ht="20.25" customHeight="1"/>
    <row r="2802" ht="21" customHeight="1"/>
    <row r="2803" ht="21" customHeight="1"/>
    <row r="2804" ht="14.25" customHeight="1"/>
    <row r="2805" ht="24" customHeight="1"/>
    <row r="2806" ht="21" customHeight="1"/>
    <row r="2845" ht="19.5" customHeight="1"/>
    <row r="2846" ht="19.5" customHeight="1"/>
    <row r="2847" ht="19.5" customHeight="1"/>
    <row r="2852" ht="19.5" customHeight="1"/>
    <row r="2853" ht="19.5" customHeight="1"/>
    <row r="2898" ht="18" customHeight="1"/>
    <row r="2899" ht="18" customHeight="1"/>
    <row r="2900" ht="18" customHeight="1"/>
    <row r="2905" ht="21.75" customHeight="1"/>
    <row r="2906" ht="21.75" customHeight="1"/>
    <row r="2908" ht="26.25" customHeight="1"/>
    <row r="2909" ht="26.25" customHeight="1"/>
    <row r="2946" ht="15.75" customHeight="1"/>
    <row r="2947" ht="15.75" customHeight="1"/>
    <row r="2948" ht="15.75" customHeight="1"/>
    <row r="2953" ht="21" customHeight="1"/>
    <row r="2954" ht="18.75" customHeight="1"/>
    <row r="2962" spans="14:14">
      <c r="N2962" s="65"/>
    </row>
    <row r="2966" spans="14:14">
      <c r="N2966" s="149"/>
    </row>
    <row r="2995" ht="17.25" customHeight="1"/>
    <row r="2996" ht="17.25" customHeight="1"/>
    <row r="2997" ht="17.25" customHeight="1"/>
    <row r="3002" ht="21" customHeight="1"/>
    <row r="3003" ht="18" customHeight="1"/>
    <row r="3048" ht="16.5" customHeight="1"/>
    <row r="3049" ht="16.5" customHeight="1"/>
    <row r="3050" ht="16.5" customHeight="1"/>
    <row r="3055" ht="16.5" customHeight="1"/>
    <row r="3056" ht="16.5" customHeight="1"/>
    <row r="3058" ht="19.5" customHeight="1"/>
    <row r="3059" ht="19.5" customHeight="1"/>
    <row r="3097" ht="19.5" customHeight="1"/>
    <row r="3098" ht="19.5" customHeight="1"/>
    <row r="3099" ht="19.5" customHeight="1"/>
    <row r="3104" ht="23.25" customHeight="1"/>
    <row r="3105" ht="24" customHeight="1"/>
    <row r="3107" ht="27" customHeight="1"/>
    <row r="3108" ht="24" customHeight="1"/>
    <row r="3145" ht="18.75" customHeight="1"/>
    <row r="3146" ht="18.75" customHeight="1"/>
    <row r="3147" ht="18.75" customHeight="1"/>
    <row r="3152" ht="16.5" customHeight="1"/>
    <row r="3153" ht="16.5" customHeight="1"/>
    <row r="3155" ht="19.5" customHeight="1"/>
    <row r="3156" ht="19.5" customHeight="1"/>
    <row r="3205" ht="18" customHeight="1"/>
    <row r="3206" ht="18" customHeight="1"/>
    <row r="3207" ht="18" customHeight="1"/>
    <row r="3212" ht="20.25" customHeight="1"/>
    <row r="3213" ht="20.25" customHeight="1"/>
    <row r="3215" ht="17.25" customHeight="1"/>
    <row r="3216" ht="17.25" customHeight="1"/>
    <row r="3260" ht="15" customHeight="1"/>
    <row r="3261" ht="15" customHeight="1"/>
    <row r="3263" ht="15" customHeight="1"/>
    <row r="3264" ht="15" customHeight="1"/>
    <row r="3266" ht="15" customHeight="1"/>
    <row r="3267" ht="15" customHeight="1"/>
    <row r="3269" ht="15" customHeight="1"/>
    <row r="3270" ht="15" customHeight="1"/>
    <row r="3271" ht="12.75" customHeight="1"/>
    <row r="3272" ht="15" customHeight="1"/>
    <row r="3273" ht="15" customHeight="1"/>
    <row r="3275" ht="15" customHeight="1"/>
    <row r="3276" ht="15" customHeight="1"/>
    <row r="3309" ht="24" customHeight="1"/>
    <row r="3310" ht="24" customHeight="1"/>
    <row r="3312" ht="24.75" customHeight="1"/>
    <row r="3313" ht="24.75" customHeight="1"/>
    <row r="3361" ht="18" customHeight="1"/>
    <row r="3362" ht="18" customHeight="1"/>
    <row r="3364" ht="22.5" customHeight="1"/>
    <row r="3365" ht="18.75" customHeight="1"/>
    <row r="3404" ht="15.75" customHeight="1"/>
    <row r="3405" ht="15.75" customHeight="1"/>
    <row r="3406" ht="15.75" customHeight="1"/>
    <row r="3411" ht="21" customHeight="1"/>
    <row r="3412" ht="18.75" customHeight="1"/>
    <row r="3414" ht="22.5" customHeight="1"/>
    <row r="3415" ht="19.5" customHeight="1"/>
    <row r="3417" ht="19.5" customHeight="1"/>
    <row r="3418" ht="19.5" customHeight="1"/>
    <row r="3455" ht="18" customHeight="1"/>
    <row r="3456" ht="18" customHeight="1"/>
    <row r="3457" ht="18" customHeight="1"/>
    <row r="3462" ht="18.75" customHeight="1"/>
    <row r="3463" ht="18.75" customHeight="1"/>
    <row r="3464" ht="14.25" customHeight="1"/>
    <row r="3465" ht="21" customHeight="1"/>
    <row r="3466" ht="21" customHeight="1"/>
    <row r="3468" ht="20.25" customHeight="1"/>
    <row r="3469" ht="20.25" customHeight="1"/>
    <row r="3471" ht="21" customHeight="1"/>
    <row r="3472" ht="21" customHeight="1"/>
    <row r="3504" ht="16.5" customHeight="1"/>
    <row r="3505" ht="16.5" customHeight="1"/>
    <row r="3506" ht="16.5" customHeight="1"/>
    <row r="3511" ht="19.5" customHeight="1"/>
    <row r="3512" ht="18" customHeight="1"/>
  </sheetData>
  <mergeCells count="963">
    <mergeCell ref="K1455:K1456"/>
    <mergeCell ref="K1458:K1459"/>
    <mergeCell ref="K1461:K1462"/>
    <mergeCell ref="I830:I831"/>
    <mergeCell ref="I834:I835"/>
    <mergeCell ref="I837:I838"/>
    <mergeCell ref="J6:J7"/>
    <mergeCell ref="J55:J56"/>
    <mergeCell ref="J96:J97"/>
    <mergeCell ref="J136:J137"/>
    <mergeCell ref="J174:J175"/>
    <mergeCell ref="J221:J222"/>
    <mergeCell ref="J260:J261"/>
    <mergeCell ref="J307:J308"/>
    <mergeCell ref="J345:J346"/>
    <mergeCell ref="J384:J385"/>
    <mergeCell ref="J428:J429"/>
    <mergeCell ref="J479:J480"/>
    <mergeCell ref="J523:J524"/>
    <mergeCell ref="J578:J579"/>
    <mergeCell ref="J622:J623"/>
    <mergeCell ref="J673:J674"/>
    <mergeCell ref="J735:J736"/>
    <mergeCell ref="J776:J777"/>
    <mergeCell ref="J822:J823"/>
    <mergeCell ref="I747:I748"/>
    <mergeCell ref="I750:I751"/>
    <mergeCell ref="I778:I779"/>
    <mergeCell ref="I781:I782"/>
    <mergeCell ref="I784:I785"/>
    <mergeCell ref="I788:I789"/>
    <mergeCell ref="I791:I792"/>
    <mergeCell ref="I824:I825"/>
    <mergeCell ref="I592:I593"/>
    <mergeCell ref="I595:I596"/>
    <mergeCell ref="I624:I625"/>
    <mergeCell ref="I626:I627"/>
    <mergeCell ref="I629:I630"/>
    <mergeCell ref="I632:I633"/>
    <mergeCell ref="I636:I637"/>
    <mergeCell ref="I639:I640"/>
    <mergeCell ref="I827:I828"/>
    <mergeCell ref="I675:I676"/>
    <mergeCell ref="I677:I678"/>
    <mergeCell ref="I680:I681"/>
    <mergeCell ref="I683:I684"/>
    <mergeCell ref="I687:I688"/>
    <mergeCell ref="I690:I691"/>
    <mergeCell ref="I737:I738"/>
    <mergeCell ref="I740:I741"/>
    <mergeCell ref="I743:I744"/>
    <mergeCell ref="I484:I485"/>
    <mergeCell ref="I487:I488"/>
    <mergeCell ref="I491:I492"/>
    <mergeCell ref="I494:I495"/>
    <mergeCell ref="I525:I526"/>
    <mergeCell ref="I528:I529"/>
    <mergeCell ref="I531:I532"/>
    <mergeCell ref="I535:I536"/>
    <mergeCell ref="I588:I589"/>
    <mergeCell ref="I312:I313"/>
    <mergeCell ref="I315:I316"/>
    <mergeCell ref="I319:I320"/>
    <mergeCell ref="I347:I348"/>
    <mergeCell ref="I350:I351"/>
    <mergeCell ref="I353:I354"/>
    <mergeCell ref="I357:I358"/>
    <mergeCell ref="I386:I387"/>
    <mergeCell ref="I481:I482"/>
    <mergeCell ref="I141:I142"/>
    <mergeCell ref="I145:I146"/>
    <mergeCell ref="I148:I149"/>
    <mergeCell ref="I176:I177"/>
    <mergeCell ref="I179:I180"/>
    <mergeCell ref="I182:I183"/>
    <mergeCell ref="I186:I187"/>
    <mergeCell ref="I223:I224"/>
    <mergeCell ref="I226:I227"/>
    <mergeCell ref="H791:H792"/>
    <mergeCell ref="H824:H825"/>
    <mergeCell ref="H827:H828"/>
    <mergeCell ref="H830:H831"/>
    <mergeCell ref="H834:H835"/>
    <mergeCell ref="H837:H838"/>
    <mergeCell ref="I8:I9"/>
    <mergeCell ref="I11:I12"/>
    <mergeCell ref="I14:I15"/>
    <mergeCell ref="I17:I18"/>
    <mergeCell ref="I20:I21"/>
    <mergeCell ref="I22:I23"/>
    <mergeCell ref="I57:I58"/>
    <mergeCell ref="I60:I61"/>
    <mergeCell ref="I63:I64"/>
    <mergeCell ref="I66:I67"/>
    <mergeCell ref="I69:I70"/>
    <mergeCell ref="I71:I72"/>
    <mergeCell ref="I98:I99"/>
    <mergeCell ref="I101:I102"/>
    <mergeCell ref="I105:I106"/>
    <mergeCell ref="I108:I109"/>
    <mergeCell ref="I110:I111"/>
    <mergeCell ref="I138:I139"/>
    <mergeCell ref="H743:H744"/>
    <mergeCell ref="G735:I735"/>
    <mergeCell ref="G736:H736"/>
    <mergeCell ref="H747:H748"/>
    <mergeCell ref="H750:H751"/>
    <mergeCell ref="H778:H779"/>
    <mergeCell ref="H781:H782"/>
    <mergeCell ref="H784:H785"/>
    <mergeCell ref="H788:H789"/>
    <mergeCell ref="H632:H633"/>
    <mergeCell ref="H636:H637"/>
    <mergeCell ref="H639:H640"/>
    <mergeCell ref="H675:H676"/>
    <mergeCell ref="H677:H678"/>
    <mergeCell ref="H680:H681"/>
    <mergeCell ref="H683:H684"/>
    <mergeCell ref="H687:H688"/>
    <mergeCell ref="H690:H691"/>
    <mergeCell ref="H528:H529"/>
    <mergeCell ref="H531:H532"/>
    <mergeCell ref="H535:H536"/>
    <mergeCell ref="H588:H589"/>
    <mergeCell ref="H592:H593"/>
    <mergeCell ref="H595:H596"/>
    <mergeCell ref="H624:H625"/>
    <mergeCell ref="H626:H627"/>
    <mergeCell ref="H629:H630"/>
    <mergeCell ref="H319:H320"/>
    <mergeCell ref="H347:H348"/>
    <mergeCell ref="H350:H351"/>
    <mergeCell ref="H353:H354"/>
    <mergeCell ref="H357:H358"/>
    <mergeCell ref="H430:H431"/>
    <mergeCell ref="H433:H434"/>
    <mergeCell ref="H389:H390"/>
    <mergeCell ref="H392:H393"/>
    <mergeCell ref="H396:H397"/>
    <mergeCell ref="H399:H400"/>
    <mergeCell ref="H386:H387"/>
    <mergeCell ref="H223:H224"/>
    <mergeCell ref="H226:H227"/>
    <mergeCell ref="H230:H231"/>
    <mergeCell ref="H233:H234"/>
    <mergeCell ref="H235:H236"/>
    <mergeCell ref="H309:H310"/>
    <mergeCell ref="G260:I260"/>
    <mergeCell ref="G261:H261"/>
    <mergeCell ref="I262:I263"/>
    <mergeCell ref="I265:I266"/>
    <mergeCell ref="I269:I270"/>
    <mergeCell ref="I272:I273"/>
    <mergeCell ref="I230:I231"/>
    <mergeCell ref="I233:I234"/>
    <mergeCell ref="I235:I236"/>
    <mergeCell ref="I309:I310"/>
    <mergeCell ref="H110:H111"/>
    <mergeCell ref="H138:H139"/>
    <mergeCell ref="H141:H142"/>
    <mergeCell ref="H145:H146"/>
    <mergeCell ref="H148:H149"/>
    <mergeCell ref="H176:H177"/>
    <mergeCell ref="H179:H180"/>
    <mergeCell ref="H182:H183"/>
    <mergeCell ref="H186:H187"/>
    <mergeCell ref="G784:G785"/>
    <mergeCell ref="G788:G789"/>
    <mergeCell ref="G791:G792"/>
    <mergeCell ref="G824:G825"/>
    <mergeCell ref="G827:G828"/>
    <mergeCell ref="G830:G831"/>
    <mergeCell ref="G834:G835"/>
    <mergeCell ref="G837:G838"/>
    <mergeCell ref="H8:H9"/>
    <mergeCell ref="H11:H12"/>
    <mergeCell ref="H14:H15"/>
    <mergeCell ref="H17:H18"/>
    <mergeCell ref="H20:H21"/>
    <mergeCell ref="H22:H23"/>
    <mergeCell ref="H57:H58"/>
    <mergeCell ref="H60:H61"/>
    <mergeCell ref="H63:H64"/>
    <mergeCell ref="H66:H67"/>
    <mergeCell ref="H69:H70"/>
    <mergeCell ref="H71:H72"/>
    <mergeCell ref="H98:H99"/>
    <mergeCell ref="H101:H102"/>
    <mergeCell ref="H105:H106"/>
    <mergeCell ref="H108:H109"/>
    <mergeCell ref="G636:G637"/>
    <mergeCell ref="G639:G640"/>
    <mergeCell ref="G675:G676"/>
    <mergeCell ref="G677:G678"/>
    <mergeCell ref="G680:G681"/>
    <mergeCell ref="G683:G684"/>
    <mergeCell ref="G750:G751"/>
    <mergeCell ref="G778:G779"/>
    <mergeCell ref="G781:G782"/>
    <mergeCell ref="G588:G589"/>
    <mergeCell ref="G494:G495"/>
    <mergeCell ref="G525:G526"/>
    <mergeCell ref="G528:G529"/>
    <mergeCell ref="G531:G532"/>
    <mergeCell ref="G535:G536"/>
    <mergeCell ref="G626:G627"/>
    <mergeCell ref="G629:G630"/>
    <mergeCell ref="G632:G633"/>
    <mergeCell ref="G176:G177"/>
    <mergeCell ref="G179:G180"/>
    <mergeCell ref="G182:G183"/>
    <mergeCell ref="G186:G187"/>
    <mergeCell ref="G223:G224"/>
    <mergeCell ref="G226:G227"/>
    <mergeCell ref="G230:G231"/>
    <mergeCell ref="G233:G234"/>
    <mergeCell ref="G235:G236"/>
    <mergeCell ref="E830:E831"/>
    <mergeCell ref="E834:E835"/>
    <mergeCell ref="E837:E838"/>
    <mergeCell ref="E1093:E1094"/>
    <mergeCell ref="F6:F7"/>
    <mergeCell ref="F55:F56"/>
    <mergeCell ref="F96:F97"/>
    <mergeCell ref="F136:F137"/>
    <mergeCell ref="F174:F175"/>
    <mergeCell ref="F221:F222"/>
    <mergeCell ref="F260:F261"/>
    <mergeCell ref="F307:F308"/>
    <mergeCell ref="F345:F346"/>
    <mergeCell ref="F384:F385"/>
    <mergeCell ref="F428:F429"/>
    <mergeCell ref="F479:F480"/>
    <mergeCell ref="F523:F524"/>
    <mergeCell ref="F578:F579"/>
    <mergeCell ref="F622:F623"/>
    <mergeCell ref="F673:F674"/>
    <mergeCell ref="F735:F736"/>
    <mergeCell ref="F776:F777"/>
    <mergeCell ref="F822:F823"/>
    <mergeCell ref="E776:E777"/>
    <mergeCell ref="E781:E782"/>
    <mergeCell ref="E784:E785"/>
    <mergeCell ref="E788:E789"/>
    <mergeCell ref="E791:E792"/>
    <mergeCell ref="E822:E823"/>
    <mergeCell ref="E824:E825"/>
    <mergeCell ref="E827:E828"/>
    <mergeCell ref="E683:E684"/>
    <mergeCell ref="E687:E688"/>
    <mergeCell ref="E690:E691"/>
    <mergeCell ref="E735:E736"/>
    <mergeCell ref="E737:E738"/>
    <mergeCell ref="E740:E741"/>
    <mergeCell ref="E743:E744"/>
    <mergeCell ref="E747:E748"/>
    <mergeCell ref="E750:E751"/>
    <mergeCell ref="E626:E627"/>
    <mergeCell ref="E629:E630"/>
    <mergeCell ref="E632:E633"/>
    <mergeCell ref="E636:E637"/>
    <mergeCell ref="E639:E640"/>
    <mergeCell ref="E673:E674"/>
    <mergeCell ref="E675:E676"/>
    <mergeCell ref="E677:E678"/>
    <mergeCell ref="E680:E681"/>
    <mergeCell ref="E479:E480"/>
    <mergeCell ref="E481:E482"/>
    <mergeCell ref="E484:E485"/>
    <mergeCell ref="E487:E488"/>
    <mergeCell ref="E491:E492"/>
    <mergeCell ref="E494:E495"/>
    <mergeCell ref="E523:E524"/>
    <mergeCell ref="E525:E526"/>
    <mergeCell ref="E528:E529"/>
    <mergeCell ref="E309:E310"/>
    <mergeCell ref="E312:E313"/>
    <mergeCell ref="E315:E316"/>
    <mergeCell ref="E319:E320"/>
    <mergeCell ref="E345:E346"/>
    <mergeCell ref="E347:E348"/>
    <mergeCell ref="E350:E351"/>
    <mergeCell ref="E353:E354"/>
    <mergeCell ref="E357:E358"/>
    <mergeCell ref="A343:J343"/>
    <mergeCell ref="B345:C345"/>
    <mergeCell ref="G345:I345"/>
    <mergeCell ref="G346:H346"/>
    <mergeCell ref="D315:D316"/>
    <mergeCell ref="G309:G310"/>
    <mergeCell ref="G312:G313"/>
    <mergeCell ref="G315:G316"/>
    <mergeCell ref="G319:G320"/>
    <mergeCell ref="G347:G348"/>
    <mergeCell ref="G350:G351"/>
    <mergeCell ref="G353:G354"/>
    <mergeCell ref="G357:G358"/>
    <mergeCell ref="H312:H313"/>
    <mergeCell ref="H315:H316"/>
    <mergeCell ref="E274:E275"/>
    <mergeCell ref="E307:E308"/>
    <mergeCell ref="A303:J303"/>
    <mergeCell ref="A304:J304"/>
    <mergeCell ref="A305:J305"/>
    <mergeCell ref="A274:A275"/>
    <mergeCell ref="B274:B275"/>
    <mergeCell ref="C274:C275"/>
    <mergeCell ref="D274:D275"/>
    <mergeCell ref="G274:G275"/>
    <mergeCell ref="H274:H275"/>
    <mergeCell ref="I274:I275"/>
    <mergeCell ref="B307:C307"/>
    <mergeCell ref="G307:I307"/>
    <mergeCell ref="G308:H308"/>
    <mergeCell ref="E174:E175"/>
    <mergeCell ref="E176:E177"/>
    <mergeCell ref="E179:E180"/>
    <mergeCell ref="E182:E183"/>
    <mergeCell ref="E186:E187"/>
    <mergeCell ref="E221:E222"/>
    <mergeCell ref="E223:E224"/>
    <mergeCell ref="E226:E227"/>
    <mergeCell ref="E230:E231"/>
    <mergeCell ref="D1098:D1099"/>
    <mergeCell ref="E6:E7"/>
    <mergeCell ref="E8:E9"/>
    <mergeCell ref="E11:E12"/>
    <mergeCell ref="E14:E15"/>
    <mergeCell ref="E17:E18"/>
    <mergeCell ref="E20:E21"/>
    <mergeCell ref="E22:E23"/>
    <mergeCell ref="E55:E56"/>
    <mergeCell ref="E57:E58"/>
    <mergeCell ref="E60:E61"/>
    <mergeCell ref="E63:E64"/>
    <mergeCell ref="E66:E67"/>
    <mergeCell ref="E69:E70"/>
    <mergeCell ref="E71:E72"/>
    <mergeCell ref="E96:E97"/>
    <mergeCell ref="E98:E99"/>
    <mergeCell ref="E101:E102"/>
    <mergeCell ref="E105:E106"/>
    <mergeCell ref="E108:E109"/>
    <mergeCell ref="E110:E111"/>
    <mergeCell ref="E136:E137"/>
    <mergeCell ref="E138:E139"/>
    <mergeCell ref="E141:E142"/>
    <mergeCell ref="D781:D782"/>
    <mergeCell ref="D784:D785"/>
    <mergeCell ref="D788:D789"/>
    <mergeCell ref="D791:D792"/>
    <mergeCell ref="D824:D825"/>
    <mergeCell ref="D827:D828"/>
    <mergeCell ref="D830:D831"/>
    <mergeCell ref="D834:D835"/>
    <mergeCell ref="D837:D838"/>
    <mergeCell ref="D747:D748"/>
    <mergeCell ref="D750:D751"/>
    <mergeCell ref="D778:D779"/>
    <mergeCell ref="A731:J731"/>
    <mergeCell ref="A732:J732"/>
    <mergeCell ref="A733:J733"/>
    <mergeCell ref="A683:A684"/>
    <mergeCell ref="A687:A688"/>
    <mergeCell ref="A690:A691"/>
    <mergeCell ref="B683:B684"/>
    <mergeCell ref="B687:B688"/>
    <mergeCell ref="B690:B691"/>
    <mergeCell ref="C683:C684"/>
    <mergeCell ref="C687:C688"/>
    <mergeCell ref="C690:C691"/>
    <mergeCell ref="G690:G691"/>
    <mergeCell ref="G737:G738"/>
    <mergeCell ref="G740:G741"/>
    <mergeCell ref="E778:E779"/>
    <mergeCell ref="G687:G688"/>
    <mergeCell ref="G743:G744"/>
    <mergeCell ref="G747:G748"/>
    <mergeCell ref="H737:H738"/>
    <mergeCell ref="H740:H741"/>
    <mergeCell ref="D626:D627"/>
    <mergeCell ref="D629:D630"/>
    <mergeCell ref="D632:D633"/>
    <mergeCell ref="D636:D637"/>
    <mergeCell ref="D639:D640"/>
    <mergeCell ref="D683:D684"/>
    <mergeCell ref="D687:D688"/>
    <mergeCell ref="D690:D691"/>
    <mergeCell ref="D737:D738"/>
    <mergeCell ref="D588:D589"/>
    <mergeCell ref="D592:D593"/>
    <mergeCell ref="D595:D596"/>
    <mergeCell ref="D624:D625"/>
    <mergeCell ref="E531:E532"/>
    <mergeCell ref="E535:E536"/>
    <mergeCell ref="E538:E539"/>
    <mergeCell ref="E588:E589"/>
    <mergeCell ref="E592:E593"/>
    <mergeCell ref="E595:E596"/>
    <mergeCell ref="E622:E623"/>
    <mergeCell ref="E624:E625"/>
    <mergeCell ref="G592:G593"/>
    <mergeCell ref="G595:G596"/>
    <mergeCell ref="G624:G625"/>
    <mergeCell ref="D538:D539"/>
    <mergeCell ref="D580:D581"/>
    <mergeCell ref="D582:D583"/>
    <mergeCell ref="D585:D586"/>
    <mergeCell ref="A574:J574"/>
    <mergeCell ref="A575:J575"/>
    <mergeCell ref="A576:J576"/>
    <mergeCell ref="A538:A539"/>
    <mergeCell ref="B538:B539"/>
    <mergeCell ref="C538:C539"/>
    <mergeCell ref="E578:E579"/>
    <mergeCell ref="E580:E581"/>
    <mergeCell ref="E582:E583"/>
    <mergeCell ref="E585:E586"/>
    <mergeCell ref="H538:H539"/>
    <mergeCell ref="H580:H581"/>
    <mergeCell ref="H582:H583"/>
    <mergeCell ref="H585:H586"/>
    <mergeCell ref="I538:I539"/>
    <mergeCell ref="I580:I581"/>
    <mergeCell ref="I582:I583"/>
    <mergeCell ref="I585:I586"/>
    <mergeCell ref="D481:D482"/>
    <mergeCell ref="D484:D485"/>
    <mergeCell ref="D487:D488"/>
    <mergeCell ref="D491:D492"/>
    <mergeCell ref="D494:D495"/>
    <mergeCell ref="D525:D526"/>
    <mergeCell ref="D528:D529"/>
    <mergeCell ref="D531:D532"/>
    <mergeCell ref="D535:D536"/>
    <mergeCell ref="G481:G482"/>
    <mergeCell ref="G484:G485"/>
    <mergeCell ref="G487:G488"/>
    <mergeCell ref="G491:G492"/>
    <mergeCell ref="G538:G539"/>
    <mergeCell ref="G580:G581"/>
    <mergeCell ref="G582:G583"/>
    <mergeCell ref="G585:G586"/>
    <mergeCell ref="H481:H482"/>
    <mergeCell ref="H484:H485"/>
    <mergeCell ref="H487:H488"/>
    <mergeCell ref="H491:H492"/>
    <mergeCell ref="H494:H495"/>
    <mergeCell ref="H525:H526"/>
    <mergeCell ref="D433:D434"/>
    <mergeCell ref="D436:D437"/>
    <mergeCell ref="D440:D441"/>
    <mergeCell ref="D443:D444"/>
    <mergeCell ref="E428:E429"/>
    <mergeCell ref="E430:E431"/>
    <mergeCell ref="E433:E434"/>
    <mergeCell ref="E436:E437"/>
    <mergeCell ref="E440:E441"/>
    <mergeCell ref="E443:E444"/>
    <mergeCell ref="D186:D187"/>
    <mergeCell ref="D223:D224"/>
    <mergeCell ref="D226:D227"/>
    <mergeCell ref="D230:D231"/>
    <mergeCell ref="D233:D234"/>
    <mergeCell ref="D235:D236"/>
    <mergeCell ref="D262:D263"/>
    <mergeCell ref="D265:D266"/>
    <mergeCell ref="D269:D270"/>
    <mergeCell ref="D66:D67"/>
    <mergeCell ref="D69:D70"/>
    <mergeCell ref="D71:D72"/>
    <mergeCell ref="D98:D99"/>
    <mergeCell ref="D101:D102"/>
    <mergeCell ref="D105:D106"/>
    <mergeCell ref="D108:D109"/>
    <mergeCell ref="D110:D111"/>
    <mergeCell ref="D138:D139"/>
    <mergeCell ref="C788:C789"/>
    <mergeCell ref="C791:C792"/>
    <mergeCell ref="C824:C825"/>
    <mergeCell ref="C827:C828"/>
    <mergeCell ref="C830:C831"/>
    <mergeCell ref="C834:C835"/>
    <mergeCell ref="C837:C838"/>
    <mergeCell ref="C942:C943"/>
    <mergeCell ref="C1098:C1099"/>
    <mergeCell ref="C588:C589"/>
    <mergeCell ref="C592:C593"/>
    <mergeCell ref="C595:C596"/>
    <mergeCell ref="C624:C625"/>
    <mergeCell ref="C626:C627"/>
    <mergeCell ref="C629:C630"/>
    <mergeCell ref="C632:C633"/>
    <mergeCell ref="C636:C637"/>
    <mergeCell ref="C639:C640"/>
    <mergeCell ref="B837:B838"/>
    <mergeCell ref="B942:B943"/>
    <mergeCell ref="C8:C9"/>
    <mergeCell ref="C11:C12"/>
    <mergeCell ref="C14:C15"/>
    <mergeCell ref="C17:C18"/>
    <mergeCell ref="C20:C21"/>
    <mergeCell ref="C22:C23"/>
    <mergeCell ref="C57:C58"/>
    <mergeCell ref="C60:C61"/>
    <mergeCell ref="C63:C64"/>
    <mergeCell ref="C66:C67"/>
    <mergeCell ref="C69:C70"/>
    <mergeCell ref="C71:C72"/>
    <mergeCell ref="C98:C99"/>
    <mergeCell ref="C101:C102"/>
    <mergeCell ref="C105:C106"/>
    <mergeCell ref="C108:C109"/>
    <mergeCell ref="C110:C111"/>
    <mergeCell ref="C138:C139"/>
    <mergeCell ref="C141:C142"/>
    <mergeCell ref="C145:C146"/>
    <mergeCell ref="C148:C149"/>
    <mergeCell ref="C150:C151"/>
    <mergeCell ref="B639:B640"/>
    <mergeCell ref="B675:B676"/>
    <mergeCell ref="B677:B678"/>
    <mergeCell ref="B680:B681"/>
    <mergeCell ref="B778:B779"/>
    <mergeCell ref="B781:B782"/>
    <mergeCell ref="B784:B785"/>
    <mergeCell ref="B735:C735"/>
    <mergeCell ref="A772:J772"/>
    <mergeCell ref="A773:J773"/>
    <mergeCell ref="A774:J774"/>
    <mergeCell ref="B776:C776"/>
    <mergeCell ref="G776:I776"/>
    <mergeCell ref="G777:H777"/>
    <mergeCell ref="A737:A738"/>
    <mergeCell ref="A740:A741"/>
    <mergeCell ref="A743:A744"/>
    <mergeCell ref="A747:A748"/>
    <mergeCell ref="A750:A751"/>
    <mergeCell ref="B737:B738"/>
    <mergeCell ref="B740:B741"/>
    <mergeCell ref="B743:B744"/>
    <mergeCell ref="D740:D741"/>
    <mergeCell ref="D743:D744"/>
    <mergeCell ref="B233:B234"/>
    <mergeCell ref="B235:B236"/>
    <mergeCell ref="B262:B263"/>
    <mergeCell ref="B265:B266"/>
    <mergeCell ref="B269:B270"/>
    <mergeCell ref="B272:B273"/>
    <mergeCell ref="B260:C260"/>
    <mergeCell ref="B632:B633"/>
    <mergeCell ref="B636:B637"/>
    <mergeCell ref="C233:C234"/>
    <mergeCell ref="C235:C236"/>
    <mergeCell ref="C262:C263"/>
    <mergeCell ref="C265:C266"/>
    <mergeCell ref="C269:C270"/>
    <mergeCell ref="C272:C273"/>
    <mergeCell ref="C481:C482"/>
    <mergeCell ref="C484:C485"/>
    <mergeCell ref="C487:C488"/>
    <mergeCell ref="C491:C492"/>
    <mergeCell ref="C494:C495"/>
    <mergeCell ref="C525:C526"/>
    <mergeCell ref="C528:C529"/>
    <mergeCell ref="C531:C532"/>
    <mergeCell ref="C535:C536"/>
    <mergeCell ref="A837:A838"/>
    <mergeCell ref="A942:A943"/>
    <mergeCell ref="A1098:A1099"/>
    <mergeCell ref="A1357:A1358"/>
    <mergeCell ref="A1360:A1361"/>
    <mergeCell ref="A1363:A1364"/>
    <mergeCell ref="A1366:A1367"/>
    <mergeCell ref="A1369:A1370"/>
    <mergeCell ref="A1372:A1373"/>
    <mergeCell ref="A778:A779"/>
    <mergeCell ref="A781:A782"/>
    <mergeCell ref="A784:A785"/>
    <mergeCell ref="A788:A789"/>
    <mergeCell ref="A791:A792"/>
    <mergeCell ref="A824:A825"/>
    <mergeCell ref="A827:A828"/>
    <mergeCell ref="A830:A831"/>
    <mergeCell ref="A834:A835"/>
    <mergeCell ref="A818:J818"/>
    <mergeCell ref="A819:J819"/>
    <mergeCell ref="A820:J820"/>
    <mergeCell ref="B822:C822"/>
    <mergeCell ref="G822:I822"/>
    <mergeCell ref="G823:H823"/>
    <mergeCell ref="B788:B789"/>
    <mergeCell ref="B791:B792"/>
    <mergeCell ref="B824:B825"/>
    <mergeCell ref="B827:B828"/>
    <mergeCell ref="B830:B831"/>
    <mergeCell ref="B834:B835"/>
    <mergeCell ref="C778:C779"/>
    <mergeCell ref="C781:C782"/>
    <mergeCell ref="C784:C785"/>
    <mergeCell ref="A624:A625"/>
    <mergeCell ref="A626:A627"/>
    <mergeCell ref="A629:A630"/>
    <mergeCell ref="A632:A633"/>
    <mergeCell ref="A636:A637"/>
    <mergeCell ref="A639:A640"/>
    <mergeCell ref="A675:A676"/>
    <mergeCell ref="A677:A678"/>
    <mergeCell ref="A680:A681"/>
    <mergeCell ref="A669:J669"/>
    <mergeCell ref="A670:J670"/>
    <mergeCell ref="A671:J671"/>
    <mergeCell ref="B673:C673"/>
    <mergeCell ref="G673:I673"/>
    <mergeCell ref="G674:H674"/>
    <mergeCell ref="C675:C676"/>
    <mergeCell ref="C677:C678"/>
    <mergeCell ref="C680:C681"/>
    <mergeCell ref="D675:D676"/>
    <mergeCell ref="D677:D678"/>
    <mergeCell ref="D680:D681"/>
    <mergeCell ref="B624:B625"/>
    <mergeCell ref="B626:B627"/>
    <mergeCell ref="B629:B630"/>
    <mergeCell ref="A481:A482"/>
    <mergeCell ref="A484:A485"/>
    <mergeCell ref="A487:A488"/>
    <mergeCell ref="A491:A492"/>
    <mergeCell ref="A494:A495"/>
    <mergeCell ref="A525:A526"/>
    <mergeCell ref="A528:A529"/>
    <mergeCell ref="A531:A532"/>
    <mergeCell ref="A535:A536"/>
    <mergeCell ref="A519:J519"/>
    <mergeCell ref="A520:J520"/>
    <mergeCell ref="A521:J521"/>
    <mergeCell ref="B523:C523"/>
    <mergeCell ref="G523:I523"/>
    <mergeCell ref="G524:H524"/>
    <mergeCell ref="B481:B482"/>
    <mergeCell ref="B484:B485"/>
    <mergeCell ref="B487:B488"/>
    <mergeCell ref="B491:B492"/>
    <mergeCell ref="B494:B495"/>
    <mergeCell ref="B525:B526"/>
    <mergeCell ref="B528:B529"/>
    <mergeCell ref="B531:B532"/>
    <mergeCell ref="B535:B536"/>
    <mergeCell ref="A392:A393"/>
    <mergeCell ref="A396:A397"/>
    <mergeCell ref="A399:A400"/>
    <mergeCell ref="A380:J380"/>
    <mergeCell ref="A381:J381"/>
    <mergeCell ref="A382:J382"/>
    <mergeCell ref="B384:C384"/>
    <mergeCell ref="G384:I384"/>
    <mergeCell ref="G385:H385"/>
    <mergeCell ref="B386:B387"/>
    <mergeCell ref="B389:B390"/>
    <mergeCell ref="B392:B393"/>
    <mergeCell ref="B396:B397"/>
    <mergeCell ref="B399:B400"/>
    <mergeCell ref="C386:C387"/>
    <mergeCell ref="C389:C390"/>
    <mergeCell ref="C392:C393"/>
    <mergeCell ref="C396:C397"/>
    <mergeCell ref="C399:C400"/>
    <mergeCell ref="D386:D387"/>
    <mergeCell ref="D389:D390"/>
    <mergeCell ref="D392:D393"/>
    <mergeCell ref="D396:D397"/>
    <mergeCell ref="D399:D400"/>
    <mergeCell ref="E233:E234"/>
    <mergeCell ref="E235:E236"/>
    <mergeCell ref="E260:E261"/>
    <mergeCell ref="A347:A348"/>
    <mergeCell ref="A350:A351"/>
    <mergeCell ref="A353:A354"/>
    <mergeCell ref="A357:A358"/>
    <mergeCell ref="A386:A387"/>
    <mergeCell ref="A389:A390"/>
    <mergeCell ref="B347:B348"/>
    <mergeCell ref="B350:B351"/>
    <mergeCell ref="B353:B354"/>
    <mergeCell ref="B357:B358"/>
    <mergeCell ref="C347:C348"/>
    <mergeCell ref="C350:C351"/>
    <mergeCell ref="C353:C354"/>
    <mergeCell ref="C357:C358"/>
    <mergeCell ref="D319:D320"/>
    <mergeCell ref="D347:D348"/>
    <mergeCell ref="D350:D351"/>
    <mergeCell ref="D353:D354"/>
    <mergeCell ref="D357:D358"/>
    <mergeCell ref="A341:J341"/>
    <mergeCell ref="A342:J342"/>
    <mergeCell ref="D272:D273"/>
    <mergeCell ref="G262:G263"/>
    <mergeCell ref="G265:G266"/>
    <mergeCell ref="G269:G270"/>
    <mergeCell ref="G272:G273"/>
    <mergeCell ref="H262:H263"/>
    <mergeCell ref="H265:H266"/>
    <mergeCell ref="H269:H270"/>
    <mergeCell ref="H272:H273"/>
    <mergeCell ref="E262:E263"/>
    <mergeCell ref="E265:E266"/>
    <mergeCell ref="E269:E270"/>
    <mergeCell ref="E272:E273"/>
    <mergeCell ref="A223:A224"/>
    <mergeCell ref="A226:A227"/>
    <mergeCell ref="A230:A231"/>
    <mergeCell ref="A98:A99"/>
    <mergeCell ref="A101:A102"/>
    <mergeCell ref="A105:A106"/>
    <mergeCell ref="A108:A109"/>
    <mergeCell ref="A110:A111"/>
    <mergeCell ref="A138:A139"/>
    <mergeCell ref="A132:J132"/>
    <mergeCell ref="A133:J133"/>
    <mergeCell ref="A134:J134"/>
    <mergeCell ref="B136:C136"/>
    <mergeCell ref="G136:I136"/>
    <mergeCell ref="G137:H137"/>
    <mergeCell ref="B98:B99"/>
    <mergeCell ref="B101:B102"/>
    <mergeCell ref="B105:B106"/>
    <mergeCell ref="B223:B224"/>
    <mergeCell ref="B226:B227"/>
    <mergeCell ref="B230:B231"/>
    <mergeCell ref="C223:C224"/>
    <mergeCell ref="C226:C227"/>
    <mergeCell ref="C230:C231"/>
    <mergeCell ref="B108:B109"/>
    <mergeCell ref="B110:B111"/>
    <mergeCell ref="B138:B139"/>
    <mergeCell ref="G98:G99"/>
    <mergeCell ref="G101:G102"/>
    <mergeCell ref="G105:G106"/>
    <mergeCell ref="G108:G109"/>
    <mergeCell ref="G110:G111"/>
    <mergeCell ref="G138:G139"/>
    <mergeCell ref="B747:B748"/>
    <mergeCell ref="B750:B751"/>
    <mergeCell ref="C737:C738"/>
    <mergeCell ref="C740:C741"/>
    <mergeCell ref="C743:C744"/>
    <mergeCell ref="C747:C748"/>
    <mergeCell ref="C750:C751"/>
    <mergeCell ref="B578:C578"/>
    <mergeCell ref="G578:I578"/>
    <mergeCell ref="G579:H579"/>
    <mergeCell ref="A618:J618"/>
    <mergeCell ref="A619:J619"/>
    <mergeCell ref="A620:J620"/>
    <mergeCell ref="B622:C622"/>
    <mergeCell ref="G622:I622"/>
    <mergeCell ref="G623:H623"/>
    <mergeCell ref="A580:A581"/>
    <mergeCell ref="A582:A583"/>
    <mergeCell ref="A585:A586"/>
    <mergeCell ref="A588:A589"/>
    <mergeCell ref="A592:A593"/>
    <mergeCell ref="A595:A596"/>
    <mergeCell ref="B580:B581"/>
    <mergeCell ref="B582:B583"/>
    <mergeCell ref="B585:B586"/>
    <mergeCell ref="B588:B589"/>
    <mergeCell ref="B592:B593"/>
    <mergeCell ref="B595:B596"/>
    <mergeCell ref="C580:C581"/>
    <mergeCell ref="C582:C583"/>
    <mergeCell ref="C585:C586"/>
    <mergeCell ref="B428:C428"/>
    <mergeCell ref="G428:I428"/>
    <mergeCell ref="G429:H429"/>
    <mergeCell ref="A475:J475"/>
    <mergeCell ref="A476:J476"/>
    <mergeCell ref="A477:J477"/>
    <mergeCell ref="B479:C479"/>
    <mergeCell ref="G479:I479"/>
    <mergeCell ref="G480:H480"/>
    <mergeCell ref="A430:A431"/>
    <mergeCell ref="A433:A434"/>
    <mergeCell ref="A436:A437"/>
    <mergeCell ref="A440:A441"/>
    <mergeCell ref="A443:A444"/>
    <mergeCell ref="B430:B431"/>
    <mergeCell ref="B433:B434"/>
    <mergeCell ref="B436:B437"/>
    <mergeCell ref="B440:B441"/>
    <mergeCell ref="B443:B444"/>
    <mergeCell ref="C430:C431"/>
    <mergeCell ref="C433:C434"/>
    <mergeCell ref="C436:C437"/>
    <mergeCell ref="C440:C441"/>
    <mergeCell ref="C443:C444"/>
    <mergeCell ref="A424:J424"/>
    <mergeCell ref="A425:J425"/>
    <mergeCell ref="A426:J426"/>
    <mergeCell ref="I433:I434"/>
    <mergeCell ref="I436:I437"/>
    <mergeCell ref="I440:I441"/>
    <mergeCell ref="I443:I444"/>
    <mergeCell ref="G430:G431"/>
    <mergeCell ref="G433:G434"/>
    <mergeCell ref="G436:G437"/>
    <mergeCell ref="G440:G441"/>
    <mergeCell ref="G443:G444"/>
    <mergeCell ref="H436:H437"/>
    <mergeCell ref="H440:H441"/>
    <mergeCell ref="H443:H444"/>
    <mergeCell ref="I430:I431"/>
    <mergeCell ref="D430:D431"/>
    <mergeCell ref="E384:E385"/>
    <mergeCell ref="E386:E387"/>
    <mergeCell ref="E389:E390"/>
    <mergeCell ref="E392:E393"/>
    <mergeCell ref="E396:E397"/>
    <mergeCell ref="E399:E400"/>
    <mergeCell ref="G389:G390"/>
    <mergeCell ref="G392:G393"/>
    <mergeCell ref="G396:G397"/>
    <mergeCell ref="G399:G400"/>
    <mergeCell ref="G386:G387"/>
    <mergeCell ref="I389:I390"/>
    <mergeCell ref="I392:I393"/>
    <mergeCell ref="I396:I397"/>
    <mergeCell ref="I399:I400"/>
    <mergeCell ref="C179:C180"/>
    <mergeCell ref="C182:C183"/>
    <mergeCell ref="C186:C187"/>
    <mergeCell ref="A309:A310"/>
    <mergeCell ref="A312:A313"/>
    <mergeCell ref="A315:A316"/>
    <mergeCell ref="A319:A320"/>
    <mergeCell ref="B309:B310"/>
    <mergeCell ref="B312:B313"/>
    <mergeCell ref="B315:B316"/>
    <mergeCell ref="B319:B320"/>
    <mergeCell ref="C309:C310"/>
    <mergeCell ref="C312:C313"/>
    <mergeCell ref="C315:C316"/>
    <mergeCell ref="C319:C320"/>
    <mergeCell ref="A233:A234"/>
    <mergeCell ref="A235:A236"/>
    <mergeCell ref="A262:A263"/>
    <mergeCell ref="A265:A266"/>
    <mergeCell ref="A269:A270"/>
    <mergeCell ref="A272:A273"/>
    <mergeCell ref="A256:J256"/>
    <mergeCell ref="A257:J257"/>
    <mergeCell ref="A258:J258"/>
    <mergeCell ref="D141:D142"/>
    <mergeCell ref="D145:D146"/>
    <mergeCell ref="D148:D149"/>
    <mergeCell ref="D309:D310"/>
    <mergeCell ref="D312:D313"/>
    <mergeCell ref="B174:C174"/>
    <mergeCell ref="G174:I174"/>
    <mergeCell ref="G175:H175"/>
    <mergeCell ref="A217:J217"/>
    <mergeCell ref="A218:J218"/>
    <mergeCell ref="A219:J219"/>
    <mergeCell ref="B221:C221"/>
    <mergeCell ref="G221:I221"/>
    <mergeCell ref="G222:H222"/>
    <mergeCell ref="A176:A177"/>
    <mergeCell ref="A179:A180"/>
    <mergeCell ref="A182:A183"/>
    <mergeCell ref="A186:A187"/>
    <mergeCell ref="B176:B177"/>
    <mergeCell ref="B179:B180"/>
    <mergeCell ref="B182:B183"/>
    <mergeCell ref="B186:B187"/>
    <mergeCell ref="C176:C177"/>
    <mergeCell ref="G66:G67"/>
    <mergeCell ref="G69:G70"/>
    <mergeCell ref="G71:G72"/>
    <mergeCell ref="D176:D177"/>
    <mergeCell ref="D179:D180"/>
    <mergeCell ref="D182:D183"/>
    <mergeCell ref="A170:J170"/>
    <mergeCell ref="A171:J171"/>
    <mergeCell ref="A172:J172"/>
    <mergeCell ref="A141:A142"/>
    <mergeCell ref="A145:A146"/>
    <mergeCell ref="A148:A149"/>
    <mergeCell ref="A150:A151"/>
    <mergeCell ref="B150:B151"/>
    <mergeCell ref="D150:D151"/>
    <mergeCell ref="E145:E146"/>
    <mergeCell ref="E148:E149"/>
    <mergeCell ref="E150:E151"/>
    <mergeCell ref="G150:G151"/>
    <mergeCell ref="H150:H151"/>
    <mergeCell ref="I150:I151"/>
    <mergeCell ref="B141:B142"/>
    <mergeCell ref="B145:B146"/>
    <mergeCell ref="B148:B149"/>
    <mergeCell ref="G17:G18"/>
    <mergeCell ref="G20:G21"/>
    <mergeCell ref="G22:G23"/>
    <mergeCell ref="G141:G142"/>
    <mergeCell ref="G145:G146"/>
    <mergeCell ref="G148:G149"/>
    <mergeCell ref="B55:C55"/>
    <mergeCell ref="G55:I55"/>
    <mergeCell ref="G56:H56"/>
    <mergeCell ref="A92:J92"/>
    <mergeCell ref="A93:J93"/>
    <mergeCell ref="A94:J94"/>
    <mergeCell ref="B96:C96"/>
    <mergeCell ref="G96:I96"/>
    <mergeCell ref="G97:H97"/>
    <mergeCell ref="B57:B58"/>
    <mergeCell ref="B60:B61"/>
    <mergeCell ref="B63:B64"/>
    <mergeCell ref="B66:B67"/>
    <mergeCell ref="B69:B70"/>
    <mergeCell ref="B71:B72"/>
    <mergeCell ref="G57:G58"/>
    <mergeCell ref="G60:G61"/>
    <mergeCell ref="G63:G64"/>
    <mergeCell ref="A8:A9"/>
    <mergeCell ref="A11:A12"/>
    <mergeCell ref="A14:A15"/>
    <mergeCell ref="A66:A67"/>
    <mergeCell ref="A69:A70"/>
    <mergeCell ref="A71:A72"/>
    <mergeCell ref="A17:A18"/>
    <mergeCell ref="A20:A21"/>
    <mergeCell ref="A22:A23"/>
    <mergeCell ref="A57:A58"/>
    <mergeCell ref="A60:A61"/>
    <mergeCell ref="A63:A64"/>
    <mergeCell ref="D8:D9"/>
    <mergeCell ref="D11:D12"/>
    <mergeCell ref="D14:D15"/>
    <mergeCell ref="D17:D18"/>
    <mergeCell ref="D20:D21"/>
    <mergeCell ref="D22:D23"/>
    <mergeCell ref="D57:D58"/>
    <mergeCell ref="D60:D61"/>
    <mergeCell ref="D63:D64"/>
    <mergeCell ref="A2:J2"/>
    <mergeCell ref="A3:J3"/>
    <mergeCell ref="A4:J4"/>
    <mergeCell ref="B6:C6"/>
    <mergeCell ref="G6:I6"/>
    <mergeCell ref="G7:H7"/>
    <mergeCell ref="A51:J51"/>
    <mergeCell ref="A52:J52"/>
    <mergeCell ref="A53:J53"/>
    <mergeCell ref="B8:B9"/>
    <mergeCell ref="B11:B12"/>
    <mergeCell ref="B14:B15"/>
    <mergeCell ref="B17:B18"/>
    <mergeCell ref="B20:B21"/>
    <mergeCell ref="B22:B23"/>
    <mergeCell ref="G8:G9"/>
    <mergeCell ref="G11:G12"/>
    <mergeCell ref="G14:G15"/>
  </mergeCells>
  <pageMargins left="0.196850393700787" right="0.196850393700787" top="0.78740157480314998" bottom="0.196850393700787" header="0.511811023622047" footer="0.511811023622047"/>
  <pageSetup paperSize="5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520"/>
  <sheetViews>
    <sheetView topLeftCell="A424" zoomScale="85" zoomScaleNormal="85" workbookViewId="0">
      <selection activeCell="B781" sqref="B781:D782"/>
    </sheetView>
  </sheetViews>
  <sheetFormatPr defaultColWidth="9.140625" defaultRowHeight="12.75"/>
  <cols>
    <col min="1" max="1" width="3.5703125" style="128" customWidth="1"/>
    <col min="2" max="2" width="29" style="8" customWidth="1"/>
    <col min="3" max="3" width="18" style="128" customWidth="1"/>
    <col min="4" max="4" width="3.42578125" style="8" customWidth="1"/>
    <col min="5" max="5" width="12.7109375" style="8" customWidth="1"/>
    <col min="6" max="6" width="10.7109375" style="8" customWidth="1"/>
    <col min="7" max="8" width="3.5703125" style="8" customWidth="1"/>
    <col min="9" max="9" width="11" style="8" customWidth="1"/>
    <col min="10" max="10" width="5.7109375" style="8" customWidth="1"/>
    <col min="11" max="11" width="12.28515625" style="8" customWidth="1"/>
    <col min="12" max="12" width="25.140625" style="8" customWidth="1"/>
    <col min="13" max="13" width="14.7109375" style="8" customWidth="1"/>
    <col min="14" max="14" width="13.42578125" style="8" customWidth="1"/>
    <col min="15" max="15" width="14.85546875" style="8" customWidth="1"/>
    <col min="16" max="16" width="18" style="8" customWidth="1"/>
    <col min="17" max="17" width="7.140625" style="8" customWidth="1"/>
    <col min="18" max="18" width="5" style="8" customWidth="1"/>
    <col min="19" max="19" width="9.7109375" style="8" customWidth="1"/>
    <col min="20" max="20" width="4.5703125" style="8" customWidth="1"/>
    <col min="21" max="21" width="3.42578125" style="8" customWidth="1"/>
    <col min="22" max="22" width="13" style="8" customWidth="1"/>
    <col min="23" max="16384" width="9.140625" style="8"/>
  </cols>
  <sheetData>
    <row r="1" spans="1:14" ht="24.75" customHeight="1">
      <c r="C1" s="8"/>
      <c r="D1" s="128"/>
      <c r="L1" s="55"/>
      <c r="M1" s="55"/>
      <c r="N1" s="20"/>
    </row>
    <row r="2" spans="1:14" ht="24.75" customHeight="1">
      <c r="A2" s="271" t="s">
        <v>0</v>
      </c>
      <c r="B2" s="271"/>
      <c r="C2" s="271"/>
      <c r="D2" s="271"/>
      <c r="E2" s="271"/>
      <c r="F2" s="271"/>
      <c r="G2" s="271"/>
      <c r="H2" s="271"/>
      <c r="I2" s="271"/>
      <c r="J2" s="271"/>
    </row>
    <row r="3" spans="1:14" ht="12" customHeight="1">
      <c r="A3" s="272" t="s">
        <v>670</v>
      </c>
      <c r="B3" s="272"/>
      <c r="C3" s="272"/>
      <c r="D3" s="272"/>
      <c r="E3" s="272"/>
      <c r="F3" s="272"/>
      <c r="G3" s="272"/>
      <c r="H3" s="272"/>
      <c r="I3" s="272"/>
      <c r="J3" s="272"/>
    </row>
    <row r="4" spans="1:14" ht="27.75" customHeight="1">
      <c r="A4" s="272" t="s">
        <v>667</v>
      </c>
      <c r="B4" s="272"/>
      <c r="C4" s="272"/>
      <c r="D4" s="272"/>
      <c r="E4" s="272"/>
      <c r="F4" s="272"/>
      <c r="G4" s="272"/>
      <c r="H4" s="272"/>
      <c r="I4" s="272"/>
      <c r="J4" s="272"/>
    </row>
    <row r="5" spans="1:14" ht="42" customHeight="1">
      <c r="A5" s="9"/>
      <c r="B5" s="10"/>
      <c r="C5" s="9"/>
      <c r="D5" s="10"/>
      <c r="E5" s="10"/>
      <c r="F5" s="10"/>
      <c r="G5" s="10"/>
      <c r="H5" s="10"/>
      <c r="I5" s="10"/>
      <c r="J5" s="10"/>
    </row>
    <row r="6" spans="1:14" ht="22.5" customHeight="1">
      <c r="A6" s="12" t="s">
        <v>4</v>
      </c>
      <c r="B6" s="273" t="s">
        <v>5</v>
      </c>
      <c r="C6" s="274"/>
      <c r="D6" s="132"/>
      <c r="E6" s="275" t="s">
        <v>6</v>
      </c>
      <c r="F6" s="275" t="s">
        <v>7</v>
      </c>
      <c r="G6" s="278" t="s">
        <v>8</v>
      </c>
      <c r="H6" s="279"/>
      <c r="I6" s="280"/>
      <c r="J6" s="277" t="s">
        <v>9</v>
      </c>
    </row>
    <row r="7" spans="1:14" ht="39" customHeight="1">
      <c r="A7" s="157"/>
      <c r="B7" s="13" t="s">
        <v>10</v>
      </c>
      <c r="C7" s="13" t="s">
        <v>11</v>
      </c>
      <c r="D7" s="13" t="s">
        <v>12</v>
      </c>
      <c r="E7" s="276"/>
      <c r="F7" s="276"/>
      <c r="G7" s="278" t="s">
        <v>13</v>
      </c>
      <c r="H7" s="280"/>
      <c r="I7" s="135" t="s">
        <v>14</v>
      </c>
      <c r="J7" s="276"/>
    </row>
    <row r="8" spans="1:14" ht="37.5" customHeight="1">
      <c r="A8" s="264">
        <v>1</v>
      </c>
      <c r="B8" s="265" t="s">
        <v>112</v>
      </c>
      <c r="C8" s="266" t="s">
        <v>73</v>
      </c>
      <c r="D8" s="267" t="s">
        <v>111</v>
      </c>
      <c r="E8" s="268" t="s">
        <v>852</v>
      </c>
      <c r="F8" s="257" t="s">
        <v>853</v>
      </c>
      <c r="G8" s="269">
        <v>2</v>
      </c>
      <c r="H8" s="267" t="s">
        <v>264</v>
      </c>
      <c r="I8" s="270">
        <v>1095000</v>
      </c>
      <c r="J8" s="140"/>
    </row>
    <row r="9" spans="1:14" ht="56.25" customHeight="1">
      <c r="A9" s="264"/>
      <c r="B9" s="265"/>
      <c r="C9" s="267"/>
      <c r="D9" s="267"/>
      <c r="E9" s="268"/>
      <c r="F9" s="257" t="s">
        <v>854</v>
      </c>
      <c r="G9" s="269"/>
      <c r="H9" s="267"/>
      <c r="I9" s="270"/>
      <c r="J9" s="140"/>
    </row>
    <row r="10" spans="1:14">
      <c r="A10" s="21"/>
      <c r="B10" s="29"/>
      <c r="C10" s="52"/>
      <c r="D10" s="29"/>
      <c r="E10" s="40"/>
      <c r="F10" s="29"/>
      <c r="G10" s="29"/>
      <c r="H10" s="29"/>
      <c r="I10" s="29"/>
      <c r="J10" s="29"/>
    </row>
    <row r="11" spans="1:14" ht="30.75" customHeight="1">
      <c r="A11" s="264">
        <v>2</v>
      </c>
      <c r="B11" s="265" t="s">
        <v>161</v>
      </c>
      <c r="C11" s="267" t="s">
        <v>162</v>
      </c>
      <c r="D11" s="267" t="s">
        <v>38</v>
      </c>
      <c r="E11" s="268" t="s">
        <v>852</v>
      </c>
      <c r="F11" s="257" t="s">
        <v>853</v>
      </c>
      <c r="G11" s="269">
        <v>2</v>
      </c>
      <c r="H11" s="267" t="s">
        <v>264</v>
      </c>
      <c r="I11" s="270">
        <v>1095000</v>
      </c>
      <c r="J11" s="29"/>
    </row>
    <row r="12" spans="1:14" ht="48" customHeight="1">
      <c r="A12" s="264"/>
      <c r="B12" s="265"/>
      <c r="C12" s="267"/>
      <c r="D12" s="267"/>
      <c r="E12" s="268"/>
      <c r="F12" s="257" t="s">
        <v>854</v>
      </c>
      <c r="G12" s="269"/>
      <c r="H12" s="267"/>
      <c r="I12" s="270"/>
      <c r="J12" s="29"/>
    </row>
    <row r="13" spans="1:14">
      <c r="A13" s="21"/>
      <c r="B13" s="29"/>
      <c r="C13" s="29"/>
      <c r="D13" s="52"/>
      <c r="E13" s="137"/>
      <c r="F13" s="21"/>
      <c r="G13" s="29"/>
      <c r="H13" s="29"/>
      <c r="I13" s="148"/>
      <c r="J13" s="140"/>
    </row>
    <row r="14" spans="1:14" ht="32.25" customHeight="1">
      <c r="A14" s="264"/>
      <c r="B14" s="265"/>
      <c r="C14" s="267"/>
      <c r="D14" s="267"/>
      <c r="E14" s="268"/>
      <c r="F14" s="138"/>
      <c r="G14" s="269"/>
      <c r="H14" s="267"/>
      <c r="I14" s="270"/>
      <c r="J14" s="140"/>
    </row>
    <row r="15" spans="1:14">
      <c r="A15" s="264"/>
      <c r="B15" s="265"/>
      <c r="C15" s="267"/>
      <c r="D15" s="267"/>
      <c r="E15" s="268"/>
      <c r="F15" s="138"/>
      <c r="G15" s="269"/>
      <c r="H15" s="267"/>
      <c r="I15" s="270"/>
      <c r="J15" s="29"/>
    </row>
    <row r="16" spans="1:14" ht="13.5">
      <c r="A16" s="21"/>
      <c r="B16" s="48"/>
      <c r="C16" s="21"/>
      <c r="E16" s="49"/>
      <c r="F16" s="26"/>
      <c r="G16" s="30"/>
      <c r="H16" s="29"/>
      <c r="I16" s="29"/>
      <c r="J16" s="140"/>
    </row>
    <row r="17" spans="1:11">
      <c r="A17" s="264"/>
      <c r="B17" s="265"/>
      <c r="C17" s="267"/>
      <c r="D17" s="267"/>
      <c r="E17" s="268"/>
      <c r="F17" s="138"/>
      <c r="G17" s="269"/>
      <c r="H17" s="267"/>
      <c r="I17" s="270"/>
      <c r="J17" s="140"/>
      <c r="K17" s="6"/>
    </row>
    <row r="18" spans="1:11">
      <c r="A18" s="264"/>
      <c r="B18" s="265"/>
      <c r="C18" s="267"/>
      <c r="D18" s="267"/>
      <c r="E18" s="268"/>
      <c r="F18" s="138"/>
      <c r="G18" s="269"/>
      <c r="H18" s="267"/>
      <c r="I18" s="270"/>
      <c r="J18" s="29"/>
      <c r="K18" s="6"/>
    </row>
    <row r="19" spans="1:11" ht="24.75" customHeight="1">
      <c r="A19" s="21"/>
      <c r="B19" s="29"/>
      <c r="C19" s="29"/>
      <c r="D19" s="29"/>
      <c r="E19" s="137"/>
      <c r="F19" s="26"/>
      <c r="G19" s="21"/>
      <c r="H19" s="21"/>
      <c r="I19" s="41"/>
      <c r="J19" s="29"/>
      <c r="K19" s="6"/>
    </row>
    <row r="20" spans="1:11" ht="18.75" customHeight="1">
      <c r="A20" s="264"/>
      <c r="B20" s="265"/>
      <c r="C20" s="267"/>
      <c r="D20" s="267"/>
      <c r="E20" s="268"/>
      <c r="F20" s="138"/>
      <c r="G20" s="269"/>
      <c r="H20" s="267"/>
      <c r="I20" s="270"/>
      <c r="J20" s="29"/>
      <c r="K20" s="10"/>
    </row>
    <row r="21" spans="1:11">
      <c r="A21" s="264"/>
      <c r="B21" s="265"/>
      <c r="C21" s="267"/>
      <c r="D21" s="267"/>
      <c r="E21" s="268"/>
      <c r="F21" s="138"/>
      <c r="G21" s="269"/>
      <c r="H21" s="267"/>
      <c r="I21" s="270"/>
      <c r="J21" s="29"/>
      <c r="K21" s="10"/>
    </row>
    <row r="22" spans="1:11" ht="12.75" customHeight="1">
      <c r="A22" s="264"/>
      <c r="B22" s="265"/>
      <c r="C22" s="267"/>
      <c r="D22" s="267"/>
      <c r="E22" s="268"/>
      <c r="F22" s="138"/>
      <c r="G22" s="269"/>
      <c r="H22" s="267"/>
      <c r="I22" s="270"/>
      <c r="J22" s="29"/>
    </row>
    <row r="23" spans="1:11" ht="12.75" customHeight="1">
      <c r="A23" s="264"/>
      <c r="B23" s="265"/>
      <c r="C23" s="267"/>
      <c r="D23" s="267"/>
      <c r="E23" s="268"/>
      <c r="F23" s="138"/>
      <c r="G23" s="269"/>
      <c r="H23" s="267"/>
      <c r="I23" s="270"/>
      <c r="J23" s="29"/>
    </row>
    <row r="24" spans="1:11" ht="12.75" customHeight="1">
      <c r="A24" s="21"/>
      <c r="B24" s="29"/>
      <c r="C24" s="21"/>
      <c r="D24" s="29"/>
      <c r="E24" s="137"/>
      <c r="F24" s="21"/>
      <c r="G24" s="29"/>
      <c r="H24" s="29"/>
      <c r="I24" s="148"/>
      <c r="J24" s="29"/>
    </row>
    <row r="25" spans="1:11" ht="17.25" customHeight="1">
      <c r="A25" s="21"/>
      <c r="B25" s="29"/>
      <c r="C25" s="21"/>
      <c r="D25" s="29"/>
      <c r="E25" s="40"/>
      <c r="F25" s="29"/>
      <c r="G25" s="29"/>
      <c r="H25" s="29"/>
      <c r="I25" s="29"/>
      <c r="J25" s="29"/>
    </row>
    <row r="26" spans="1:11" ht="17.25" customHeight="1">
      <c r="A26" s="21"/>
      <c r="B26" s="29"/>
      <c r="C26" s="21"/>
      <c r="D26" s="29"/>
      <c r="E26" s="40"/>
      <c r="F26" s="21"/>
      <c r="G26" s="21"/>
      <c r="H26" s="29"/>
      <c r="I26" s="41"/>
      <c r="J26" s="29"/>
    </row>
    <row r="27" spans="1:11" ht="17.25" customHeight="1">
      <c r="A27" s="21"/>
      <c r="B27" s="29"/>
      <c r="C27" s="21"/>
      <c r="D27" s="29"/>
      <c r="E27" s="29"/>
      <c r="F27" s="29"/>
      <c r="G27" s="29"/>
      <c r="H27" s="29"/>
      <c r="I27" s="29"/>
      <c r="J27" s="29"/>
    </row>
    <row r="28" spans="1:11" ht="24.75" customHeight="1">
      <c r="A28" s="32"/>
      <c r="B28" s="33"/>
      <c r="C28" s="32"/>
      <c r="D28" s="33"/>
      <c r="E28" s="33"/>
      <c r="F28" s="33"/>
      <c r="G28" s="33"/>
      <c r="H28" s="33"/>
      <c r="I28" s="56">
        <f>SUM(I8:I23)</f>
        <v>2190000</v>
      </c>
      <c r="J28" s="33"/>
    </row>
    <row r="29" spans="1:11" ht="19.5" customHeight="1">
      <c r="A29" s="1"/>
      <c r="B29" s="4"/>
      <c r="C29" s="1"/>
      <c r="D29" s="4"/>
      <c r="E29" s="4"/>
      <c r="F29" s="4"/>
      <c r="G29" s="4"/>
      <c r="H29" s="4"/>
      <c r="I29" s="4"/>
      <c r="J29" s="4"/>
    </row>
    <row r="30" spans="1:11" ht="16.5" customHeight="1">
      <c r="A30" s="1"/>
      <c r="B30" s="4"/>
      <c r="C30" s="1"/>
      <c r="D30" s="4"/>
      <c r="E30" s="4"/>
      <c r="F30" s="4"/>
      <c r="G30" s="4"/>
      <c r="H30" s="4"/>
      <c r="I30" s="4"/>
      <c r="J30" s="4"/>
    </row>
    <row r="31" spans="1:11" ht="24" customHeight="1">
      <c r="A31" s="1"/>
      <c r="B31" s="4"/>
      <c r="C31" s="1"/>
      <c r="D31" s="4"/>
      <c r="F31" s="8" t="s">
        <v>23</v>
      </c>
      <c r="J31" s="4"/>
    </row>
    <row r="32" spans="1:11" ht="16.5" customHeight="1">
      <c r="A32" s="1"/>
      <c r="B32" s="4"/>
      <c r="C32" s="1"/>
      <c r="D32" s="4"/>
      <c r="J32" s="4"/>
    </row>
    <row r="33" spans="1:10" ht="6.75" customHeight="1">
      <c r="A33" s="1"/>
      <c r="B33" s="4"/>
      <c r="C33" s="1"/>
      <c r="D33" s="4"/>
      <c r="J33" s="4"/>
    </row>
    <row r="34" spans="1:10" ht="22.5" hidden="1" customHeight="1">
      <c r="A34" s="1"/>
      <c r="B34" s="4"/>
      <c r="C34" s="1"/>
      <c r="D34" s="4"/>
      <c r="J34" s="4"/>
    </row>
    <row r="35" spans="1:10" ht="20.25" customHeight="1">
      <c r="A35" s="1"/>
      <c r="B35" s="4"/>
      <c r="C35" s="1"/>
      <c r="D35" s="4"/>
    </row>
    <row r="36" spans="1:10" ht="12.75" customHeight="1">
      <c r="A36" s="1"/>
      <c r="B36" s="4"/>
      <c r="C36" s="1"/>
      <c r="D36" s="4"/>
    </row>
    <row r="37" spans="1:10" ht="22.5" customHeight="1">
      <c r="A37" s="1"/>
      <c r="B37" s="4"/>
      <c r="C37" s="1"/>
      <c r="D37" s="4"/>
      <c r="F37" s="38" t="s">
        <v>259</v>
      </c>
      <c r="G37" s="55"/>
    </row>
    <row r="38" spans="1:10" ht="36" customHeight="1">
      <c r="A38" s="1"/>
      <c r="B38" s="4"/>
      <c r="C38" s="1"/>
      <c r="D38" s="4"/>
      <c r="F38" s="36" t="s">
        <v>260</v>
      </c>
    </row>
    <row r="39" spans="1:10">
      <c r="C39" s="8"/>
    </row>
    <row r="40" spans="1:10" ht="22.5" customHeight="1">
      <c r="C40" s="8"/>
    </row>
    <row r="41" spans="1:10" ht="24" customHeight="1">
      <c r="C41" s="8"/>
    </row>
    <row r="42" spans="1:10">
      <c r="A42" s="271" t="s">
        <v>0</v>
      </c>
      <c r="B42" s="271"/>
      <c r="C42" s="271"/>
      <c r="D42" s="271"/>
      <c r="E42" s="271"/>
      <c r="F42" s="271"/>
      <c r="G42" s="271"/>
      <c r="H42" s="271"/>
      <c r="I42" s="271"/>
      <c r="J42" s="271"/>
    </row>
    <row r="43" spans="1:10" ht="18.75" customHeight="1">
      <c r="A43" s="272" t="s">
        <v>670</v>
      </c>
      <c r="B43" s="272"/>
      <c r="C43" s="272"/>
      <c r="D43" s="272"/>
      <c r="E43" s="272"/>
      <c r="F43" s="272"/>
      <c r="G43" s="272"/>
      <c r="H43" s="272"/>
      <c r="I43" s="272"/>
      <c r="J43" s="272"/>
    </row>
    <row r="44" spans="1:10" ht="24" customHeight="1">
      <c r="A44" s="272" t="s">
        <v>667</v>
      </c>
      <c r="B44" s="272"/>
      <c r="C44" s="272"/>
      <c r="D44" s="272"/>
      <c r="E44" s="272"/>
      <c r="F44" s="272"/>
      <c r="G44" s="272"/>
      <c r="H44" s="272"/>
      <c r="I44" s="272"/>
      <c r="J44" s="272"/>
    </row>
    <row r="45" spans="1:10">
      <c r="A45" s="9"/>
      <c r="B45" s="10"/>
      <c r="C45" s="9"/>
      <c r="D45" s="10"/>
      <c r="E45" s="10"/>
      <c r="F45" s="10"/>
      <c r="G45" s="10"/>
      <c r="H45" s="10"/>
      <c r="I45" s="10"/>
      <c r="J45" s="10"/>
    </row>
    <row r="46" spans="1:10" ht="12.75" customHeight="1">
      <c r="A46" s="12" t="s">
        <v>4</v>
      </c>
      <c r="B46" s="273" t="s">
        <v>5</v>
      </c>
      <c r="C46" s="274"/>
      <c r="D46" s="132"/>
      <c r="E46" s="275" t="s">
        <v>6</v>
      </c>
      <c r="F46" s="275" t="s">
        <v>7</v>
      </c>
      <c r="G46" s="278" t="s">
        <v>8</v>
      </c>
      <c r="H46" s="279"/>
      <c r="I46" s="280"/>
      <c r="J46" s="277" t="s">
        <v>9</v>
      </c>
    </row>
    <row r="47" spans="1:10" ht="12.75" customHeight="1">
      <c r="A47" s="157"/>
      <c r="B47" s="13" t="s">
        <v>10</v>
      </c>
      <c r="C47" s="13" t="s">
        <v>11</v>
      </c>
      <c r="D47" s="13" t="s">
        <v>12</v>
      </c>
      <c r="E47" s="276"/>
      <c r="F47" s="276"/>
      <c r="G47" s="278" t="s">
        <v>13</v>
      </c>
      <c r="H47" s="280"/>
      <c r="I47" s="135" t="s">
        <v>14</v>
      </c>
      <c r="J47" s="276"/>
    </row>
    <row r="48" spans="1:10" ht="12.75" customHeight="1">
      <c r="A48" s="264">
        <v>1</v>
      </c>
      <c r="B48" s="265" t="s">
        <v>112</v>
      </c>
      <c r="C48" s="266" t="s">
        <v>73</v>
      </c>
      <c r="D48" s="267" t="s">
        <v>111</v>
      </c>
      <c r="E48" s="268" t="s">
        <v>852</v>
      </c>
      <c r="F48" s="257" t="s">
        <v>853</v>
      </c>
      <c r="G48" s="269">
        <v>2</v>
      </c>
      <c r="H48" s="267" t="s">
        <v>264</v>
      </c>
      <c r="I48" s="270">
        <v>498000</v>
      </c>
      <c r="J48" s="140"/>
    </row>
    <row r="49" spans="1:10" ht="21.75" customHeight="1">
      <c r="A49" s="264"/>
      <c r="B49" s="265"/>
      <c r="C49" s="267"/>
      <c r="D49" s="267"/>
      <c r="E49" s="268"/>
      <c r="F49" s="257" t="s">
        <v>854</v>
      </c>
      <c r="G49" s="269"/>
      <c r="H49" s="267"/>
      <c r="I49" s="270"/>
      <c r="J49" s="140"/>
    </row>
    <row r="50" spans="1:10" ht="18.75" customHeight="1">
      <c r="A50" s="21"/>
      <c r="B50" s="29"/>
      <c r="C50" s="52"/>
      <c r="D50" s="29"/>
      <c r="E50" s="40"/>
      <c r="F50" s="29"/>
      <c r="G50" s="29"/>
      <c r="H50" s="29"/>
      <c r="I50" s="29"/>
      <c r="J50" s="29"/>
    </row>
    <row r="51" spans="1:10" ht="28.5" customHeight="1">
      <c r="A51" s="264">
        <v>2</v>
      </c>
      <c r="B51" s="265" t="s">
        <v>161</v>
      </c>
      <c r="C51" s="267" t="s">
        <v>162</v>
      </c>
      <c r="D51" s="267" t="s">
        <v>38</v>
      </c>
      <c r="E51" s="268" t="s">
        <v>852</v>
      </c>
      <c r="F51" s="257" t="s">
        <v>853</v>
      </c>
      <c r="G51" s="269">
        <v>2</v>
      </c>
      <c r="H51" s="267" t="s">
        <v>264</v>
      </c>
      <c r="I51" s="270">
        <v>453000</v>
      </c>
      <c r="J51" s="29"/>
    </row>
    <row r="52" spans="1:10" ht="24.75" customHeight="1">
      <c r="A52" s="264"/>
      <c r="B52" s="265"/>
      <c r="C52" s="267"/>
      <c r="D52" s="267"/>
      <c r="E52" s="268"/>
      <c r="F52" s="257" t="s">
        <v>854</v>
      </c>
      <c r="G52" s="269"/>
      <c r="H52" s="267"/>
      <c r="I52" s="270"/>
      <c r="J52" s="29"/>
    </row>
    <row r="53" spans="1:10" ht="27.75" customHeight="1">
      <c r="A53" s="21"/>
      <c r="B53" s="29"/>
      <c r="C53" s="29"/>
      <c r="D53" s="52"/>
      <c r="E53" s="137"/>
      <c r="F53" s="21"/>
      <c r="G53" s="29"/>
      <c r="H53" s="29"/>
      <c r="I53" s="148"/>
      <c r="J53" s="140"/>
    </row>
    <row r="54" spans="1:10" ht="27.75" customHeight="1">
      <c r="A54" s="264"/>
      <c r="B54" s="265"/>
      <c r="C54" s="267"/>
      <c r="D54" s="267"/>
      <c r="E54" s="268"/>
      <c r="F54" s="138"/>
      <c r="G54" s="269"/>
      <c r="H54" s="267"/>
      <c r="I54" s="270"/>
      <c r="J54" s="140"/>
    </row>
    <row r="55" spans="1:10" ht="26.25" customHeight="1">
      <c r="A55" s="264"/>
      <c r="B55" s="265"/>
      <c r="C55" s="267"/>
      <c r="D55" s="267"/>
      <c r="E55" s="268"/>
      <c r="F55" s="138"/>
      <c r="G55" s="269"/>
      <c r="H55" s="267"/>
      <c r="I55" s="270"/>
      <c r="J55" s="29"/>
    </row>
    <row r="56" spans="1:10" ht="11.25" customHeight="1">
      <c r="A56" s="21"/>
      <c r="B56" s="48"/>
      <c r="C56" s="21"/>
      <c r="E56" s="49"/>
      <c r="F56" s="26"/>
      <c r="G56" s="30"/>
      <c r="H56" s="29"/>
      <c r="I56" s="29"/>
      <c r="J56" s="140"/>
    </row>
    <row r="57" spans="1:10" ht="12.75" customHeight="1">
      <c r="A57" s="264"/>
      <c r="B57" s="265"/>
      <c r="C57" s="267"/>
      <c r="D57" s="267"/>
      <c r="E57" s="268"/>
      <c r="F57" s="138"/>
      <c r="G57" s="269"/>
      <c r="H57" s="267"/>
      <c r="I57" s="270"/>
      <c r="J57" s="140"/>
    </row>
    <row r="58" spans="1:10" ht="12" customHeight="1">
      <c r="A58" s="264"/>
      <c r="B58" s="265"/>
      <c r="C58" s="267"/>
      <c r="D58" s="267"/>
      <c r="E58" s="268"/>
      <c r="F58" s="138"/>
      <c r="G58" s="269"/>
      <c r="H58" s="267"/>
      <c r="I58" s="270"/>
      <c r="J58" s="29"/>
    </row>
    <row r="59" spans="1:10" ht="6" customHeight="1">
      <c r="A59" s="21"/>
      <c r="B59" s="29"/>
      <c r="C59" s="29"/>
      <c r="D59" s="29"/>
      <c r="E59" s="137"/>
      <c r="F59" s="26"/>
      <c r="G59" s="21"/>
      <c r="H59" s="21"/>
      <c r="I59" s="41"/>
      <c r="J59" s="29"/>
    </row>
    <row r="60" spans="1:10" ht="13.5" customHeight="1">
      <c r="A60" s="264"/>
      <c r="B60" s="265"/>
      <c r="C60" s="267"/>
      <c r="D60" s="267"/>
      <c r="E60" s="268"/>
      <c r="F60" s="138"/>
      <c r="G60" s="269"/>
      <c r="H60" s="267"/>
      <c r="I60" s="270"/>
      <c r="J60" s="29"/>
    </row>
    <row r="61" spans="1:10" ht="32.25" customHeight="1">
      <c r="A61" s="264"/>
      <c r="B61" s="265"/>
      <c r="C61" s="267"/>
      <c r="D61" s="267"/>
      <c r="E61" s="268"/>
      <c r="F61" s="138"/>
      <c r="G61" s="269"/>
      <c r="H61" s="267"/>
      <c r="I61" s="270"/>
      <c r="J61" s="29"/>
    </row>
    <row r="62" spans="1:10" ht="39" customHeight="1">
      <c r="A62" s="264"/>
      <c r="B62" s="265"/>
      <c r="C62" s="267"/>
      <c r="D62" s="267"/>
      <c r="E62" s="268"/>
      <c r="F62" s="138"/>
      <c r="G62" s="269"/>
      <c r="H62" s="267"/>
      <c r="I62" s="270"/>
      <c r="J62" s="29"/>
    </row>
    <row r="63" spans="1:10" ht="12.75" customHeight="1">
      <c r="A63" s="264"/>
      <c r="B63" s="265"/>
      <c r="C63" s="267"/>
      <c r="D63" s="267"/>
      <c r="E63" s="268"/>
      <c r="F63" s="138"/>
      <c r="G63" s="269"/>
      <c r="H63" s="267"/>
      <c r="I63" s="270"/>
      <c r="J63" s="29"/>
    </row>
    <row r="64" spans="1:10">
      <c r="A64" s="21"/>
      <c r="B64" s="29"/>
      <c r="C64" s="21"/>
      <c r="D64" s="29"/>
      <c r="E64" s="137"/>
      <c r="F64" s="21"/>
      <c r="G64" s="29"/>
      <c r="H64" s="29"/>
      <c r="I64" s="148"/>
      <c r="J64" s="29"/>
    </row>
    <row r="65" spans="1:10" ht="38.25" customHeight="1">
      <c r="A65" s="21"/>
      <c r="B65" s="29"/>
      <c r="C65" s="21"/>
      <c r="D65" s="29"/>
      <c r="E65" s="40"/>
      <c r="F65" s="29"/>
      <c r="G65" s="29"/>
      <c r="H65" s="29"/>
      <c r="I65" s="29"/>
      <c r="J65" s="29"/>
    </row>
    <row r="66" spans="1:10">
      <c r="A66" s="21"/>
      <c r="B66" s="29"/>
      <c r="C66" s="21"/>
      <c r="D66" s="29"/>
      <c r="E66" s="40"/>
      <c r="F66" s="21"/>
      <c r="G66" s="21"/>
      <c r="H66" s="29"/>
      <c r="I66" s="41"/>
      <c r="J66" s="29"/>
    </row>
    <row r="67" spans="1:10" ht="21.75" customHeight="1">
      <c r="A67" s="21"/>
      <c r="B67" s="29"/>
      <c r="C67" s="21"/>
      <c r="D67" s="29"/>
      <c r="E67" s="29"/>
      <c r="F67" s="29"/>
      <c r="G67" s="29"/>
      <c r="H67" s="29"/>
      <c r="I67" s="29"/>
      <c r="J67" s="29"/>
    </row>
    <row r="68" spans="1:10" ht="30" customHeight="1">
      <c r="A68" s="32"/>
      <c r="B68" s="33"/>
      <c r="C68" s="32"/>
      <c r="D68" s="33"/>
      <c r="E68" s="33"/>
      <c r="F68" s="33"/>
      <c r="G68" s="33"/>
      <c r="H68" s="33"/>
      <c r="I68" s="56">
        <f>SUM(I48:I63)</f>
        <v>951000</v>
      </c>
      <c r="J68" s="33"/>
    </row>
    <row r="69" spans="1:10" ht="37.5" customHeight="1">
      <c r="A69" s="1"/>
      <c r="B69" s="4"/>
      <c r="C69" s="1"/>
      <c r="D69" s="4"/>
      <c r="E69" s="4"/>
      <c r="F69" s="4"/>
      <c r="G69" s="4"/>
      <c r="H69" s="4"/>
      <c r="I69" s="4"/>
      <c r="J69" s="4"/>
    </row>
    <row r="70" spans="1:10" ht="17.25" customHeight="1">
      <c r="A70" s="1"/>
      <c r="B70" s="4"/>
      <c r="C70" s="1"/>
      <c r="D70" s="4"/>
      <c r="E70" s="4"/>
      <c r="F70" s="4"/>
      <c r="G70" s="4"/>
      <c r="H70" s="4"/>
      <c r="I70" s="4"/>
      <c r="J70" s="4"/>
    </row>
    <row r="71" spans="1:10" ht="21" customHeight="1">
      <c r="A71" s="1"/>
      <c r="B71" s="4"/>
      <c r="C71" s="1"/>
      <c r="D71" s="4"/>
      <c r="F71" s="8" t="s">
        <v>23</v>
      </c>
      <c r="J71" s="4"/>
    </row>
    <row r="72" spans="1:10" ht="15.75" customHeight="1">
      <c r="A72" s="1"/>
      <c r="B72" s="4"/>
      <c r="C72" s="1"/>
      <c r="D72" s="4"/>
      <c r="J72" s="4"/>
    </row>
    <row r="73" spans="1:10" ht="12.75" customHeight="1">
      <c r="A73" s="1"/>
      <c r="B73" s="4"/>
      <c r="C73" s="1"/>
      <c r="D73" s="4"/>
      <c r="J73" s="4"/>
    </row>
    <row r="74" spans="1:10" ht="7.5" customHeight="1">
      <c r="A74" s="1"/>
      <c r="B74" s="4"/>
      <c r="C74" s="1"/>
      <c r="D74" s="4"/>
      <c r="J74" s="4"/>
    </row>
    <row r="75" spans="1:10" ht="26.25" hidden="1" customHeight="1">
      <c r="A75" s="1"/>
      <c r="B75" s="4"/>
      <c r="C75" s="1"/>
      <c r="D75" s="4"/>
    </row>
    <row r="76" spans="1:10" ht="36.75" customHeight="1">
      <c r="A76" s="1"/>
      <c r="B76" s="4"/>
      <c r="C76" s="1"/>
      <c r="D76" s="4"/>
    </row>
    <row r="77" spans="1:10" ht="17.25" customHeight="1">
      <c r="A77" s="1"/>
      <c r="B77" s="4"/>
      <c r="C77" s="1"/>
      <c r="D77" s="4"/>
      <c r="F77" s="38" t="s">
        <v>259</v>
      </c>
      <c r="G77" s="55"/>
    </row>
    <row r="78" spans="1:10">
      <c r="A78" s="1"/>
      <c r="B78" s="4"/>
      <c r="C78" s="1"/>
      <c r="D78" s="4"/>
      <c r="F78" s="36" t="s">
        <v>260</v>
      </c>
    </row>
    <row r="79" spans="1:10" ht="13.5" customHeight="1">
      <c r="A79" s="8"/>
      <c r="C79" s="8"/>
    </row>
    <row r="80" spans="1:10" ht="13.5" customHeight="1">
      <c r="A80" s="8"/>
      <c r="C80" s="8"/>
    </row>
    <row r="81" spans="1:10" ht="20.25" customHeight="1">
      <c r="A81" s="8"/>
      <c r="C81" s="8"/>
    </row>
    <row r="82" spans="1:10" ht="24.75" customHeight="1">
      <c r="A82" s="8"/>
      <c r="C82" s="8"/>
    </row>
    <row r="83" spans="1:10" ht="17.25" customHeight="1">
      <c r="A83" s="8"/>
      <c r="C83" s="8"/>
    </row>
    <row r="84" spans="1:10" ht="28.5" customHeight="1">
      <c r="A84" s="8"/>
      <c r="C84" s="8"/>
    </row>
    <row r="85" spans="1:10" ht="16.5" customHeight="1">
      <c r="A85" s="8"/>
      <c r="C85" s="8"/>
    </row>
    <row r="86" spans="1:10" ht="16.5" customHeight="1">
      <c r="A86" s="8"/>
      <c r="C86" s="8"/>
    </row>
    <row r="87" spans="1:10" ht="24.75" customHeight="1">
      <c r="A87" s="8"/>
      <c r="C87" s="8"/>
    </row>
    <row r="88" spans="1:10" ht="18.75" customHeight="1">
      <c r="A88" s="8"/>
      <c r="C88" s="8"/>
    </row>
    <row r="89" spans="1:10" ht="25.5" customHeight="1">
      <c r="A89" s="8"/>
      <c r="C89" s="8"/>
    </row>
    <row r="90" spans="1:10" ht="21" customHeight="1">
      <c r="A90" s="8"/>
      <c r="C90" s="8"/>
    </row>
    <row r="91" spans="1:10" ht="21" customHeight="1">
      <c r="A91" s="8"/>
      <c r="C91" s="8"/>
    </row>
    <row r="92" spans="1:10" ht="24.75" customHeight="1">
      <c r="A92" s="271" t="s">
        <v>0</v>
      </c>
      <c r="B92" s="271"/>
      <c r="C92" s="271"/>
      <c r="D92" s="271"/>
      <c r="E92" s="271"/>
      <c r="F92" s="271"/>
      <c r="G92" s="271"/>
      <c r="H92" s="271"/>
      <c r="I92" s="271"/>
      <c r="J92" s="271"/>
    </row>
    <row r="93" spans="1:10" ht="21" customHeight="1">
      <c r="A93" s="272" t="s">
        <v>823</v>
      </c>
      <c r="B93" s="272"/>
      <c r="C93" s="272"/>
      <c r="D93" s="272"/>
      <c r="E93" s="272"/>
      <c r="F93" s="272"/>
      <c r="G93" s="272"/>
      <c r="H93" s="272"/>
      <c r="I93" s="272"/>
      <c r="J93" s="272"/>
    </row>
    <row r="94" spans="1:10" ht="21" customHeight="1">
      <c r="A94" s="272" t="s">
        <v>667</v>
      </c>
      <c r="B94" s="272"/>
      <c r="C94" s="272"/>
      <c r="D94" s="272"/>
      <c r="E94" s="272"/>
      <c r="F94" s="272"/>
      <c r="G94" s="272"/>
      <c r="H94" s="272"/>
      <c r="I94" s="272"/>
      <c r="J94" s="272"/>
    </row>
    <row r="95" spans="1:10" ht="13.5" customHeight="1">
      <c r="A95" s="9"/>
      <c r="B95" s="10"/>
      <c r="C95" s="9"/>
      <c r="D95" s="10"/>
      <c r="E95" s="10"/>
      <c r="F95" s="10"/>
      <c r="G95" s="10"/>
      <c r="H95" s="10"/>
      <c r="I95" s="10"/>
      <c r="J95" s="10"/>
    </row>
    <row r="96" spans="1:10" ht="16.5" customHeight="1">
      <c r="A96" s="12" t="s">
        <v>4</v>
      </c>
      <c r="B96" s="273" t="s">
        <v>5</v>
      </c>
      <c r="C96" s="274"/>
      <c r="D96" s="132"/>
      <c r="E96" s="275" t="s">
        <v>6</v>
      </c>
      <c r="F96" s="275" t="s">
        <v>7</v>
      </c>
      <c r="G96" s="278" t="s">
        <v>8</v>
      </c>
      <c r="H96" s="279"/>
      <c r="I96" s="280"/>
      <c r="J96" s="277" t="s">
        <v>9</v>
      </c>
    </row>
    <row r="97" spans="1:10" ht="24.75" customHeight="1">
      <c r="A97" s="157"/>
      <c r="B97" s="13" t="s">
        <v>10</v>
      </c>
      <c r="C97" s="13" t="s">
        <v>11</v>
      </c>
      <c r="D97" s="13" t="s">
        <v>12</v>
      </c>
      <c r="E97" s="276"/>
      <c r="F97" s="276"/>
      <c r="G97" s="278" t="s">
        <v>13</v>
      </c>
      <c r="H97" s="280"/>
      <c r="I97" s="135" t="s">
        <v>14</v>
      </c>
      <c r="J97" s="276"/>
    </row>
    <row r="98" spans="1:10" ht="33" customHeight="1">
      <c r="A98" s="267">
        <v>1</v>
      </c>
      <c r="B98" s="265" t="s">
        <v>855</v>
      </c>
      <c r="C98" s="266" t="s">
        <v>188</v>
      </c>
      <c r="D98" s="267" t="s">
        <v>188</v>
      </c>
      <c r="E98" s="268" t="s">
        <v>856</v>
      </c>
      <c r="F98" s="257" t="s">
        <v>857</v>
      </c>
      <c r="G98" s="269">
        <v>2</v>
      </c>
      <c r="H98" s="267" t="s">
        <v>264</v>
      </c>
      <c r="I98" s="270">
        <v>6600000</v>
      </c>
      <c r="J98" s="140"/>
    </row>
    <row r="99" spans="1:10" ht="26.25" customHeight="1">
      <c r="A99" s="267"/>
      <c r="B99" s="265"/>
      <c r="C99" s="267"/>
      <c r="D99" s="267"/>
      <c r="E99" s="268"/>
      <c r="F99" s="257" t="s">
        <v>858</v>
      </c>
      <c r="G99" s="269"/>
      <c r="H99" s="267"/>
      <c r="I99" s="270"/>
      <c r="J99" s="140"/>
    </row>
    <row r="100" spans="1:10" ht="27.75" customHeight="1">
      <c r="A100" s="21"/>
      <c r="B100" s="29"/>
      <c r="C100" s="52"/>
      <c r="D100" s="29"/>
      <c r="E100" s="40"/>
      <c r="F100" s="29"/>
      <c r="G100" s="29"/>
      <c r="H100" s="29"/>
      <c r="I100" s="29"/>
      <c r="J100" s="29"/>
    </row>
    <row r="101" spans="1:10" ht="40.5" customHeight="1">
      <c r="A101" s="267"/>
      <c r="B101" s="265"/>
      <c r="C101" s="267"/>
      <c r="D101" s="267"/>
      <c r="E101" s="268"/>
      <c r="F101" s="138"/>
      <c r="G101" s="269"/>
      <c r="H101" s="267"/>
      <c r="I101" s="270"/>
      <c r="J101" s="29"/>
    </row>
    <row r="102" spans="1:10" ht="33" customHeight="1">
      <c r="A102" s="267"/>
      <c r="B102" s="265"/>
      <c r="C102" s="267"/>
      <c r="D102" s="267"/>
      <c r="E102" s="268"/>
      <c r="F102" s="138"/>
      <c r="G102" s="269"/>
      <c r="H102" s="267"/>
      <c r="I102" s="270"/>
      <c r="J102" s="29"/>
    </row>
    <row r="103" spans="1:10" ht="31.5" customHeight="1">
      <c r="A103" s="21"/>
      <c r="B103" s="29"/>
      <c r="C103" s="29"/>
      <c r="D103" s="52"/>
      <c r="E103" s="137"/>
      <c r="F103" s="21"/>
      <c r="G103" s="29"/>
      <c r="H103" s="29"/>
      <c r="I103" s="148"/>
      <c r="J103" s="140"/>
    </row>
    <row r="104" spans="1:10" ht="42" customHeight="1">
      <c r="A104" s="267"/>
      <c r="B104" s="265"/>
      <c r="C104" s="267"/>
      <c r="D104" s="267"/>
      <c r="E104" s="268"/>
      <c r="F104" s="138"/>
      <c r="G104" s="269"/>
      <c r="H104" s="267"/>
      <c r="I104" s="270"/>
      <c r="J104" s="140"/>
    </row>
    <row r="105" spans="1:10" ht="31.5" customHeight="1">
      <c r="A105" s="267"/>
      <c r="B105" s="265"/>
      <c r="C105" s="267"/>
      <c r="D105" s="267"/>
      <c r="E105" s="268"/>
      <c r="F105" s="138"/>
      <c r="G105" s="269"/>
      <c r="H105" s="267"/>
      <c r="I105" s="270"/>
      <c r="J105" s="29"/>
    </row>
    <row r="106" spans="1:10" ht="13.5" customHeight="1">
      <c r="A106" s="21"/>
      <c r="B106" s="48"/>
      <c r="C106" s="21"/>
      <c r="E106" s="49"/>
      <c r="F106" s="26"/>
      <c r="G106" s="30"/>
      <c r="H106" s="29"/>
      <c r="I106" s="29"/>
      <c r="J106" s="140"/>
    </row>
    <row r="107" spans="1:10" ht="29.25" customHeight="1">
      <c r="A107" s="264"/>
      <c r="B107" s="265"/>
      <c r="C107" s="267"/>
      <c r="D107" s="267"/>
      <c r="E107" s="268"/>
      <c r="F107" s="138"/>
      <c r="G107" s="269"/>
      <c r="H107" s="267"/>
      <c r="I107" s="270"/>
      <c r="J107" s="140"/>
    </row>
    <row r="108" spans="1:10" ht="39.75" customHeight="1">
      <c r="A108" s="264"/>
      <c r="B108" s="265"/>
      <c r="C108" s="267"/>
      <c r="D108" s="267"/>
      <c r="E108" s="268"/>
      <c r="F108" s="138"/>
      <c r="G108" s="269"/>
      <c r="H108" s="267"/>
      <c r="I108" s="270"/>
      <c r="J108" s="29"/>
    </row>
    <row r="109" spans="1:10">
      <c r="A109" s="21"/>
      <c r="B109" s="29"/>
      <c r="C109" s="29"/>
      <c r="D109" s="29"/>
      <c r="E109" s="137"/>
      <c r="F109" s="26"/>
      <c r="G109" s="21"/>
      <c r="H109" s="21"/>
      <c r="I109" s="41"/>
      <c r="J109" s="29"/>
    </row>
    <row r="110" spans="1:10" ht="26.25" customHeight="1">
      <c r="A110" s="264"/>
      <c r="B110" s="265"/>
      <c r="C110" s="267"/>
      <c r="D110" s="267"/>
      <c r="E110" s="268"/>
      <c r="F110" s="138"/>
      <c r="G110" s="269"/>
      <c r="H110" s="267"/>
      <c r="I110" s="270"/>
      <c r="J110" s="29"/>
    </row>
    <row r="111" spans="1:10" ht="31.5" customHeight="1">
      <c r="A111" s="264"/>
      <c r="B111" s="265"/>
      <c r="C111" s="267"/>
      <c r="D111" s="267"/>
      <c r="E111" s="268"/>
      <c r="F111" s="138"/>
      <c r="G111" s="269"/>
      <c r="H111" s="267"/>
      <c r="I111" s="270"/>
      <c r="J111" s="29"/>
    </row>
    <row r="112" spans="1:10" ht="12.75" customHeight="1">
      <c r="A112" s="264"/>
      <c r="B112" s="265"/>
      <c r="C112" s="267"/>
      <c r="D112" s="267"/>
      <c r="E112" s="268"/>
      <c r="F112" s="138"/>
      <c r="G112" s="269"/>
      <c r="H112" s="267"/>
      <c r="I112" s="270"/>
      <c r="J112" s="29"/>
    </row>
    <row r="113" spans="1:10">
      <c r="A113" s="264"/>
      <c r="B113" s="265"/>
      <c r="C113" s="267"/>
      <c r="D113" s="267"/>
      <c r="E113" s="268"/>
      <c r="F113" s="138"/>
      <c r="G113" s="269"/>
      <c r="H113" s="267"/>
      <c r="I113" s="270"/>
      <c r="J113" s="29"/>
    </row>
    <row r="114" spans="1:10" ht="26.25" customHeight="1">
      <c r="A114" s="21"/>
      <c r="B114" s="29"/>
      <c r="C114" s="21"/>
      <c r="D114" s="29"/>
      <c r="E114" s="137"/>
      <c r="F114" s="21"/>
      <c r="G114" s="29"/>
      <c r="H114" s="29"/>
      <c r="I114" s="148"/>
      <c r="J114" s="29"/>
    </row>
    <row r="115" spans="1:10" ht="21" customHeight="1">
      <c r="A115" s="21"/>
      <c r="B115" s="29"/>
      <c r="C115" s="21"/>
      <c r="D115" s="29"/>
      <c r="E115" s="40"/>
      <c r="F115" s="29"/>
      <c r="G115" s="29"/>
      <c r="H115" s="29"/>
      <c r="I115" s="29"/>
      <c r="J115" s="29"/>
    </row>
    <row r="116" spans="1:10" ht="18" customHeight="1">
      <c r="A116" s="21"/>
      <c r="B116" s="29"/>
      <c r="C116" s="21"/>
      <c r="D116" s="29"/>
      <c r="E116" s="40"/>
      <c r="F116" s="21"/>
      <c r="G116" s="21"/>
      <c r="H116" s="29"/>
      <c r="I116" s="41"/>
      <c r="J116" s="29"/>
    </row>
    <row r="117" spans="1:10">
      <c r="A117" s="21"/>
      <c r="B117" s="29"/>
      <c r="C117" s="21"/>
      <c r="D117" s="29"/>
      <c r="E117" s="29"/>
      <c r="F117" s="29"/>
      <c r="G117" s="29"/>
      <c r="H117" s="29"/>
      <c r="I117" s="29"/>
      <c r="J117" s="29"/>
    </row>
    <row r="118" spans="1:10" ht="29.25" customHeight="1">
      <c r="A118" s="32"/>
      <c r="B118" s="33"/>
      <c r="C118" s="32"/>
      <c r="D118" s="33"/>
      <c r="E118" s="33"/>
      <c r="F118" s="33"/>
      <c r="G118" s="33"/>
      <c r="H118" s="33"/>
      <c r="I118" s="56">
        <f>SUM(I98:I113)</f>
        <v>6600000</v>
      </c>
      <c r="J118" s="33"/>
    </row>
    <row r="119" spans="1:10">
      <c r="A119" s="1"/>
      <c r="B119" s="4"/>
      <c r="C119" s="1"/>
      <c r="D119" s="4"/>
      <c r="E119" s="4"/>
      <c r="F119" s="4"/>
      <c r="G119" s="4"/>
      <c r="H119" s="4"/>
      <c r="I119" s="4"/>
      <c r="J119" s="4"/>
    </row>
    <row r="120" spans="1:10" ht="31.5" customHeight="1">
      <c r="A120" s="1"/>
      <c r="B120" s="4"/>
      <c r="C120" s="1"/>
      <c r="D120" s="4"/>
      <c r="E120" s="4"/>
      <c r="F120" s="4"/>
      <c r="G120" s="4"/>
      <c r="H120" s="4"/>
      <c r="I120" s="4"/>
      <c r="J120" s="4"/>
    </row>
    <row r="121" spans="1:10" ht="46.5" customHeight="1">
      <c r="A121" s="1"/>
      <c r="B121" s="4"/>
      <c r="C121" s="1"/>
      <c r="D121" s="4"/>
      <c r="F121" s="8" t="s">
        <v>23</v>
      </c>
      <c r="J121" s="4"/>
    </row>
    <row r="122" spans="1:10" ht="12.75" customHeight="1">
      <c r="A122" s="1"/>
      <c r="B122" s="4"/>
      <c r="C122" s="1"/>
      <c r="D122" s="4"/>
      <c r="J122" s="4"/>
    </row>
    <row r="123" spans="1:10" ht="3" customHeight="1">
      <c r="A123" s="1"/>
      <c r="B123" s="4"/>
      <c r="C123" s="1"/>
      <c r="D123" s="4"/>
      <c r="J123" s="4"/>
    </row>
    <row r="124" spans="1:10" ht="48.75" hidden="1" customHeight="1">
      <c r="A124" s="1"/>
      <c r="B124" s="4"/>
      <c r="C124" s="1"/>
      <c r="D124" s="4"/>
      <c r="J124" s="4"/>
    </row>
    <row r="125" spans="1:10" ht="11.25" customHeight="1">
      <c r="A125" s="1"/>
      <c r="B125" s="4"/>
      <c r="C125" s="1"/>
      <c r="D125" s="4"/>
    </row>
    <row r="126" spans="1:10" ht="21.75" hidden="1" customHeight="1">
      <c r="A126" s="1"/>
      <c r="B126" s="4"/>
      <c r="C126" s="1"/>
      <c r="D126" s="4"/>
    </row>
    <row r="127" spans="1:10" ht="41.25" customHeight="1">
      <c r="A127" s="1"/>
      <c r="B127" s="4"/>
      <c r="C127" s="1"/>
      <c r="D127" s="4"/>
      <c r="F127" s="38" t="s">
        <v>259</v>
      </c>
      <c r="G127" s="55"/>
    </row>
    <row r="128" spans="1:10">
      <c r="A128" s="1"/>
      <c r="B128" s="4"/>
      <c r="C128" s="1"/>
      <c r="D128" s="4"/>
      <c r="F128" s="36" t="s">
        <v>260</v>
      </c>
    </row>
    <row r="129" spans="1:10" ht="24" customHeight="1">
      <c r="A129" s="8"/>
      <c r="C129" s="8"/>
    </row>
    <row r="130" spans="1:10" ht="45.75" customHeight="1">
      <c r="A130" s="8"/>
      <c r="C130" s="8"/>
    </row>
    <row r="131" spans="1:10" ht="14.25" customHeight="1">
      <c r="A131" s="8"/>
      <c r="C131" s="8"/>
    </row>
    <row r="132" spans="1:10" ht="17.25" customHeight="1">
      <c r="A132" s="8"/>
      <c r="C132" s="8"/>
    </row>
    <row r="133" spans="1:10" ht="27" customHeight="1">
      <c r="A133" s="271" t="s">
        <v>0</v>
      </c>
      <c r="B133" s="271"/>
      <c r="C133" s="271"/>
      <c r="D133" s="271"/>
      <c r="E133" s="271"/>
      <c r="F133" s="271"/>
      <c r="G133" s="271"/>
      <c r="H133" s="271"/>
      <c r="I133" s="271"/>
      <c r="J133" s="271"/>
    </row>
    <row r="134" spans="1:10" ht="19.5" customHeight="1">
      <c r="A134" s="272" t="s">
        <v>674</v>
      </c>
      <c r="B134" s="272"/>
      <c r="C134" s="272"/>
      <c r="D134" s="272"/>
      <c r="E134" s="272"/>
      <c r="F134" s="272"/>
      <c r="G134" s="272"/>
      <c r="H134" s="272"/>
      <c r="I134" s="272"/>
      <c r="J134" s="272"/>
    </row>
    <row r="135" spans="1:10" ht="19.5" customHeight="1">
      <c r="A135" s="272" t="s">
        <v>667</v>
      </c>
      <c r="B135" s="272"/>
      <c r="C135" s="272"/>
      <c r="D135" s="272"/>
      <c r="E135" s="272"/>
      <c r="F135" s="272"/>
      <c r="G135" s="272"/>
      <c r="H135" s="272"/>
      <c r="I135" s="272"/>
      <c r="J135" s="272"/>
    </row>
    <row r="136" spans="1:10" ht="19.5" customHeight="1">
      <c r="A136" s="9"/>
      <c r="B136" s="10"/>
      <c r="C136" s="9"/>
      <c r="D136" s="10"/>
      <c r="E136" s="10"/>
      <c r="F136" s="10"/>
      <c r="G136" s="10"/>
      <c r="H136" s="10"/>
      <c r="I136" s="10"/>
      <c r="J136" s="10"/>
    </row>
    <row r="137" spans="1:10" ht="6.75" customHeight="1">
      <c r="A137" s="12" t="s">
        <v>4</v>
      </c>
      <c r="B137" s="273" t="s">
        <v>5</v>
      </c>
      <c r="C137" s="274"/>
      <c r="D137" s="132"/>
      <c r="E137" s="275" t="s">
        <v>6</v>
      </c>
      <c r="F137" s="275" t="s">
        <v>7</v>
      </c>
      <c r="G137" s="278" t="s">
        <v>8</v>
      </c>
      <c r="H137" s="279"/>
      <c r="I137" s="280"/>
      <c r="J137" s="277" t="s">
        <v>9</v>
      </c>
    </row>
    <row r="138" spans="1:10" ht="17.25" customHeight="1">
      <c r="A138" s="157"/>
      <c r="B138" s="13" t="s">
        <v>10</v>
      </c>
      <c r="C138" s="13" t="s">
        <v>11</v>
      </c>
      <c r="D138" s="13" t="s">
        <v>12</v>
      </c>
      <c r="E138" s="276"/>
      <c r="F138" s="276"/>
      <c r="G138" s="278" t="s">
        <v>13</v>
      </c>
      <c r="H138" s="280"/>
      <c r="I138" s="135" t="s">
        <v>14</v>
      </c>
      <c r="J138" s="276"/>
    </row>
    <row r="139" spans="1:10" ht="12.75" customHeight="1">
      <c r="A139" s="267">
        <v>1</v>
      </c>
      <c r="B139" s="265" t="s">
        <v>112</v>
      </c>
      <c r="C139" s="266" t="s">
        <v>73</v>
      </c>
      <c r="D139" s="267" t="s">
        <v>111</v>
      </c>
      <c r="E139" s="268" t="s">
        <v>807</v>
      </c>
      <c r="F139" s="257" t="s">
        <v>859</v>
      </c>
      <c r="G139" s="269">
        <v>1</v>
      </c>
      <c r="H139" s="267" t="s">
        <v>264</v>
      </c>
      <c r="I139" s="270">
        <v>660000</v>
      </c>
      <c r="J139" s="140"/>
    </row>
    <row r="140" spans="1:10" ht="34.5" customHeight="1">
      <c r="A140" s="267"/>
      <c r="B140" s="265"/>
      <c r="C140" s="267"/>
      <c r="D140" s="267"/>
      <c r="E140" s="268"/>
      <c r="F140" s="257" t="s">
        <v>859</v>
      </c>
      <c r="G140" s="269"/>
      <c r="H140" s="267"/>
      <c r="I140" s="270"/>
      <c r="J140" s="140"/>
    </row>
    <row r="141" spans="1:10" ht="18" customHeight="1">
      <c r="A141" s="21"/>
      <c r="B141" s="29"/>
      <c r="C141" s="52"/>
      <c r="D141" s="29"/>
      <c r="E141" s="40"/>
      <c r="F141" s="29"/>
      <c r="G141" s="29"/>
      <c r="H141" s="29"/>
      <c r="I141" s="29"/>
      <c r="J141" s="29"/>
    </row>
    <row r="142" spans="1:10" ht="16.5" customHeight="1">
      <c r="A142" s="267">
        <v>2</v>
      </c>
      <c r="B142" s="265" t="s">
        <v>211</v>
      </c>
      <c r="C142" s="267" t="s">
        <v>212</v>
      </c>
      <c r="D142" s="267" t="s">
        <v>182</v>
      </c>
      <c r="E142" s="268" t="s">
        <v>807</v>
      </c>
      <c r="F142" s="257" t="s">
        <v>859</v>
      </c>
      <c r="G142" s="269">
        <v>1</v>
      </c>
      <c r="H142" s="267" t="s">
        <v>264</v>
      </c>
      <c r="I142" s="270">
        <v>660000</v>
      </c>
      <c r="J142" s="29"/>
    </row>
    <row r="143" spans="1:10" ht="23.25" customHeight="1">
      <c r="A143" s="267"/>
      <c r="B143" s="265"/>
      <c r="C143" s="267"/>
      <c r="D143" s="267"/>
      <c r="E143" s="268"/>
      <c r="F143" s="257" t="s">
        <v>859</v>
      </c>
      <c r="G143" s="269"/>
      <c r="H143" s="267"/>
      <c r="I143" s="270"/>
      <c r="J143" s="29"/>
    </row>
    <row r="144" spans="1:10" ht="42" customHeight="1">
      <c r="A144" s="21"/>
      <c r="B144" s="29"/>
      <c r="C144" s="29"/>
      <c r="D144" s="52"/>
      <c r="E144" s="137"/>
      <c r="F144" s="21"/>
      <c r="G144" s="29"/>
      <c r="H144" s="29"/>
      <c r="I144" s="148"/>
      <c r="J144" s="140"/>
    </row>
    <row r="145" spans="1:10" ht="18.75" customHeight="1">
      <c r="A145" s="267">
        <v>3</v>
      </c>
      <c r="B145" s="265" t="s">
        <v>271</v>
      </c>
      <c r="C145" s="266" t="s">
        <v>154</v>
      </c>
      <c r="D145" s="267" t="s">
        <v>48</v>
      </c>
      <c r="E145" s="268" t="s">
        <v>807</v>
      </c>
      <c r="F145" s="257" t="s">
        <v>859</v>
      </c>
      <c r="G145" s="269">
        <v>1</v>
      </c>
      <c r="H145" s="267" t="s">
        <v>264</v>
      </c>
      <c r="I145" s="270">
        <v>660000</v>
      </c>
      <c r="J145" s="140"/>
    </row>
    <row r="146" spans="1:10" ht="22.5" customHeight="1">
      <c r="A146" s="267"/>
      <c r="B146" s="265"/>
      <c r="C146" s="267"/>
      <c r="D146" s="267"/>
      <c r="E146" s="268"/>
      <c r="F146" s="257" t="s">
        <v>859</v>
      </c>
      <c r="G146" s="269"/>
      <c r="H146" s="267"/>
      <c r="I146" s="270"/>
      <c r="J146" s="29"/>
    </row>
    <row r="147" spans="1:10" ht="27" customHeight="1">
      <c r="A147" s="21"/>
      <c r="B147" s="48"/>
      <c r="C147" s="21"/>
      <c r="E147" s="49"/>
      <c r="F147" s="26"/>
      <c r="G147" s="30"/>
      <c r="H147" s="29"/>
      <c r="I147" s="29"/>
      <c r="J147" s="140"/>
    </row>
    <row r="148" spans="1:10" ht="29.25" customHeight="1">
      <c r="A148" s="264"/>
      <c r="B148" s="265"/>
      <c r="C148" s="267"/>
      <c r="D148" s="267"/>
      <c r="E148" s="268"/>
      <c r="F148" s="138"/>
      <c r="G148" s="269"/>
      <c r="H148" s="267"/>
      <c r="I148" s="270"/>
      <c r="J148" s="140"/>
    </row>
    <row r="149" spans="1:10">
      <c r="A149" s="264"/>
      <c r="B149" s="265"/>
      <c r="C149" s="267"/>
      <c r="D149" s="267"/>
      <c r="E149" s="268"/>
      <c r="F149" s="138"/>
      <c r="G149" s="269"/>
      <c r="H149" s="267"/>
      <c r="I149" s="270"/>
      <c r="J149" s="29"/>
    </row>
    <row r="150" spans="1:10" ht="3" customHeight="1">
      <c r="A150" s="21"/>
      <c r="B150" s="29"/>
      <c r="C150" s="29"/>
      <c r="D150" s="29"/>
      <c r="E150" s="137"/>
      <c r="F150" s="26"/>
      <c r="G150" s="21"/>
      <c r="H150" s="21"/>
      <c r="I150" s="41"/>
      <c r="J150" s="29"/>
    </row>
    <row r="151" spans="1:10" ht="3" customHeight="1">
      <c r="A151" s="264"/>
      <c r="B151" s="265"/>
      <c r="C151" s="267"/>
      <c r="D151" s="267"/>
      <c r="E151" s="268"/>
      <c r="F151" s="138"/>
      <c r="G151" s="269"/>
      <c r="H151" s="267"/>
      <c r="I151" s="270"/>
      <c r="J151" s="29"/>
    </row>
    <row r="152" spans="1:10">
      <c r="A152" s="264"/>
      <c r="B152" s="265"/>
      <c r="C152" s="267"/>
      <c r="D152" s="267"/>
      <c r="E152" s="268"/>
      <c r="F152" s="138"/>
      <c r="G152" s="269"/>
      <c r="H152" s="267"/>
      <c r="I152" s="270"/>
      <c r="J152" s="29"/>
    </row>
    <row r="153" spans="1:10" ht="27.75" customHeight="1">
      <c r="A153" s="264"/>
      <c r="B153" s="265"/>
      <c r="C153" s="267"/>
      <c r="D153" s="267"/>
      <c r="E153" s="268"/>
      <c r="F153" s="138"/>
      <c r="G153" s="269"/>
      <c r="H153" s="267"/>
      <c r="I153" s="270"/>
      <c r="J153" s="29"/>
    </row>
    <row r="154" spans="1:10" ht="32.25" customHeight="1">
      <c r="A154" s="264"/>
      <c r="B154" s="265"/>
      <c r="C154" s="267"/>
      <c r="D154" s="267"/>
      <c r="E154" s="268"/>
      <c r="F154" s="138"/>
      <c r="G154" s="269"/>
      <c r="H154" s="267"/>
      <c r="I154" s="270"/>
      <c r="J154" s="29"/>
    </row>
    <row r="155" spans="1:10">
      <c r="A155" s="21"/>
      <c r="B155" s="29"/>
      <c r="C155" s="21"/>
      <c r="D155" s="29"/>
      <c r="E155" s="137"/>
      <c r="F155" s="21"/>
      <c r="G155" s="29"/>
      <c r="H155" s="29"/>
      <c r="I155" s="148"/>
      <c r="J155" s="29"/>
    </row>
    <row r="156" spans="1:10">
      <c r="A156" s="21"/>
      <c r="B156" s="29"/>
      <c r="C156" s="21"/>
      <c r="D156" s="29"/>
      <c r="E156" s="40"/>
      <c r="F156" s="29"/>
      <c r="G156" s="29"/>
      <c r="H156" s="29"/>
      <c r="I156" s="29"/>
      <c r="J156" s="29"/>
    </row>
    <row r="157" spans="1:10">
      <c r="A157" s="21"/>
      <c r="B157" s="29"/>
      <c r="C157" s="21"/>
      <c r="D157" s="29"/>
      <c r="E157" s="40"/>
      <c r="F157" s="21"/>
      <c r="G157" s="21"/>
      <c r="H157" s="29"/>
      <c r="I157" s="41"/>
      <c r="J157" s="29"/>
    </row>
    <row r="158" spans="1:10">
      <c r="A158" s="21"/>
      <c r="B158" s="29"/>
      <c r="C158" s="21"/>
      <c r="D158" s="29"/>
      <c r="E158" s="29"/>
      <c r="F158" s="29"/>
      <c r="G158" s="29"/>
      <c r="H158" s="29"/>
      <c r="I158" s="29"/>
      <c r="J158" s="29"/>
    </row>
    <row r="159" spans="1:10">
      <c r="A159" s="32"/>
      <c r="B159" s="33"/>
      <c r="C159" s="32"/>
      <c r="D159" s="33"/>
      <c r="E159" s="33"/>
      <c r="F159" s="33"/>
      <c r="G159" s="33"/>
      <c r="H159" s="33"/>
      <c r="I159" s="56">
        <f>SUM(I139:I154)</f>
        <v>1980000</v>
      </c>
      <c r="J159" s="33"/>
    </row>
    <row r="160" spans="1:10">
      <c r="A160" s="1"/>
      <c r="B160" s="4"/>
      <c r="C160" s="1"/>
      <c r="D160" s="4"/>
      <c r="E160" s="4"/>
      <c r="F160" s="4"/>
      <c r="G160" s="4"/>
      <c r="H160" s="4"/>
      <c r="I160" s="4"/>
      <c r="J160" s="4"/>
    </row>
    <row r="161" spans="1:10" ht="28.5" customHeight="1">
      <c r="A161" s="1"/>
      <c r="B161" s="4"/>
      <c r="C161" s="1"/>
      <c r="D161" s="4"/>
      <c r="E161" s="4"/>
      <c r="F161" s="4"/>
      <c r="G161" s="4"/>
      <c r="H161" s="4"/>
      <c r="I161" s="4"/>
      <c r="J161" s="4"/>
    </row>
    <row r="162" spans="1:10" ht="12.75" customHeight="1">
      <c r="A162" s="1"/>
      <c r="B162" s="4"/>
      <c r="C162" s="1"/>
      <c r="D162" s="4"/>
      <c r="F162" s="8" t="s">
        <v>23</v>
      </c>
      <c r="J162" s="4"/>
    </row>
    <row r="163" spans="1:10" ht="12.75" customHeight="1">
      <c r="A163" s="1"/>
      <c r="B163" s="4"/>
      <c r="C163" s="1"/>
      <c r="D163" s="4"/>
      <c r="J163" s="4"/>
    </row>
    <row r="164" spans="1:10" ht="23.25" customHeight="1">
      <c r="A164" s="1"/>
      <c r="B164" s="4"/>
      <c r="C164" s="1"/>
      <c r="D164" s="4"/>
      <c r="J164" s="4"/>
    </row>
    <row r="165" spans="1:10" ht="15" customHeight="1">
      <c r="A165" s="1"/>
      <c r="B165" s="4"/>
      <c r="C165" s="1"/>
      <c r="D165" s="4"/>
      <c r="J165" s="4"/>
    </row>
    <row r="166" spans="1:10" ht="21" customHeight="1">
      <c r="A166" s="1"/>
      <c r="B166" s="4"/>
      <c r="C166" s="1"/>
      <c r="D166" s="4"/>
    </row>
    <row r="167" spans="1:10" ht="12.75" customHeight="1">
      <c r="A167" s="1"/>
      <c r="B167" s="4"/>
      <c r="C167" s="1"/>
      <c r="D167" s="4"/>
    </row>
    <row r="168" spans="1:10" ht="12.75" customHeight="1">
      <c r="A168" s="1"/>
      <c r="B168" s="4"/>
      <c r="C168" s="1"/>
      <c r="D168" s="4"/>
      <c r="F168" s="38" t="s">
        <v>259</v>
      </c>
      <c r="G168" s="55"/>
    </row>
    <row r="169" spans="1:10">
      <c r="A169" s="1"/>
      <c r="B169" s="4"/>
      <c r="C169" s="1"/>
      <c r="D169" s="4"/>
      <c r="F169" s="36" t="s">
        <v>260</v>
      </c>
    </row>
    <row r="170" spans="1:10" ht="28.5" customHeight="1">
      <c r="A170" s="8"/>
      <c r="C170" s="8"/>
    </row>
    <row r="171" spans="1:10" ht="28.5" customHeight="1">
      <c r="A171" s="8"/>
      <c r="C171" s="8"/>
    </row>
    <row r="172" spans="1:10">
      <c r="A172" s="8"/>
      <c r="C172" s="8"/>
    </row>
    <row r="173" spans="1:10" ht="22.5" customHeight="1">
      <c r="A173" s="8"/>
      <c r="C173" s="8"/>
    </row>
    <row r="174" spans="1:10" ht="27.75" customHeight="1">
      <c r="A174" s="8"/>
      <c r="C174" s="8"/>
    </row>
    <row r="175" spans="1:10">
      <c r="A175" s="8"/>
      <c r="C175" s="8"/>
    </row>
    <row r="176" spans="1:10" ht="26.25" customHeight="1">
      <c r="A176" s="8"/>
      <c r="C176" s="8"/>
    </row>
    <row r="177" spans="1:10" ht="42.75" customHeight="1">
      <c r="A177" s="271" t="s">
        <v>0</v>
      </c>
      <c r="B177" s="271"/>
      <c r="C177" s="271"/>
      <c r="D177" s="271"/>
      <c r="E177" s="271"/>
      <c r="F177" s="271"/>
      <c r="G177" s="271"/>
      <c r="H177" s="271"/>
      <c r="I177" s="271"/>
      <c r="J177" s="271"/>
    </row>
    <row r="178" spans="1:10" ht="16.5" customHeight="1">
      <c r="A178" s="272" t="s">
        <v>823</v>
      </c>
      <c r="B178" s="272"/>
      <c r="C178" s="272"/>
      <c r="D178" s="272"/>
      <c r="E178" s="272"/>
      <c r="F178" s="272"/>
      <c r="G178" s="272"/>
      <c r="H178" s="272"/>
      <c r="I178" s="272"/>
      <c r="J178" s="272"/>
    </row>
    <row r="179" spans="1:10" ht="19.5" customHeight="1">
      <c r="A179" s="272" t="s">
        <v>667</v>
      </c>
      <c r="B179" s="272"/>
      <c r="C179" s="272"/>
      <c r="D179" s="272"/>
      <c r="E179" s="272"/>
      <c r="F179" s="272"/>
      <c r="G179" s="272"/>
      <c r="H179" s="272"/>
      <c r="I179" s="272"/>
      <c r="J179" s="272"/>
    </row>
    <row r="180" spans="1:10">
      <c r="A180" s="9"/>
      <c r="B180" s="10"/>
      <c r="C180" s="9"/>
      <c r="D180" s="10"/>
      <c r="E180" s="10"/>
      <c r="F180" s="10"/>
      <c r="G180" s="10"/>
      <c r="H180" s="10"/>
      <c r="I180" s="10"/>
      <c r="J180" s="10"/>
    </row>
    <row r="181" spans="1:10" ht="15.75" customHeight="1">
      <c r="A181" s="12" t="s">
        <v>4</v>
      </c>
      <c r="B181" s="273" t="s">
        <v>5</v>
      </c>
      <c r="C181" s="274"/>
      <c r="D181" s="132"/>
      <c r="E181" s="275" t="s">
        <v>6</v>
      </c>
      <c r="F181" s="275" t="s">
        <v>7</v>
      </c>
      <c r="G181" s="278" t="s">
        <v>8</v>
      </c>
      <c r="H181" s="279"/>
      <c r="I181" s="280"/>
      <c r="J181" s="277" t="s">
        <v>9</v>
      </c>
    </row>
    <row r="182" spans="1:10">
      <c r="A182" s="157"/>
      <c r="B182" s="13" t="s">
        <v>10</v>
      </c>
      <c r="C182" s="13" t="s">
        <v>11</v>
      </c>
      <c r="D182" s="13" t="s">
        <v>12</v>
      </c>
      <c r="E182" s="276"/>
      <c r="F182" s="276"/>
      <c r="G182" s="278" t="s">
        <v>13</v>
      </c>
      <c r="H182" s="280"/>
      <c r="I182" s="135" t="s">
        <v>14</v>
      </c>
      <c r="J182" s="276"/>
    </row>
    <row r="183" spans="1:10" ht="22.5" customHeight="1">
      <c r="A183" s="267">
        <v>1</v>
      </c>
      <c r="B183" s="265" t="s">
        <v>855</v>
      </c>
      <c r="C183" s="266" t="s">
        <v>188</v>
      </c>
      <c r="D183" s="267" t="s">
        <v>188</v>
      </c>
      <c r="E183" s="268" t="s">
        <v>856</v>
      </c>
      <c r="F183" s="257" t="s">
        <v>857</v>
      </c>
      <c r="G183" s="269">
        <v>2</v>
      </c>
      <c r="H183" s="267" t="s">
        <v>264</v>
      </c>
      <c r="I183" s="270">
        <v>6600000</v>
      </c>
      <c r="J183" s="140"/>
    </row>
    <row r="184" spans="1:10" ht="23.25" customHeight="1">
      <c r="A184" s="267"/>
      <c r="B184" s="265"/>
      <c r="C184" s="267"/>
      <c r="D184" s="267"/>
      <c r="E184" s="268"/>
      <c r="F184" s="257" t="s">
        <v>858</v>
      </c>
      <c r="G184" s="269"/>
      <c r="H184" s="267"/>
      <c r="I184" s="270"/>
      <c r="J184" s="140"/>
    </row>
    <row r="185" spans="1:10" ht="22.5" customHeight="1">
      <c r="A185" s="21"/>
      <c r="B185" s="29"/>
      <c r="C185" s="52"/>
      <c r="D185" s="29"/>
      <c r="E185" s="40"/>
      <c r="F185" s="29"/>
      <c r="G185" s="29"/>
      <c r="H185" s="29"/>
      <c r="I185" s="29"/>
      <c r="J185" s="29"/>
    </row>
    <row r="186" spans="1:10" ht="10.5" customHeight="1">
      <c r="A186" s="267"/>
      <c r="B186" s="265"/>
      <c r="C186" s="267"/>
      <c r="D186" s="267"/>
      <c r="E186" s="268"/>
      <c r="F186" s="138"/>
      <c r="G186" s="269"/>
      <c r="H186" s="267"/>
      <c r="I186" s="270"/>
      <c r="J186" s="29"/>
    </row>
    <row r="187" spans="1:10">
      <c r="A187" s="267"/>
      <c r="B187" s="265"/>
      <c r="C187" s="267"/>
      <c r="D187" s="267"/>
      <c r="E187" s="268"/>
      <c r="F187" s="138"/>
      <c r="G187" s="269"/>
      <c r="H187" s="267"/>
      <c r="I187" s="270"/>
      <c r="J187" s="29"/>
    </row>
    <row r="188" spans="1:10">
      <c r="A188" s="21"/>
      <c r="B188" s="29"/>
      <c r="C188" s="29"/>
      <c r="D188" s="52"/>
      <c r="E188" s="137"/>
      <c r="F188" s="21"/>
      <c r="G188" s="29"/>
      <c r="H188" s="29"/>
      <c r="I188" s="148"/>
      <c r="J188" s="140"/>
    </row>
    <row r="189" spans="1:10" ht="16.5" customHeight="1">
      <c r="A189" s="267"/>
      <c r="B189" s="265"/>
      <c r="C189" s="267"/>
      <c r="D189" s="267"/>
      <c r="E189" s="268"/>
      <c r="F189" s="138"/>
      <c r="G189" s="269"/>
      <c r="H189" s="267"/>
      <c r="I189" s="270"/>
      <c r="J189" s="140"/>
    </row>
    <row r="190" spans="1:10" ht="12" customHeight="1">
      <c r="A190" s="267"/>
      <c r="B190" s="265"/>
      <c r="C190" s="267"/>
      <c r="D190" s="267"/>
      <c r="E190" s="268"/>
      <c r="F190" s="138"/>
      <c r="G190" s="269"/>
      <c r="H190" s="267"/>
      <c r="I190" s="270"/>
      <c r="J190" s="29"/>
    </row>
    <row r="191" spans="1:10" ht="17.25" hidden="1" customHeight="1">
      <c r="A191" s="21"/>
      <c r="B191" s="48"/>
      <c r="C191" s="21"/>
      <c r="E191" s="49"/>
      <c r="F191" s="26"/>
      <c r="G191" s="30"/>
      <c r="H191" s="29"/>
      <c r="I191" s="29"/>
      <c r="J191" s="140"/>
    </row>
    <row r="192" spans="1:10" hidden="1">
      <c r="A192" s="264"/>
      <c r="B192" s="265"/>
      <c r="C192" s="267"/>
      <c r="D192" s="267"/>
      <c r="E192" s="268"/>
      <c r="F192" s="138"/>
      <c r="G192" s="269"/>
      <c r="H192" s="267"/>
      <c r="I192" s="270"/>
      <c r="J192" s="140"/>
    </row>
    <row r="193" spans="1:10" ht="17.25" hidden="1" customHeight="1">
      <c r="A193" s="264"/>
      <c r="B193" s="265"/>
      <c r="C193" s="267"/>
      <c r="D193" s="267"/>
      <c r="E193" s="268"/>
      <c r="F193" s="138"/>
      <c r="G193" s="269"/>
      <c r="H193" s="267"/>
      <c r="I193" s="270"/>
      <c r="J193" s="29"/>
    </row>
    <row r="194" spans="1:10" ht="15" customHeight="1">
      <c r="A194" s="21"/>
      <c r="B194" s="29"/>
      <c r="C194" s="29"/>
      <c r="D194" s="29"/>
      <c r="E194" s="137"/>
      <c r="F194" s="26"/>
      <c r="G194" s="21"/>
      <c r="H194" s="21"/>
      <c r="I194" s="41"/>
      <c r="J194" s="29"/>
    </row>
    <row r="195" spans="1:10">
      <c r="A195" s="264"/>
      <c r="B195" s="265"/>
      <c r="C195" s="267"/>
      <c r="D195" s="267"/>
      <c r="E195" s="268"/>
      <c r="F195" s="138"/>
      <c r="G195" s="269"/>
      <c r="H195" s="267"/>
      <c r="I195" s="270"/>
      <c r="J195" s="29"/>
    </row>
    <row r="196" spans="1:10" ht="22.5" customHeight="1">
      <c r="A196" s="264"/>
      <c r="B196" s="265"/>
      <c r="C196" s="267"/>
      <c r="D196" s="267"/>
      <c r="E196" s="268"/>
      <c r="F196" s="138"/>
      <c r="G196" s="269"/>
      <c r="H196" s="267"/>
      <c r="I196" s="270"/>
      <c r="J196" s="29"/>
    </row>
    <row r="197" spans="1:10" ht="21" customHeight="1">
      <c r="A197" s="264"/>
      <c r="B197" s="265"/>
      <c r="C197" s="267"/>
      <c r="D197" s="267"/>
      <c r="E197" s="268"/>
      <c r="F197" s="138"/>
      <c r="G197" s="269"/>
      <c r="H197" s="267"/>
      <c r="I197" s="270"/>
      <c r="J197" s="29"/>
    </row>
    <row r="198" spans="1:10" ht="35.25" customHeight="1">
      <c r="A198" s="264"/>
      <c r="B198" s="265"/>
      <c r="C198" s="267"/>
      <c r="D198" s="267"/>
      <c r="E198" s="268"/>
      <c r="F198" s="138"/>
      <c r="G198" s="269"/>
      <c r="H198" s="267"/>
      <c r="I198" s="270"/>
      <c r="J198" s="29"/>
    </row>
    <row r="199" spans="1:10" ht="22.5" customHeight="1">
      <c r="A199" s="21"/>
      <c r="B199" s="29"/>
      <c r="C199" s="21"/>
      <c r="D199" s="29"/>
      <c r="E199" s="137"/>
      <c r="F199" s="21"/>
      <c r="G199" s="29"/>
      <c r="H199" s="29"/>
      <c r="I199" s="148"/>
      <c r="J199" s="29"/>
    </row>
    <row r="200" spans="1:10" ht="21" customHeight="1">
      <c r="A200" s="21"/>
      <c r="B200" s="29"/>
      <c r="C200" s="21"/>
      <c r="D200" s="29"/>
      <c r="E200" s="40"/>
      <c r="F200" s="29"/>
      <c r="G200" s="29"/>
      <c r="H200" s="29"/>
      <c r="I200" s="29"/>
      <c r="J200" s="29"/>
    </row>
    <row r="201" spans="1:10" ht="30.75" customHeight="1">
      <c r="A201" s="21"/>
      <c r="B201" s="29"/>
      <c r="C201" s="21"/>
      <c r="D201" s="29"/>
      <c r="E201" s="40"/>
      <c r="F201" s="21"/>
      <c r="G201" s="21"/>
      <c r="H201" s="29"/>
      <c r="I201" s="41"/>
      <c r="J201" s="29"/>
    </row>
    <row r="202" spans="1:10" ht="21" customHeight="1">
      <c r="A202" s="21"/>
      <c r="B202" s="29"/>
      <c r="C202" s="21"/>
      <c r="D202" s="29"/>
      <c r="E202" s="29"/>
      <c r="F202" s="29"/>
      <c r="G202" s="29"/>
      <c r="H202" s="29"/>
      <c r="I202" s="29"/>
      <c r="J202" s="29"/>
    </row>
    <row r="203" spans="1:10" ht="25.5" customHeight="1">
      <c r="A203" s="32"/>
      <c r="B203" s="33"/>
      <c r="C203" s="32"/>
      <c r="D203" s="33"/>
      <c r="E203" s="33"/>
      <c r="F203" s="33"/>
      <c r="G203" s="33"/>
      <c r="H203" s="33"/>
      <c r="I203" s="56">
        <f>SUM(I183:I198)</f>
        <v>6600000</v>
      </c>
      <c r="J203" s="33"/>
    </row>
    <row r="204" spans="1:10" ht="18.75" customHeight="1">
      <c r="A204" s="1"/>
      <c r="B204" s="4"/>
      <c r="C204" s="1"/>
      <c r="D204" s="4"/>
      <c r="E204" s="4"/>
      <c r="F204" s="4"/>
      <c r="G204" s="4"/>
      <c r="H204" s="4"/>
      <c r="I204" s="4"/>
      <c r="J204" s="4"/>
    </row>
    <row r="205" spans="1:10" ht="18.75" customHeight="1">
      <c r="A205" s="1"/>
      <c r="B205" s="4"/>
      <c r="C205" s="1"/>
      <c r="D205" s="4"/>
      <c r="E205" s="4"/>
      <c r="F205" s="4"/>
      <c r="G205" s="4"/>
      <c r="H205" s="4"/>
      <c r="I205" s="4"/>
      <c r="J205" s="4"/>
    </row>
    <row r="206" spans="1:10" ht="23.25" customHeight="1">
      <c r="A206" s="1"/>
      <c r="B206" s="4"/>
      <c r="C206" s="1"/>
      <c r="D206" s="4"/>
      <c r="F206" s="8" t="s">
        <v>23</v>
      </c>
      <c r="J206" s="4"/>
    </row>
    <row r="207" spans="1:10" ht="12.75" customHeight="1">
      <c r="A207" s="1"/>
      <c r="B207" s="4"/>
      <c r="C207" s="1"/>
      <c r="D207" s="4"/>
      <c r="J207" s="4"/>
    </row>
    <row r="208" spans="1:10" ht="24" customHeight="1">
      <c r="A208" s="1"/>
      <c r="B208" s="4"/>
      <c r="C208" s="1"/>
      <c r="D208" s="4"/>
      <c r="J208" s="4"/>
    </row>
    <row r="209" spans="1:10" ht="47.25" hidden="1" customHeight="1">
      <c r="A209" s="1"/>
      <c r="B209" s="4"/>
      <c r="C209" s="1"/>
      <c r="D209" s="4"/>
      <c r="J209" s="4"/>
    </row>
    <row r="210" spans="1:10" ht="19.5" customHeight="1">
      <c r="A210" s="1"/>
      <c r="B210" s="4"/>
      <c r="C210" s="1"/>
      <c r="D210" s="4"/>
    </row>
    <row r="211" spans="1:10" ht="17.25" customHeight="1">
      <c r="A211" s="1"/>
      <c r="B211" s="4"/>
      <c r="C211" s="1"/>
      <c r="D211" s="4"/>
    </row>
    <row r="212" spans="1:10" ht="28.5" customHeight="1">
      <c r="A212" s="1"/>
      <c r="B212" s="4"/>
      <c r="C212" s="1"/>
      <c r="D212" s="4"/>
      <c r="F212" s="38" t="s">
        <v>259</v>
      </c>
      <c r="G212" s="55"/>
    </row>
    <row r="213" spans="1:10">
      <c r="A213" s="1"/>
      <c r="B213" s="4"/>
      <c r="C213" s="1"/>
      <c r="D213" s="4"/>
      <c r="F213" s="36" t="s">
        <v>260</v>
      </c>
    </row>
    <row r="214" spans="1:10" ht="12.75" customHeight="1">
      <c r="A214" s="8"/>
      <c r="C214" s="8"/>
    </row>
    <row r="215" spans="1:10">
      <c r="A215" s="8"/>
      <c r="C215" s="8"/>
    </row>
    <row r="216" spans="1:10">
      <c r="A216" s="8"/>
      <c r="C216" s="8"/>
    </row>
    <row r="217" spans="1:10" ht="12.75" customHeight="1">
      <c r="A217" s="8"/>
      <c r="C217" s="8"/>
    </row>
    <row r="218" spans="1:10">
      <c r="A218" s="8"/>
      <c r="C218" s="8"/>
    </row>
    <row r="219" spans="1:10">
      <c r="A219" s="8"/>
      <c r="C219" s="8"/>
    </row>
    <row r="220" spans="1:10" ht="12.75" customHeight="1">
      <c r="A220" s="8"/>
      <c r="C220" s="8"/>
    </row>
    <row r="221" spans="1:10">
      <c r="A221" s="8"/>
      <c r="C221" s="8"/>
    </row>
    <row r="222" spans="1:10">
      <c r="A222" s="8"/>
      <c r="C222" s="8"/>
    </row>
    <row r="223" spans="1:10" ht="12.75" customHeight="1">
      <c r="A223" s="8"/>
      <c r="C223" s="8"/>
    </row>
    <row r="224" spans="1:10">
      <c r="A224" s="8"/>
      <c r="C224" s="8"/>
    </row>
    <row r="225" spans="1:10">
      <c r="A225" s="8"/>
      <c r="C225" s="8"/>
    </row>
    <row r="226" spans="1:10" ht="12.75" customHeight="1">
      <c r="A226" s="8"/>
      <c r="C226" s="8"/>
    </row>
    <row r="227" spans="1:10">
      <c r="A227" s="8"/>
      <c r="C227" s="8"/>
    </row>
    <row r="228" spans="1:10">
      <c r="A228" s="8"/>
      <c r="C228" s="8"/>
    </row>
    <row r="229" spans="1:10" ht="24.75" customHeight="1">
      <c r="A229" s="8"/>
      <c r="C229" s="8"/>
    </row>
    <row r="230" spans="1:10">
      <c r="A230" s="8"/>
      <c r="C230" s="8"/>
    </row>
    <row r="231" spans="1:10">
      <c r="A231" s="8"/>
      <c r="C231" s="8"/>
    </row>
    <row r="232" spans="1:10">
      <c r="A232" s="8"/>
      <c r="C232" s="8"/>
    </row>
    <row r="233" spans="1:10">
      <c r="A233" s="271" t="s">
        <v>0</v>
      </c>
      <c r="B233" s="271"/>
      <c r="C233" s="271"/>
      <c r="D233" s="271"/>
      <c r="E233" s="271"/>
      <c r="F233" s="271"/>
      <c r="G233" s="271"/>
      <c r="H233" s="271"/>
      <c r="I233" s="271"/>
      <c r="J233" s="271"/>
    </row>
    <row r="234" spans="1:10">
      <c r="A234" s="272" t="s">
        <v>823</v>
      </c>
      <c r="B234" s="272"/>
      <c r="C234" s="272"/>
      <c r="D234" s="272"/>
      <c r="E234" s="272"/>
      <c r="F234" s="272"/>
      <c r="G234" s="272"/>
      <c r="H234" s="272"/>
      <c r="I234" s="272"/>
      <c r="J234" s="272"/>
    </row>
    <row r="235" spans="1:10" ht="16.5" customHeight="1">
      <c r="A235" s="272" t="s">
        <v>667</v>
      </c>
      <c r="B235" s="272"/>
      <c r="C235" s="272"/>
      <c r="D235" s="272"/>
      <c r="E235" s="272"/>
      <c r="F235" s="272"/>
      <c r="G235" s="272"/>
      <c r="H235" s="272"/>
      <c r="I235" s="272"/>
      <c r="J235" s="272"/>
    </row>
    <row r="236" spans="1:10" ht="20.25" customHeight="1">
      <c r="A236" s="9"/>
      <c r="B236" s="10"/>
      <c r="C236" s="9"/>
      <c r="D236" s="10"/>
      <c r="E236" s="10"/>
      <c r="F236" s="10"/>
      <c r="G236" s="10"/>
      <c r="H236" s="10"/>
      <c r="I236" s="10"/>
      <c r="J236" s="10"/>
    </row>
    <row r="237" spans="1:10" ht="18" customHeight="1">
      <c r="A237" s="12" t="s">
        <v>4</v>
      </c>
      <c r="B237" s="273" t="s">
        <v>5</v>
      </c>
      <c r="C237" s="274"/>
      <c r="D237" s="132"/>
      <c r="E237" s="275" t="s">
        <v>6</v>
      </c>
      <c r="F237" s="275" t="s">
        <v>7</v>
      </c>
      <c r="G237" s="278" t="s">
        <v>8</v>
      </c>
      <c r="H237" s="279"/>
      <c r="I237" s="280"/>
      <c r="J237" s="277" t="s">
        <v>9</v>
      </c>
    </row>
    <row r="238" spans="1:10" ht="22.5" customHeight="1">
      <c r="A238" s="157"/>
      <c r="B238" s="13" t="s">
        <v>10</v>
      </c>
      <c r="C238" s="13" t="s">
        <v>11</v>
      </c>
      <c r="D238" s="13" t="s">
        <v>12</v>
      </c>
      <c r="E238" s="276"/>
      <c r="F238" s="276"/>
      <c r="G238" s="278" t="s">
        <v>13</v>
      </c>
      <c r="H238" s="280"/>
      <c r="I238" s="135" t="s">
        <v>14</v>
      </c>
      <c r="J238" s="276"/>
    </row>
    <row r="239" spans="1:10" ht="17.25" customHeight="1">
      <c r="A239" s="267">
        <v>1</v>
      </c>
      <c r="B239" s="265" t="s">
        <v>112</v>
      </c>
      <c r="C239" s="266" t="s">
        <v>73</v>
      </c>
      <c r="D239" s="267" t="s">
        <v>111</v>
      </c>
      <c r="E239" s="268" t="s">
        <v>807</v>
      </c>
      <c r="F239" s="257" t="s">
        <v>860</v>
      </c>
      <c r="G239" s="269">
        <v>3</v>
      </c>
      <c r="H239" s="267" t="s">
        <v>264</v>
      </c>
      <c r="I239" s="270">
        <v>2654200</v>
      </c>
      <c r="J239" s="140"/>
    </row>
    <row r="240" spans="1:10" ht="17.25" customHeight="1">
      <c r="A240" s="267"/>
      <c r="B240" s="265"/>
      <c r="C240" s="267"/>
      <c r="D240" s="267"/>
      <c r="E240" s="268"/>
      <c r="F240" s="257" t="s">
        <v>858</v>
      </c>
      <c r="G240" s="269"/>
      <c r="H240" s="267"/>
      <c r="I240" s="270"/>
      <c r="J240" s="140"/>
    </row>
    <row r="241" spans="1:10" ht="17.25" customHeight="1">
      <c r="A241" s="21"/>
      <c r="B241" s="29"/>
      <c r="C241" s="52"/>
      <c r="D241" s="29"/>
      <c r="E241" s="40"/>
      <c r="F241" s="29"/>
      <c r="G241" s="29"/>
      <c r="H241" s="29"/>
      <c r="I241" s="29"/>
      <c r="J241" s="29"/>
    </row>
    <row r="242" spans="1:10" ht="17.25" customHeight="1">
      <c r="A242" s="267">
        <v>2</v>
      </c>
      <c r="B242" s="265" t="s">
        <v>270</v>
      </c>
      <c r="C242" s="266" t="s">
        <v>136</v>
      </c>
      <c r="D242" s="267" t="s">
        <v>48</v>
      </c>
      <c r="E242" s="268" t="s">
        <v>807</v>
      </c>
      <c r="F242" s="257" t="s">
        <v>860</v>
      </c>
      <c r="G242" s="269">
        <v>3</v>
      </c>
      <c r="H242" s="267" t="s">
        <v>264</v>
      </c>
      <c r="I242" s="270">
        <v>1853200</v>
      </c>
      <c r="J242" s="29"/>
    </row>
    <row r="243" spans="1:10" ht="17.25" customHeight="1">
      <c r="A243" s="267"/>
      <c r="B243" s="265"/>
      <c r="C243" s="267"/>
      <c r="D243" s="267"/>
      <c r="E243" s="268"/>
      <c r="F243" s="257" t="s">
        <v>858</v>
      </c>
      <c r="G243" s="269"/>
      <c r="H243" s="267"/>
      <c r="I243" s="270"/>
      <c r="J243" s="29"/>
    </row>
    <row r="244" spans="1:10">
      <c r="A244" s="21"/>
      <c r="B244" s="29"/>
      <c r="C244" s="29"/>
      <c r="D244" s="52"/>
      <c r="E244" s="137"/>
      <c r="F244" s="21"/>
      <c r="G244" s="29"/>
      <c r="H244" s="29"/>
      <c r="I244" s="148"/>
      <c r="J244" s="140"/>
    </row>
    <row r="245" spans="1:10" ht="33" customHeight="1">
      <c r="A245" s="267">
        <v>3</v>
      </c>
      <c r="B245" s="265" t="s">
        <v>271</v>
      </c>
      <c r="C245" s="266" t="s">
        <v>154</v>
      </c>
      <c r="D245" s="267" t="s">
        <v>48</v>
      </c>
      <c r="E245" s="268" t="s">
        <v>807</v>
      </c>
      <c r="F245" s="257" t="s">
        <v>860</v>
      </c>
      <c r="G245" s="269">
        <v>3</v>
      </c>
      <c r="H245" s="267" t="s">
        <v>264</v>
      </c>
      <c r="I245" s="270">
        <v>1853200</v>
      </c>
      <c r="J245" s="140"/>
    </row>
    <row r="246" spans="1:10" ht="41.25" customHeight="1">
      <c r="A246" s="267"/>
      <c r="B246" s="265"/>
      <c r="C246" s="267"/>
      <c r="D246" s="267"/>
      <c r="E246" s="268"/>
      <c r="F246" s="257" t="s">
        <v>858</v>
      </c>
      <c r="G246" s="269"/>
      <c r="H246" s="267"/>
      <c r="I246" s="270"/>
      <c r="J246" s="29"/>
    </row>
    <row r="247" spans="1:10" ht="19.5" customHeight="1">
      <c r="A247" s="21"/>
      <c r="B247" s="48"/>
      <c r="C247" s="21"/>
      <c r="E247" s="49"/>
      <c r="F247" s="26"/>
      <c r="G247" s="30"/>
      <c r="H247" s="29"/>
      <c r="I247" s="29"/>
      <c r="J247" s="140"/>
    </row>
    <row r="248" spans="1:10" ht="12.75" customHeight="1">
      <c r="A248" s="264"/>
      <c r="B248" s="265"/>
      <c r="C248" s="267"/>
      <c r="D248" s="267"/>
      <c r="E248" s="268"/>
      <c r="F248" s="138"/>
      <c r="G248" s="269"/>
      <c r="H248" s="267"/>
      <c r="I248" s="270"/>
      <c r="J248" s="140"/>
    </row>
    <row r="249" spans="1:10" ht="22.5" customHeight="1">
      <c r="A249" s="264"/>
      <c r="B249" s="265"/>
      <c r="C249" s="267"/>
      <c r="D249" s="267"/>
      <c r="E249" s="268"/>
      <c r="F249" s="138"/>
      <c r="G249" s="269"/>
      <c r="H249" s="267"/>
      <c r="I249" s="270"/>
      <c r="J249" s="29"/>
    </row>
    <row r="250" spans="1:10" ht="22.5" customHeight="1">
      <c r="A250" s="21"/>
      <c r="B250" s="29"/>
      <c r="C250" s="29"/>
      <c r="D250" s="29"/>
      <c r="E250" s="137"/>
      <c r="F250" s="26"/>
      <c r="G250" s="21"/>
      <c r="H250" s="21"/>
      <c r="I250" s="41"/>
      <c r="J250" s="29"/>
    </row>
    <row r="251" spans="1:10" ht="12.75" customHeight="1">
      <c r="A251" s="264"/>
      <c r="B251" s="265"/>
      <c r="C251" s="267"/>
      <c r="D251" s="267"/>
      <c r="E251" s="268"/>
      <c r="F251" s="138"/>
      <c r="G251" s="269"/>
      <c r="H251" s="267"/>
      <c r="I251" s="270"/>
      <c r="J251" s="29"/>
    </row>
    <row r="252" spans="1:10" ht="21.75" customHeight="1">
      <c r="A252" s="264"/>
      <c r="B252" s="265"/>
      <c r="C252" s="267"/>
      <c r="D252" s="267"/>
      <c r="E252" s="268"/>
      <c r="F252" s="138"/>
      <c r="G252" s="269"/>
      <c r="H252" s="267"/>
      <c r="I252" s="270"/>
      <c r="J252" s="29"/>
    </row>
    <row r="253" spans="1:10" ht="21.75" customHeight="1">
      <c r="A253" s="264"/>
      <c r="B253" s="265"/>
      <c r="C253" s="267"/>
      <c r="D253" s="267"/>
      <c r="E253" s="268"/>
      <c r="F253" s="138"/>
      <c r="G253" s="269"/>
      <c r="H253" s="267"/>
      <c r="I253" s="270"/>
      <c r="J253" s="29"/>
    </row>
    <row r="254" spans="1:10" ht="12.75" customHeight="1">
      <c r="A254" s="264"/>
      <c r="B254" s="265"/>
      <c r="C254" s="267"/>
      <c r="D254" s="267"/>
      <c r="E254" s="268"/>
      <c r="F254" s="138"/>
      <c r="G254" s="269"/>
      <c r="H254" s="267"/>
      <c r="I254" s="270"/>
      <c r="J254" s="29"/>
    </row>
    <row r="255" spans="1:10" ht="18.75" customHeight="1">
      <c r="A255" s="21"/>
      <c r="B255" s="29"/>
      <c r="C255" s="21"/>
      <c r="D255" s="29"/>
      <c r="E255" s="137"/>
      <c r="F255" s="21"/>
      <c r="G255" s="29"/>
      <c r="H255" s="29"/>
      <c r="I255" s="148"/>
      <c r="J255" s="29"/>
    </row>
    <row r="256" spans="1:10" ht="18.75" customHeight="1">
      <c r="A256" s="21"/>
      <c r="B256" s="29"/>
      <c r="C256" s="21"/>
      <c r="D256" s="29"/>
      <c r="E256" s="40"/>
      <c r="F256" s="29"/>
      <c r="G256" s="29"/>
      <c r="H256" s="29"/>
      <c r="I256" s="29"/>
      <c r="J256" s="29"/>
    </row>
    <row r="257" spans="1:10" ht="12.75" customHeight="1">
      <c r="A257" s="21"/>
      <c r="B257" s="29"/>
      <c r="C257" s="21"/>
      <c r="D257" s="29"/>
      <c r="E257" s="40"/>
      <c r="F257" s="21"/>
      <c r="G257" s="21"/>
      <c r="H257" s="29"/>
      <c r="I257" s="41"/>
      <c r="J257" s="29"/>
    </row>
    <row r="258" spans="1:10">
      <c r="A258" s="21"/>
      <c r="B258" s="29"/>
      <c r="C258" s="21"/>
      <c r="D258" s="29"/>
      <c r="E258" s="29"/>
      <c r="F258" s="29"/>
      <c r="G258" s="29"/>
      <c r="H258" s="29"/>
      <c r="I258" s="29"/>
      <c r="J258" s="29"/>
    </row>
    <row r="259" spans="1:10" ht="12.75" customHeight="1">
      <c r="A259" s="32"/>
      <c r="B259" s="33"/>
      <c r="C259" s="32"/>
      <c r="D259" s="33"/>
      <c r="E259" s="33"/>
      <c r="F259" s="33"/>
      <c r="G259" s="33"/>
      <c r="H259" s="33"/>
      <c r="I259" s="56">
        <f>SUM(I239:I246)</f>
        <v>6360600</v>
      </c>
      <c r="J259" s="33"/>
    </row>
    <row r="260" spans="1:10">
      <c r="A260" s="1"/>
      <c r="B260" s="4"/>
      <c r="C260" s="1"/>
      <c r="D260" s="4"/>
      <c r="E260" s="4"/>
      <c r="F260" s="4"/>
      <c r="G260" s="4"/>
      <c r="H260" s="4"/>
      <c r="I260" s="4"/>
      <c r="J260" s="4"/>
    </row>
    <row r="261" spans="1:10">
      <c r="A261" s="1"/>
      <c r="B261" s="4"/>
      <c r="C261" s="1"/>
      <c r="D261" s="4"/>
      <c r="E261" s="4"/>
      <c r="F261" s="4"/>
      <c r="G261" s="4"/>
      <c r="H261" s="4"/>
      <c r="I261" s="4"/>
      <c r="J261" s="4"/>
    </row>
    <row r="262" spans="1:10">
      <c r="A262" s="1"/>
      <c r="B262" s="4"/>
      <c r="C262" s="1"/>
      <c r="D262" s="4"/>
      <c r="F262" s="8" t="s">
        <v>23</v>
      </c>
      <c r="J262" s="4"/>
    </row>
    <row r="263" spans="1:10">
      <c r="A263" s="1"/>
      <c r="B263" s="4"/>
      <c r="C263" s="1"/>
      <c r="D263" s="4"/>
      <c r="J263" s="4"/>
    </row>
    <row r="264" spans="1:10">
      <c r="A264" s="1"/>
      <c r="B264" s="4"/>
      <c r="C264" s="1"/>
      <c r="D264" s="4"/>
      <c r="J264" s="4"/>
    </row>
    <row r="265" spans="1:10">
      <c r="A265" s="1"/>
      <c r="B265" s="4"/>
      <c r="C265" s="1"/>
      <c r="D265" s="4"/>
      <c r="J265" s="4"/>
    </row>
    <row r="266" spans="1:10">
      <c r="A266" s="1"/>
      <c r="B266" s="4"/>
      <c r="C266" s="1"/>
      <c r="D266" s="4"/>
    </row>
    <row r="267" spans="1:10">
      <c r="A267" s="1"/>
      <c r="B267" s="4"/>
      <c r="C267" s="1"/>
      <c r="D267" s="4"/>
    </row>
    <row r="268" spans="1:10" ht="16.5">
      <c r="A268" s="1"/>
      <c r="B268" s="4"/>
      <c r="C268" s="1"/>
      <c r="D268" s="4"/>
      <c r="F268" s="38" t="s">
        <v>259</v>
      </c>
      <c r="G268" s="55"/>
    </row>
    <row r="269" spans="1:10" ht="18.75" customHeight="1">
      <c r="A269" s="1"/>
      <c r="B269" s="4"/>
      <c r="C269" s="1"/>
      <c r="D269" s="4"/>
      <c r="F269" s="36" t="s">
        <v>260</v>
      </c>
    </row>
    <row r="270" spans="1:10">
      <c r="A270" s="8"/>
      <c r="C270" s="8"/>
    </row>
    <row r="271" spans="1:10">
      <c r="A271" s="8"/>
      <c r="C271" s="8"/>
    </row>
    <row r="272" spans="1:10">
      <c r="A272" s="8"/>
      <c r="C272" s="8"/>
    </row>
    <row r="273" spans="1:10">
      <c r="A273" s="8"/>
      <c r="C273" s="8"/>
    </row>
    <row r="274" spans="1:10">
      <c r="A274" s="8"/>
      <c r="C274" s="8"/>
    </row>
    <row r="275" spans="1:10">
      <c r="A275" s="8"/>
      <c r="C275" s="8"/>
    </row>
    <row r="276" spans="1:10">
      <c r="A276" s="8"/>
      <c r="C276" s="8"/>
    </row>
    <row r="277" spans="1:10">
      <c r="A277" s="8"/>
      <c r="C277" s="8"/>
    </row>
    <row r="278" spans="1:10">
      <c r="A278" s="8"/>
      <c r="C278" s="8"/>
    </row>
    <row r="279" spans="1:10">
      <c r="A279" s="271" t="s">
        <v>0</v>
      </c>
      <c r="B279" s="271"/>
      <c r="C279" s="271"/>
      <c r="D279" s="271"/>
      <c r="E279" s="271"/>
      <c r="F279" s="271"/>
      <c r="G279" s="271"/>
      <c r="H279" s="271"/>
      <c r="I279" s="271"/>
      <c r="J279" s="271"/>
    </row>
    <row r="280" spans="1:10" ht="17.25" customHeight="1">
      <c r="A280" s="272" t="s">
        <v>861</v>
      </c>
      <c r="B280" s="272"/>
      <c r="C280" s="272"/>
      <c r="D280" s="272"/>
      <c r="E280" s="272"/>
      <c r="F280" s="272"/>
      <c r="G280" s="272"/>
      <c r="H280" s="272"/>
      <c r="I280" s="272"/>
      <c r="J280" s="272"/>
    </row>
    <row r="281" spans="1:10" ht="19.5" customHeight="1">
      <c r="A281" s="272" t="s">
        <v>667</v>
      </c>
      <c r="B281" s="272"/>
      <c r="C281" s="272"/>
      <c r="D281" s="272"/>
      <c r="E281" s="272"/>
      <c r="F281" s="272"/>
      <c r="G281" s="272"/>
      <c r="H281" s="272"/>
      <c r="I281" s="272"/>
      <c r="J281" s="272"/>
    </row>
    <row r="282" spans="1:10" ht="18.75" customHeight="1">
      <c r="A282" s="9"/>
      <c r="B282" s="10"/>
      <c r="C282" s="9"/>
      <c r="D282" s="10"/>
      <c r="E282" s="10"/>
      <c r="F282" s="10"/>
      <c r="G282" s="10"/>
      <c r="H282" s="10"/>
      <c r="I282" s="10"/>
      <c r="J282" s="10"/>
    </row>
    <row r="283" spans="1:10">
      <c r="A283" s="12" t="s">
        <v>4</v>
      </c>
      <c r="B283" s="273" t="s">
        <v>5</v>
      </c>
      <c r="C283" s="274"/>
      <c r="D283" s="132"/>
      <c r="E283" s="275" t="s">
        <v>6</v>
      </c>
      <c r="F283" s="275" t="s">
        <v>7</v>
      </c>
      <c r="G283" s="278" t="s">
        <v>8</v>
      </c>
      <c r="H283" s="279"/>
      <c r="I283" s="280"/>
      <c r="J283" s="277" t="s">
        <v>9</v>
      </c>
    </row>
    <row r="284" spans="1:10">
      <c r="A284" s="157"/>
      <c r="B284" s="13" t="s">
        <v>10</v>
      </c>
      <c r="C284" s="13" t="s">
        <v>11</v>
      </c>
      <c r="D284" s="13" t="s">
        <v>12</v>
      </c>
      <c r="E284" s="276"/>
      <c r="F284" s="276"/>
      <c r="G284" s="278" t="s">
        <v>13</v>
      </c>
      <c r="H284" s="280"/>
      <c r="I284" s="135" t="s">
        <v>14</v>
      </c>
      <c r="J284" s="276"/>
    </row>
    <row r="285" spans="1:10" ht="21.75" customHeight="1">
      <c r="A285" s="264">
        <v>1</v>
      </c>
      <c r="B285" s="265" t="s">
        <v>161</v>
      </c>
      <c r="C285" s="267" t="s">
        <v>162</v>
      </c>
      <c r="D285" s="267" t="s">
        <v>38</v>
      </c>
      <c r="E285" s="268" t="s">
        <v>862</v>
      </c>
      <c r="F285" s="257" t="s">
        <v>860</v>
      </c>
      <c r="G285" s="269">
        <v>4</v>
      </c>
      <c r="H285" s="267" t="s">
        <v>264</v>
      </c>
      <c r="I285" s="270">
        <v>3694735</v>
      </c>
      <c r="J285" s="140"/>
    </row>
    <row r="286" spans="1:10" ht="26.25" customHeight="1">
      <c r="A286" s="264"/>
      <c r="B286" s="265"/>
      <c r="C286" s="267"/>
      <c r="D286" s="267"/>
      <c r="E286" s="268"/>
      <c r="F286" s="257" t="s">
        <v>863</v>
      </c>
      <c r="G286" s="269"/>
      <c r="H286" s="267"/>
      <c r="I286" s="270"/>
      <c r="J286" s="140"/>
    </row>
    <row r="287" spans="1:10" ht="30.75" customHeight="1">
      <c r="A287" s="21"/>
      <c r="B287" s="29"/>
      <c r="C287" s="52"/>
      <c r="D287" s="29"/>
      <c r="E287" s="40"/>
      <c r="F287" s="29"/>
      <c r="G287" s="29"/>
      <c r="H287" s="29"/>
      <c r="I287" s="29"/>
      <c r="J287" s="29"/>
    </row>
    <row r="288" spans="1:10" ht="22.5" customHeight="1">
      <c r="A288" s="264">
        <v>2</v>
      </c>
      <c r="B288" s="265" t="s">
        <v>180</v>
      </c>
      <c r="C288" s="267" t="s">
        <v>181</v>
      </c>
      <c r="D288" s="267" t="s">
        <v>48</v>
      </c>
      <c r="E288" s="268" t="s">
        <v>862</v>
      </c>
      <c r="F288" s="257" t="s">
        <v>860</v>
      </c>
      <c r="G288" s="269">
        <v>4</v>
      </c>
      <c r="H288" s="267" t="s">
        <v>264</v>
      </c>
      <c r="I288" s="270">
        <v>3346535</v>
      </c>
      <c r="J288" s="29"/>
    </row>
    <row r="289" spans="1:10">
      <c r="A289" s="264"/>
      <c r="B289" s="265"/>
      <c r="C289" s="267"/>
      <c r="D289" s="267"/>
      <c r="E289" s="268"/>
      <c r="F289" s="257" t="s">
        <v>863</v>
      </c>
      <c r="G289" s="269"/>
      <c r="H289" s="267"/>
      <c r="I289" s="270"/>
      <c r="J289" s="29"/>
    </row>
    <row r="290" spans="1:10" ht="33" customHeight="1">
      <c r="A290" s="21"/>
      <c r="B290" s="29"/>
      <c r="C290" s="29"/>
      <c r="D290" s="52"/>
      <c r="E290" s="137"/>
      <c r="F290" s="21"/>
      <c r="G290" s="29"/>
      <c r="H290" s="29"/>
      <c r="I290" s="148"/>
      <c r="J290" s="140"/>
    </row>
    <row r="291" spans="1:10">
      <c r="A291" s="264"/>
      <c r="B291" s="265"/>
      <c r="C291" s="267"/>
      <c r="D291" s="267"/>
      <c r="E291" s="268"/>
      <c r="F291" s="138"/>
      <c r="G291" s="269"/>
      <c r="H291" s="267"/>
      <c r="I291" s="270"/>
      <c r="J291" s="140"/>
    </row>
    <row r="292" spans="1:10">
      <c r="A292" s="264"/>
      <c r="B292" s="265"/>
      <c r="C292" s="267"/>
      <c r="D292" s="267"/>
      <c r="E292" s="268"/>
      <c r="F292" s="138"/>
      <c r="G292" s="269"/>
      <c r="H292" s="267"/>
      <c r="I292" s="270"/>
      <c r="J292" s="29"/>
    </row>
    <row r="293" spans="1:10" ht="38.25" customHeight="1">
      <c r="A293" s="21"/>
      <c r="B293" s="48"/>
      <c r="C293" s="21"/>
      <c r="E293" s="49"/>
      <c r="F293" s="26"/>
      <c r="G293" s="30"/>
      <c r="H293" s="29"/>
      <c r="I293" s="29"/>
      <c r="J293" s="140"/>
    </row>
    <row r="294" spans="1:10">
      <c r="A294" s="264"/>
      <c r="B294" s="265"/>
      <c r="C294" s="267"/>
      <c r="D294" s="267"/>
      <c r="E294" s="268"/>
      <c r="F294" s="138"/>
      <c r="G294" s="269"/>
      <c r="H294" s="267"/>
      <c r="I294" s="270"/>
      <c r="J294" s="140"/>
    </row>
    <row r="295" spans="1:10">
      <c r="A295" s="264"/>
      <c r="B295" s="265"/>
      <c r="C295" s="267"/>
      <c r="D295" s="267"/>
      <c r="E295" s="268"/>
      <c r="F295" s="138"/>
      <c r="G295" s="269"/>
      <c r="H295" s="267"/>
      <c r="I295" s="270"/>
      <c r="J295" s="29"/>
    </row>
    <row r="296" spans="1:10" ht="27.75" customHeight="1">
      <c r="A296" s="21"/>
      <c r="B296" s="29"/>
      <c r="C296" s="29"/>
      <c r="D296" s="29"/>
      <c r="E296" s="137"/>
      <c r="F296" s="26"/>
      <c r="G296" s="21"/>
      <c r="H296" s="21"/>
      <c r="I296" s="41"/>
      <c r="J296" s="29"/>
    </row>
    <row r="297" spans="1:10">
      <c r="A297" s="264"/>
      <c r="B297" s="265"/>
      <c r="C297" s="267"/>
      <c r="D297" s="267"/>
      <c r="E297" s="268"/>
      <c r="F297" s="138"/>
      <c r="G297" s="269"/>
      <c r="H297" s="267"/>
      <c r="I297" s="270"/>
      <c r="J297" s="29"/>
    </row>
    <row r="298" spans="1:10">
      <c r="A298" s="264"/>
      <c r="B298" s="265"/>
      <c r="C298" s="267"/>
      <c r="D298" s="267"/>
      <c r="E298" s="268"/>
      <c r="F298" s="138"/>
      <c r="G298" s="269"/>
      <c r="H298" s="267"/>
      <c r="I298" s="270"/>
      <c r="J298" s="29"/>
    </row>
    <row r="299" spans="1:10" ht="33" customHeight="1">
      <c r="A299" s="264"/>
      <c r="B299" s="265"/>
      <c r="C299" s="267"/>
      <c r="D299" s="267"/>
      <c r="E299" s="268"/>
      <c r="F299" s="138"/>
      <c r="G299" s="269"/>
      <c r="H299" s="267"/>
      <c r="I299" s="270"/>
      <c r="J299" s="29"/>
    </row>
    <row r="300" spans="1:10" ht="33" customHeight="1">
      <c r="A300" s="264"/>
      <c r="B300" s="265"/>
      <c r="C300" s="267"/>
      <c r="D300" s="267"/>
      <c r="E300" s="268"/>
      <c r="F300" s="138"/>
      <c r="G300" s="269"/>
      <c r="H300" s="267"/>
      <c r="I300" s="270"/>
      <c r="J300" s="29"/>
    </row>
    <row r="301" spans="1:10" ht="12.75" customHeight="1">
      <c r="A301" s="21"/>
      <c r="B301" s="29"/>
      <c r="C301" s="21"/>
      <c r="D301" s="29"/>
      <c r="E301" s="137"/>
      <c r="F301" s="21"/>
      <c r="G301" s="29"/>
      <c r="H301" s="29"/>
      <c r="I301" s="148"/>
      <c r="J301" s="29"/>
    </row>
    <row r="302" spans="1:10" ht="15.75" customHeight="1">
      <c r="A302" s="21"/>
      <c r="B302" s="29"/>
      <c r="C302" s="21"/>
      <c r="D302" s="29"/>
      <c r="E302" s="40"/>
      <c r="F302" s="29"/>
      <c r="G302" s="29"/>
      <c r="H302" s="29"/>
      <c r="I302" s="29"/>
      <c r="J302" s="29"/>
    </row>
    <row r="303" spans="1:10" ht="15.75" customHeight="1">
      <c r="A303" s="21"/>
      <c r="B303" s="29"/>
      <c r="C303" s="21"/>
      <c r="D303" s="29"/>
      <c r="E303" s="40"/>
      <c r="F303" s="21"/>
      <c r="G303" s="21"/>
      <c r="H303" s="29"/>
      <c r="I303" s="41"/>
      <c r="J303" s="29"/>
    </row>
    <row r="304" spans="1:10" ht="17.25" customHeight="1">
      <c r="A304" s="21"/>
      <c r="B304" s="29"/>
      <c r="C304" s="21"/>
      <c r="D304" s="29"/>
      <c r="E304" s="29"/>
      <c r="F304" s="29"/>
      <c r="G304" s="29"/>
      <c r="H304" s="29"/>
      <c r="I304" s="29"/>
      <c r="J304" s="29"/>
    </row>
    <row r="305" spans="1:10" ht="17.25" customHeight="1">
      <c r="A305" s="32"/>
      <c r="B305" s="33"/>
      <c r="C305" s="32"/>
      <c r="D305" s="33"/>
      <c r="E305" s="33"/>
      <c r="F305" s="33"/>
      <c r="G305" s="33"/>
      <c r="H305" s="33"/>
      <c r="I305" s="56">
        <f>SUM(I285:I300)</f>
        <v>7041270</v>
      </c>
      <c r="J305" s="33"/>
    </row>
    <row r="306" spans="1:10" ht="17.25" customHeight="1">
      <c r="A306" s="1"/>
      <c r="B306" s="4"/>
      <c r="C306" s="1"/>
      <c r="D306" s="4"/>
      <c r="E306" s="4"/>
      <c r="F306" s="4"/>
      <c r="G306" s="4"/>
      <c r="H306" s="4"/>
      <c r="I306" s="4"/>
      <c r="J306" s="4"/>
    </row>
    <row r="307" spans="1:10" ht="12.75" customHeight="1">
      <c r="A307" s="1"/>
      <c r="B307" s="4"/>
      <c r="C307" s="1"/>
      <c r="D307" s="4"/>
      <c r="E307" s="4"/>
      <c r="F307" s="4"/>
      <c r="G307" s="4"/>
      <c r="H307" s="4"/>
      <c r="I307" s="4"/>
      <c r="J307" s="4"/>
    </row>
    <row r="308" spans="1:10">
      <c r="A308" s="1"/>
      <c r="B308" s="4"/>
      <c r="C308" s="1"/>
      <c r="D308" s="4"/>
      <c r="F308" s="8" t="s">
        <v>23</v>
      </c>
      <c r="J308" s="4"/>
    </row>
    <row r="309" spans="1:10" ht="12.75" customHeight="1">
      <c r="A309" s="1"/>
      <c r="B309" s="4"/>
      <c r="C309" s="1"/>
      <c r="D309" s="4"/>
      <c r="J309" s="4"/>
    </row>
    <row r="310" spans="1:10" ht="16.5" customHeight="1">
      <c r="A310" s="1"/>
      <c r="B310" s="4"/>
      <c r="C310" s="1"/>
      <c r="D310" s="4"/>
      <c r="J310" s="4"/>
    </row>
    <row r="311" spans="1:10" ht="4.5" customHeight="1">
      <c r="A311" s="1"/>
      <c r="B311" s="4"/>
      <c r="C311" s="1"/>
      <c r="D311" s="4"/>
      <c r="J311" s="4"/>
    </row>
    <row r="312" spans="1:10" ht="19.5" customHeight="1">
      <c r="A312" s="1"/>
      <c r="B312" s="4"/>
      <c r="C312" s="1"/>
      <c r="D312" s="4"/>
    </row>
    <row r="313" spans="1:10" ht="16.5" customHeight="1">
      <c r="A313" s="1"/>
      <c r="B313" s="4"/>
      <c r="C313" s="1"/>
      <c r="D313" s="4"/>
    </row>
    <row r="314" spans="1:10" ht="25.5" customHeight="1">
      <c r="A314" s="1"/>
      <c r="B314" s="4"/>
      <c r="C314" s="1"/>
      <c r="D314" s="4"/>
      <c r="F314" s="38" t="s">
        <v>259</v>
      </c>
      <c r="G314" s="55"/>
    </row>
    <row r="315" spans="1:10" ht="19.5" customHeight="1">
      <c r="A315" s="1"/>
      <c r="B315" s="4"/>
      <c r="C315" s="1"/>
      <c r="D315" s="4"/>
      <c r="F315" s="36" t="s">
        <v>260</v>
      </c>
    </row>
    <row r="316" spans="1:10" ht="12.75" customHeight="1">
      <c r="A316" s="8"/>
      <c r="C316" s="8"/>
    </row>
    <row r="317" spans="1:10" ht="26.25" customHeight="1">
      <c r="A317" s="8"/>
      <c r="C317" s="8"/>
    </row>
    <row r="318" spans="1:10" ht="18.75" customHeight="1">
      <c r="A318" s="8"/>
      <c r="C318" s="8"/>
    </row>
    <row r="319" spans="1:10">
      <c r="A319" s="8"/>
      <c r="C319" s="8"/>
    </row>
    <row r="320" spans="1:10" ht="21.75" customHeight="1">
      <c r="A320" s="8"/>
      <c r="C320" s="8"/>
    </row>
    <row r="321" spans="1:10">
      <c r="A321" s="8"/>
      <c r="C321" s="8"/>
    </row>
    <row r="322" spans="1:10">
      <c r="A322" s="8"/>
      <c r="C322" s="8"/>
    </row>
    <row r="323" spans="1:10" ht="24" customHeight="1">
      <c r="A323" s="271" t="s">
        <v>0</v>
      </c>
      <c r="B323" s="271"/>
      <c r="C323" s="271"/>
      <c r="D323" s="271"/>
      <c r="E323" s="271"/>
      <c r="F323" s="271"/>
      <c r="G323" s="271"/>
      <c r="H323" s="271"/>
      <c r="I323" s="271"/>
      <c r="J323" s="271"/>
    </row>
    <row r="324" spans="1:10">
      <c r="A324" s="272" t="s">
        <v>861</v>
      </c>
      <c r="B324" s="272"/>
      <c r="C324" s="272"/>
      <c r="D324" s="272"/>
      <c r="E324" s="272"/>
      <c r="F324" s="272"/>
      <c r="G324" s="272"/>
      <c r="H324" s="272"/>
      <c r="I324" s="272"/>
      <c r="J324" s="272"/>
    </row>
    <row r="325" spans="1:10" ht="18.75" customHeight="1">
      <c r="A325" s="272" t="s">
        <v>667</v>
      </c>
      <c r="B325" s="272"/>
      <c r="C325" s="272"/>
      <c r="D325" s="272"/>
      <c r="E325" s="272"/>
      <c r="F325" s="272"/>
      <c r="G325" s="272"/>
      <c r="H325" s="272"/>
      <c r="I325" s="272"/>
      <c r="J325" s="272"/>
    </row>
    <row r="326" spans="1:10" ht="15.75" customHeight="1">
      <c r="A326" s="9"/>
      <c r="B326" s="10"/>
      <c r="C326" s="9"/>
      <c r="D326" s="10"/>
      <c r="E326" s="10"/>
      <c r="F326" s="10"/>
      <c r="G326" s="10"/>
      <c r="H326" s="10"/>
      <c r="I326" s="10"/>
      <c r="J326" s="10"/>
    </row>
    <row r="327" spans="1:10">
      <c r="A327" s="12" t="s">
        <v>4</v>
      </c>
      <c r="B327" s="273" t="s">
        <v>5</v>
      </c>
      <c r="C327" s="274"/>
      <c r="D327" s="132"/>
      <c r="E327" s="275" t="s">
        <v>6</v>
      </c>
      <c r="F327" s="275" t="s">
        <v>7</v>
      </c>
      <c r="G327" s="278" t="s">
        <v>8</v>
      </c>
      <c r="H327" s="279"/>
      <c r="I327" s="280"/>
      <c r="J327" s="277" t="s">
        <v>9</v>
      </c>
    </row>
    <row r="328" spans="1:10" ht="23.25" customHeight="1">
      <c r="A328" s="157"/>
      <c r="B328" s="13" t="s">
        <v>10</v>
      </c>
      <c r="C328" s="13" t="s">
        <v>11</v>
      </c>
      <c r="D328" s="13" t="s">
        <v>12</v>
      </c>
      <c r="E328" s="276"/>
      <c r="F328" s="276"/>
      <c r="G328" s="278" t="s">
        <v>13</v>
      </c>
      <c r="H328" s="280"/>
      <c r="I328" s="135" t="s">
        <v>14</v>
      </c>
      <c r="J328" s="276"/>
    </row>
    <row r="329" spans="1:10" ht="16.5" customHeight="1">
      <c r="A329" s="264">
        <v>1</v>
      </c>
      <c r="B329" s="265" t="s">
        <v>161</v>
      </c>
      <c r="C329" s="267" t="s">
        <v>162</v>
      </c>
      <c r="D329" s="267" t="s">
        <v>38</v>
      </c>
      <c r="E329" s="268" t="s">
        <v>862</v>
      </c>
      <c r="F329" s="257" t="s">
        <v>860</v>
      </c>
      <c r="G329" s="269">
        <v>4</v>
      </c>
      <c r="H329" s="267" t="s">
        <v>264</v>
      </c>
      <c r="I329" s="270">
        <v>1980050</v>
      </c>
      <c r="J329" s="140"/>
    </row>
    <row r="330" spans="1:10" ht="16.5" customHeight="1">
      <c r="A330" s="264"/>
      <c r="B330" s="265"/>
      <c r="C330" s="267"/>
      <c r="D330" s="267"/>
      <c r="E330" s="268"/>
      <c r="F330" s="257" t="s">
        <v>863</v>
      </c>
      <c r="G330" s="269"/>
      <c r="H330" s="267"/>
      <c r="I330" s="270"/>
      <c r="J330" s="140"/>
    </row>
    <row r="331" spans="1:10">
      <c r="A331" s="21"/>
      <c r="B331" s="29"/>
      <c r="C331" s="52"/>
      <c r="D331" s="29"/>
      <c r="E331" s="40"/>
      <c r="F331" s="29"/>
      <c r="G331" s="29"/>
      <c r="H331" s="29"/>
      <c r="I331" s="29"/>
      <c r="J331" s="29"/>
    </row>
    <row r="332" spans="1:10" ht="23.25" customHeight="1">
      <c r="A332" s="264">
        <v>2</v>
      </c>
      <c r="B332" s="265" t="s">
        <v>180</v>
      </c>
      <c r="C332" s="267" t="s">
        <v>181</v>
      </c>
      <c r="D332" s="267" t="s">
        <v>48</v>
      </c>
      <c r="E332" s="268" t="s">
        <v>862</v>
      </c>
      <c r="F332" s="257" t="s">
        <v>860</v>
      </c>
      <c r="G332" s="269">
        <v>4</v>
      </c>
      <c r="H332" s="267" t="s">
        <v>264</v>
      </c>
      <c r="I332" s="270">
        <v>3564050</v>
      </c>
      <c r="J332" s="29"/>
    </row>
    <row r="333" spans="1:10" ht="22.5" customHeight="1">
      <c r="A333" s="264"/>
      <c r="B333" s="265"/>
      <c r="C333" s="267"/>
      <c r="D333" s="267"/>
      <c r="E333" s="268"/>
      <c r="F333" s="257" t="s">
        <v>863</v>
      </c>
      <c r="G333" s="269"/>
      <c r="H333" s="267"/>
      <c r="I333" s="270"/>
      <c r="J333" s="29"/>
    </row>
    <row r="334" spans="1:10">
      <c r="A334" s="21"/>
      <c r="B334" s="29"/>
      <c r="C334" s="29"/>
      <c r="D334" s="52"/>
      <c r="E334" s="137"/>
      <c r="F334" s="21"/>
      <c r="G334" s="29"/>
      <c r="H334" s="29"/>
      <c r="I334" s="148"/>
      <c r="J334" s="140"/>
    </row>
    <row r="335" spans="1:10">
      <c r="A335" s="264"/>
      <c r="B335" s="265"/>
      <c r="C335" s="267"/>
      <c r="D335" s="267"/>
      <c r="E335" s="268"/>
      <c r="F335" s="138"/>
      <c r="G335" s="269"/>
      <c r="H335" s="267"/>
      <c r="I335" s="270"/>
      <c r="J335" s="140"/>
    </row>
    <row r="336" spans="1:10">
      <c r="A336" s="264"/>
      <c r="B336" s="265"/>
      <c r="C336" s="267"/>
      <c r="D336" s="267"/>
      <c r="E336" s="268"/>
      <c r="F336" s="138"/>
      <c r="G336" s="269"/>
      <c r="H336" s="267"/>
      <c r="I336" s="270"/>
      <c r="J336" s="29"/>
    </row>
    <row r="337" spans="1:10" ht="13.5">
      <c r="A337" s="21"/>
      <c r="B337" s="48"/>
      <c r="C337" s="21"/>
      <c r="E337" s="49"/>
      <c r="F337" s="26"/>
      <c r="G337" s="30"/>
      <c r="H337" s="29"/>
      <c r="I337" s="29"/>
      <c r="J337" s="140"/>
    </row>
    <row r="338" spans="1:10">
      <c r="A338" s="264"/>
      <c r="B338" s="265"/>
      <c r="C338" s="267"/>
      <c r="D338" s="267"/>
      <c r="E338" s="268"/>
      <c r="F338" s="138"/>
      <c r="G338" s="269"/>
      <c r="H338" s="267"/>
      <c r="I338" s="270"/>
      <c r="J338" s="140"/>
    </row>
    <row r="339" spans="1:10">
      <c r="A339" s="264"/>
      <c r="B339" s="265"/>
      <c r="C339" s="267"/>
      <c r="D339" s="267"/>
      <c r="E339" s="268"/>
      <c r="F339" s="138"/>
      <c r="G339" s="269"/>
      <c r="H339" s="267"/>
      <c r="I339" s="270"/>
      <c r="J339" s="29"/>
    </row>
    <row r="340" spans="1:10">
      <c r="A340" s="21"/>
      <c r="B340" s="29"/>
      <c r="C340" s="29"/>
      <c r="D340" s="29"/>
      <c r="E340" s="137"/>
      <c r="F340" s="26"/>
      <c r="G340" s="21"/>
      <c r="H340" s="21"/>
      <c r="I340" s="41"/>
      <c r="J340" s="29"/>
    </row>
    <row r="341" spans="1:10">
      <c r="A341" s="264"/>
      <c r="B341" s="265"/>
      <c r="C341" s="267"/>
      <c r="D341" s="267"/>
      <c r="E341" s="268"/>
      <c r="F341" s="138"/>
      <c r="G341" s="269"/>
      <c r="H341" s="267"/>
      <c r="I341" s="270"/>
      <c r="J341" s="29"/>
    </row>
    <row r="342" spans="1:10">
      <c r="A342" s="264"/>
      <c r="B342" s="265"/>
      <c r="C342" s="267"/>
      <c r="D342" s="267"/>
      <c r="E342" s="268"/>
      <c r="F342" s="138"/>
      <c r="G342" s="269"/>
      <c r="H342" s="267"/>
      <c r="I342" s="270"/>
      <c r="J342" s="29"/>
    </row>
    <row r="343" spans="1:10">
      <c r="A343" s="264"/>
      <c r="B343" s="265"/>
      <c r="C343" s="267"/>
      <c r="D343" s="267"/>
      <c r="E343" s="268"/>
      <c r="F343" s="138"/>
      <c r="G343" s="269"/>
      <c r="H343" s="267"/>
      <c r="I343" s="270"/>
      <c r="J343" s="29"/>
    </row>
    <row r="344" spans="1:10">
      <c r="A344" s="264"/>
      <c r="B344" s="265"/>
      <c r="C344" s="267"/>
      <c r="D344" s="267"/>
      <c r="E344" s="268"/>
      <c r="F344" s="138"/>
      <c r="G344" s="269"/>
      <c r="H344" s="267"/>
      <c r="I344" s="270"/>
      <c r="J344" s="29"/>
    </row>
    <row r="345" spans="1:10" ht="33" customHeight="1">
      <c r="A345" s="21"/>
      <c r="B345" s="29"/>
      <c r="C345" s="21"/>
      <c r="D345" s="29"/>
      <c r="E345" s="137"/>
      <c r="F345" s="21"/>
      <c r="G345" s="29"/>
      <c r="H345" s="29"/>
      <c r="I345" s="148"/>
      <c r="J345" s="29"/>
    </row>
    <row r="346" spans="1:10">
      <c r="A346" s="21"/>
      <c r="B346" s="29"/>
      <c r="C346" s="21"/>
      <c r="D346" s="29"/>
      <c r="E346" s="40"/>
      <c r="F346" s="29"/>
      <c r="G346" s="29"/>
      <c r="H346" s="29"/>
      <c r="I346" s="29"/>
      <c r="J346" s="29"/>
    </row>
    <row r="347" spans="1:10">
      <c r="A347" s="21"/>
      <c r="B347" s="29"/>
      <c r="C347" s="21"/>
      <c r="D347" s="29"/>
      <c r="E347" s="40"/>
      <c r="F347" s="21"/>
      <c r="G347" s="21"/>
      <c r="H347" s="29"/>
      <c r="I347" s="41"/>
      <c r="J347" s="29"/>
    </row>
    <row r="348" spans="1:10">
      <c r="A348" s="21"/>
      <c r="B348" s="29"/>
      <c r="C348" s="21"/>
      <c r="D348" s="29"/>
      <c r="E348" s="29"/>
      <c r="F348" s="29"/>
      <c r="G348" s="29"/>
      <c r="H348" s="29"/>
      <c r="I348" s="29"/>
      <c r="J348" s="29"/>
    </row>
    <row r="349" spans="1:10" ht="12.75" customHeight="1">
      <c r="A349" s="32"/>
      <c r="B349" s="33"/>
      <c r="C349" s="32"/>
      <c r="D349" s="33"/>
      <c r="E349" s="33"/>
      <c r="F349" s="33"/>
      <c r="G349" s="33"/>
      <c r="H349" s="33"/>
      <c r="I349" s="56">
        <f>SUM(I329:I344)</f>
        <v>5544100</v>
      </c>
      <c r="J349" s="33"/>
    </row>
    <row r="350" spans="1:10" ht="12.75" customHeight="1">
      <c r="A350" s="1"/>
      <c r="B350" s="4"/>
      <c r="C350" s="1"/>
      <c r="D350" s="4"/>
      <c r="E350" s="4"/>
      <c r="F350" s="4"/>
      <c r="G350" s="4"/>
      <c r="H350" s="4"/>
      <c r="I350" s="4"/>
      <c r="J350" s="4"/>
    </row>
    <row r="351" spans="1:10" ht="12.75" customHeight="1">
      <c r="A351" s="1"/>
      <c r="B351" s="4"/>
      <c r="C351" s="1"/>
      <c r="D351" s="4"/>
      <c r="E351" s="4"/>
      <c r="F351" s="4"/>
      <c r="G351" s="4"/>
      <c r="H351" s="4"/>
      <c r="I351" s="4"/>
      <c r="J351" s="4"/>
    </row>
    <row r="352" spans="1:10">
      <c r="A352" s="1"/>
      <c r="B352" s="4"/>
      <c r="C352" s="1"/>
      <c r="D352" s="4"/>
      <c r="F352" s="8" t="s">
        <v>23</v>
      </c>
      <c r="J352" s="4"/>
    </row>
    <row r="353" spans="1:10" ht="13.5" customHeight="1">
      <c r="A353" s="1"/>
      <c r="B353" s="4"/>
      <c r="C353" s="1"/>
      <c r="D353" s="4"/>
      <c r="J353" s="4"/>
    </row>
    <row r="354" spans="1:10" ht="12.75" customHeight="1">
      <c r="A354" s="1"/>
      <c r="B354" s="4"/>
      <c r="C354" s="1"/>
      <c r="D354" s="4"/>
      <c r="J354" s="4"/>
    </row>
    <row r="355" spans="1:10" ht="12.75" customHeight="1">
      <c r="A355" s="1"/>
      <c r="B355" s="4"/>
      <c r="C355" s="1"/>
      <c r="D355" s="4"/>
      <c r="J355" s="4"/>
    </row>
    <row r="356" spans="1:10">
      <c r="A356" s="1"/>
      <c r="B356" s="4"/>
      <c r="C356" s="1"/>
      <c r="D356" s="4"/>
    </row>
    <row r="357" spans="1:10">
      <c r="A357" s="1"/>
      <c r="B357" s="4"/>
      <c r="C357" s="1"/>
      <c r="D357" s="4"/>
    </row>
    <row r="358" spans="1:10" ht="16.5">
      <c r="A358" s="1"/>
      <c r="B358" s="4"/>
      <c r="C358" s="1"/>
      <c r="D358" s="4"/>
      <c r="F358" s="38" t="s">
        <v>259</v>
      </c>
      <c r="G358" s="55"/>
    </row>
    <row r="359" spans="1:10" ht="18.75" customHeight="1">
      <c r="A359" s="1"/>
      <c r="B359" s="4"/>
      <c r="C359" s="1"/>
      <c r="D359" s="4"/>
      <c r="F359" s="36" t="s">
        <v>260</v>
      </c>
    </row>
    <row r="360" spans="1:10">
      <c r="A360" s="8"/>
      <c r="C360" s="8"/>
    </row>
    <row r="361" spans="1:10">
      <c r="A361" s="8"/>
      <c r="C361" s="8"/>
    </row>
    <row r="362" spans="1:10" ht="16.5" customHeight="1">
      <c r="A362" s="8"/>
      <c r="C362" s="8"/>
    </row>
    <row r="363" spans="1:10">
      <c r="A363" s="8"/>
      <c r="C363" s="8"/>
    </row>
    <row r="364" spans="1:10">
      <c r="A364" s="8"/>
      <c r="C364" s="8"/>
    </row>
    <row r="365" spans="1:10">
      <c r="A365" s="271" t="s">
        <v>0</v>
      </c>
      <c r="B365" s="271"/>
      <c r="C365" s="271"/>
      <c r="D365" s="271"/>
      <c r="E365" s="271"/>
      <c r="F365" s="271"/>
      <c r="G365" s="271"/>
      <c r="H365" s="271"/>
      <c r="I365" s="271"/>
      <c r="J365" s="271"/>
    </row>
    <row r="366" spans="1:10">
      <c r="A366" s="272" t="s">
        <v>861</v>
      </c>
      <c r="B366" s="272"/>
      <c r="C366" s="272"/>
      <c r="D366" s="272"/>
      <c r="E366" s="272"/>
      <c r="F366" s="272"/>
      <c r="G366" s="272"/>
      <c r="H366" s="272"/>
      <c r="I366" s="272"/>
      <c r="J366" s="272"/>
    </row>
    <row r="367" spans="1:10">
      <c r="A367" s="272" t="s">
        <v>667</v>
      </c>
      <c r="B367" s="272"/>
      <c r="C367" s="272"/>
      <c r="D367" s="272"/>
      <c r="E367" s="272"/>
      <c r="F367" s="272"/>
      <c r="G367" s="272"/>
      <c r="H367" s="272"/>
      <c r="I367" s="272"/>
      <c r="J367" s="272"/>
    </row>
    <row r="368" spans="1:10">
      <c r="A368" s="9"/>
      <c r="B368" s="10"/>
      <c r="C368" s="9"/>
      <c r="D368" s="10"/>
      <c r="E368" s="10"/>
      <c r="F368" s="10"/>
      <c r="G368" s="10"/>
      <c r="H368" s="10"/>
      <c r="I368" s="10"/>
      <c r="J368" s="10"/>
    </row>
    <row r="369" spans="1:10">
      <c r="A369" s="12" t="s">
        <v>4</v>
      </c>
      <c r="B369" s="273" t="s">
        <v>5</v>
      </c>
      <c r="C369" s="274"/>
      <c r="D369" s="132"/>
      <c r="E369" s="275" t="s">
        <v>6</v>
      </c>
      <c r="F369" s="275" t="s">
        <v>7</v>
      </c>
      <c r="G369" s="278" t="s">
        <v>8</v>
      </c>
      <c r="H369" s="279"/>
      <c r="I369" s="280"/>
      <c r="J369" s="277" t="s">
        <v>9</v>
      </c>
    </row>
    <row r="370" spans="1:10">
      <c r="A370" s="157"/>
      <c r="B370" s="13" t="s">
        <v>10</v>
      </c>
      <c r="C370" s="13" t="s">
        <v>11</v>
      </c>
      <c r="D370" s="13" t="s">
        <v>12</v>
      </c>
      <c r="E370" s="276"/>
      <c r="F370" s="276"/>
      <c r="G370" s="278" t="s">
        <v>13</v>
      </c>
      <c r="H370" s="280"/>
      <c r="I370" s="135" t="s">
        <v>14</v>
      </c>
      <c r="J370" s="276"/>
    </row>
    <row r="371" spans="1:10" ht="15.75" customHeight="1">
      <c r="A371" s="264">
        <v>1</v>
      </c>
      <c r="B371" s="265" t="s">
        <v>864</v>
      </c>
      <c r="C371" s="266" t="s">
        <v>865</v>
      </c>
      <c r="D371" s="267" t="s">
        <v>632</v>
      </c>
      <c r="E371" s="268" t="s">
        <v>866</v>
      </c>
      <c r="F371" s="257" t="s">
        <v>860</v>
      </c>
      <c r="G371" s="269">
        <v>4</v>
      </c>
      <c r="H371" s="267" t="s">
        <v>264</v>
      </c>
      <c r="I371" s="270">
        <v>3182247</v>
      </c>
      <c r="J371" s="140"/>
    </row>
    <row r="372" spans="1:10" ht="22.5" customHeight="1">
      <c r="A372" s="264"/>
      <c r="B372" s="265"/>
      <c r="C372" s="267"/>
      <c r="D372" s="267"/>
      <c r="E372" s="268"/>
      <c r="F372" s="257" t="s">
        <v>863</v>
      </c>
      <c r="G372" s="269"/>
      <c r="H372" s="267"/>
      <c r="I372" s="270"/>
      <c r="J372" s="140"/>
    </row>
    <row r="373" spans="1:10" ht="27" customHeight="1">
      <c r="A373" s="21"/>
      <c r="B373" s="29"/>
      <c r="C373" s="52"/>
      <c r="D373" s="29"/>
      <c r="E373" s="40"/>
      <c r="F373" s="29"/>
      <c r="G373" s="29"/>
      <c r="H373" s="29"/>
      <c r="I373" s="29"/>
      <c r="J373" s="29"/>
    </row>
    <row r="374" spans="1:10" ht="38.25" customHeight="1">
      <c r="A374" s="264"/>
      <c r="B374" s="265"/>
      <c r="C374" s="267"/>
      <c r="D374" s="267"/>
      <c r="E374" s="268"/>
      <c r="F374" s="138"/>
      <c r="G374" s="269"/>
      <c r="H374" s="267"/>
      <c r="I374" s="270"/>
      <c r="J374" s="29"/>
    </row>
    <row r="375" spans="1:10" ht="31.5" customHeight="1">
      <c r="A375" s="264"/>
      <c r="B375" s="265"/>
      <c r="C375" s="267"/>
      <c r="D375" s="267"/>
      <c r="E375" s="268"/>
      <c r="F375" s="138"/>
      <c r="G375" s="269"/>
      <c r="H375" s="267"/>
      <c r="I375" s="270"/>
      <c r="J375" s="29"/>
    </row>
    <row r="376" spans="1:10" ht="16.5" customHeight="1">
      <c r="A376" s="21"/>
      <c r="B376" s="29"/>
      <c r="C376" s="29"/>
      <c r="D376" s="52"/>
      <c r="E376" s="137"/>
      <c r="F376" s="21"/>
      <c r="G376" s="29"/>
      <c r="H376" s="29"/>
      <c r="I376" s="148"/>
      <c r="J376" s="140"/>
    </row>
    <row r="377" spans="1:10" ht="19.5" customHeight="1">
      <c r="A377" s="264"/>
      <c r="B377" s="265"/>
      <c r="C377" s="267"/>
      <c r="D377" s="267"/>
      <c r="E377" s="268"/>
      <c r="F377" s="138"/>
      <c r="G377" s="269"/>
      <c r="H377" s="267"/>
      <c r="I377" s="270"/>
      <c r="J377" s="140"/>
    </row>
    <row r="378" spans="1:10" ht="20.25" customHeight="1">
      <c r="A378" s="264"/>
      <c r="B378" s="265"/>
      <c r="C378" s="267"/>
      <c r="D378" s="267"/>
      <c r="E378" s="268"/>
      <c r="F378" s="138"/>
      <c r="G378" s="269"/>
      <c r="H378" s="267"/>
      <c r="I378" s="270"/>
      <c r="J378" s="29"/>
    </row>
    <row r="379" spans="1:10" ht="16.5" customHeight="1">
      <c r="A379" s="21"/>
      <c r="B379" s="48"/>
      <c r="C379" s="21"/>
      <c r="E379" s="49"/>
      <c r="F379" s="26"/>
      <c r="G379" s="30"/>
      <c r="H379" s="29"/>
      <c r="I379" s="29"/>
      <c r="J379" s="140"/>
    </row>
    <row r="380" spans="1:10" ht="23.25" customHeight="1">
      <c r="A380" s="264"/>
      <c r="B380" s="265"/>
      <c r="C380" s="267"/>
      <c r="D380" s="267"/>
      <c r="E380" s="268"/>
      <c r="F380" s="138"/>
      <c r="G380" s="269"/>
      <c r="H380" s="267"/>
      <c r="I380" s="270"/>
      <c r="J380" s="140"/>
    </row>
    <row r="381" spans="1:10" ht="16.5" customHeight="1">
      <c r="A381" s="264"/>
      <c r="B381" s="265"/>
      <c r="C381" s="267"/>
      <c r="D381" s="267"/>
      <c r="E381" s="268"/>
      <c r="F381" s="138"/>
      <c r="G381" s="269"/>
      <c r="H381" s="267"/>
      <c r="I381" s="270"/>
      <c r="J381" s="29"/>
    </row>
    <row r="382" spans="1:10" ht="16.5" customHeight="1">
      <c r="A382" s="21"/>
      <c r="B382" s="29"/>
      <c r="C382" s="29"/>
      <c r="D382" s="29"/>
      <c r="E382" s="137"/>
      <c r="F382" s="26"/>
      <c r="G382" s="21"/>
      <c r="H382" s="21"/>
      <c r="I382" s="41"/>
      <c r="J382" s="29"/>
    </row>
    <row r="383" spans="1:10" ht="17.25" customHeight="1">
      <c r="A383" s="264"/>
      <c r="B383" s="265"/>
      <c r="C383" s="267"/>
      <c r="D383" s="267"/>
      <c r="E383" s="268"/>
      <c r="F383" s="138"/>
      <c r="G383" s="269"/>
      <c r="H383" s="267"/>
      <c r="I383" s="270"/>
      <c r="J383" s="29"/>
    </row>
    <row r="384" spans="1:10" ht="15.75" customHeight="1">
      <c r="A384" s="264"/>
      <c r="B384" s="265"/>
      <c r="C384" s="267"/>
      <c r="D384" s="267"/>
      <c r="E384" s="268"/>
      <c r="F384" s="138"/>
      <c r="G384" s="269"/>
      <c r="H384" s="267"/>
      <c r="I384" s="270"/>
      <c r="J384" s="29"/>
    </row>
    <row r="385" spans="1:10">
      <c r="A385" s="264"/>
      <c r="B385" s="265"/>
      <c r="C385" s="267"/>
      <c r="D385" s="267"/>
      <c r="E385" s="268"/>
      <c r="F385" s="138"/>
      <c r="G385" s="269"/>
      <c r="H385" s="267"/>
      <c r="I385" s="270"/>
      <c r="J385" s="29"/>
    </row>
    <row r="386" spans="1:10" ht="19.5" customHeight="1">
      <c r="A386" s="264"/>
      <c r="B386" s="265"/>
      <c r="C386" s="267"/>
      <c r="D386" s="267"/>
      <c r="E386" s="268"/>
      <c r="F386" s="138"/>
      <c r="G386" s="269"/>
      <c r="H386" s="267"/>
      <c r="I386" s="270"/>
      <c r="J386" s="29"/>
    </row>
    <row r="387" spans="1:10" ht="19.5" customHeight="1">
      <c r="A387" s="21"/>
      <c r="B387" s="29"/>
      <c r="C387" s="21"/>
      <c r="D387" s="29"/>
      <c r="E387" s="137"/>
      <c r="F387" s="21"/>
      <c r="G387" s="29"/>
      <c r="H387" s="29"/>
      <c r="I387" s="148"/>
      <c r="J387" s="29"/>
    </row>
    <row r="388" spans="1:10">
      <c r="A388" s="21"/>
      <c r="B388" s="29"/>
      <c r="C388" s="21"/>
      <c r="D388" s="29"/>
      <c r="E388" s="40"/>
      <c r="F388" s="29"/>
      <c r="G388" s="29"/>
      <c r="H388" s="29"/>
      <c r="I388" s="29"/>
      <c r="J388" s="29"/>
    </row>
    <row r="389" spans="1:10" ht="19.5" customHeight="1">
      <c r="A389" s="21"/>
      <c r="B389" s="29"/>
      <c r="C389" s="21"/>
      <c r="D389" s="29"/>
      <c r="E389" s="40"/>
      <c r="F389" s="21"/>
      <c r="G389" s="21"/>
      <c r="H389" s="29"/>
      <c r="I389" s="41"/>
      <c r="J389" s="29"/>
    </row>
    <row r="390" spans="1:10" ht="19.5" customHeight="1">
      <c r="A390" s="21"/>
      <c r="B390" s="29"/>
      <c r="C390" s="21"/>
      <c r="D390" s="29"/>
      <c r="E390" s="29"/>
      <c r="F390" s="29"/>
      <c r="G390" s="29"/>
      <c r="H390" s="29"/>
      <c r="I390" s="29"/>
      <c r="J390" s="29"/>
    </row>
    <row r="391" spans="1:10">
      <c r="A391" s="32"/>
      <c r="B391" s="33"/>
      <c r="C391" s="32"/>
      <c r="D391" s="33"/>
      <c r="E391" s="33"/>
      <c r="F391" s="33"/>
      <c r="G391" s="33"/>
      <c r="H391" s="33"/>
      <c r="I391" s="56">
        <f>SUM(I371:I386)</f>
        <v>3182247</v>
      </c>
      <c r="J391" s="33"/>
    </row>
    <row r="392" spans="1:10" ht="19.5" customHeight="1">
      <c r="A392" s="1"/>
      <c r="B392" s="4"/>
      <c r="C392" s="1"/>
      <c r="D392" s="4"/>
      <c r="E392" s="4"/>
      <c r="F392" s="4"/>
      <c r="G392" s="4"/>
      <c r="H392" s="4"/>
      <c r="I392" s="4"/>
      <c r="J392" s="4"/>
    </row>
    <row r="393" spans="1:10" ht="19.5" customHeight="1">
      <c r="A393" s="1"/>
      <c r="B393" s="4"/>
      <c r="C393" s="1"/>
      <c r="D393" s="4"/>
      <c r="E393" s="4"/>
      <c r="F393" s="4"/>
      <c r="G393" s="4"/>
      <c r="H393" s="4"/>
      <c r="I393" s="4"/>
      <c r="J393" s="4"/>
    </row>
    <row r="394" spans="1:10" ht="12.75" customHeight="1">
      <c r="A394" s="1"/>
      <c r="B394" s="4"/>
      <c r="C394" s="1"/>
      <c r="D394" s="4"/>
      <c r="F394" s="8" t="s">
        <v>23</v>
      </c>
      <c r="J394" s="4"/>
    </row>
    <row r="395" spans="1:10" ht="12" customHeight="1">
      <c r="A395" s="1"/>
      <c r="B395" s="4"/>
      <c r="C395" s="1"/>
      <c r="D395" s="4"/>
      <c r="J395" s="4"/>
    </row>
    <row r="396" spans="1:10" ht="19.5" hidden="1" customHeight="1">
      <c r="A396" s="1"/>
      <c r="B396" s="4"/>
      <c r="C396" s="1"/>
      <c r="D396" s="4"/>
      <c r="J396" s="4"/>
    </row>
    <row r="397" spans="1:10">
      <c r="A397" s="1"/>
      <c r="B397" s="4"/>
      <c r="C397" s="1"/>
      <c r="D397" s="4"/>
      <c r="J397" s="4"/>
    </row>
    <row r="398" spans="1:10" ht="13.5" customHeight="1">
      <c r="A398" s="1"/>
      <c r="B398" s="4"/>
      <c r="C398" s="1"/>
      <c r="D398" s="4"/>
    </row>
    <row r="399" spans="1:10" ht="12.75" customHeight="1">
      <c r="A399" s="1"/>
      <c r="B399" s="4"/>
      <c r="C399" s="1"/>
      <c r="D399" s="4"/>
    </row>
    <row r="400" spans="1:10" ht="16.5">
      <c r="A400" s="1"/>
      <c r="B400" s="4"/>
      <c r="C400" s="1"/>
      <c r="D400" s="4"/>
      <c r="F400" s="38" t="s">
        <v>259</v>
      </c>
      <c r="G400" s="55"/>
    </row>
    <row r="401" spans="1:6" ht="12.75" customHeight="1">
      <c r="A401" s="1"/>
      <c r="B401" s="4"/>
      <c r="C401" s="1"/>
      <c r="D401" s="4"/>
      <c r="F401" s="36" t="s">
        <v>260</v>
      </c>
    </row>
    <row r="402" spans="1:6">
      <c r="A402" s="8"/>
      <c r="C402" s="8"/>
    </row>
    <row r="403" spans="1:6">
      <c r="A403" s="8"/>
      <c r="C403" s="8"/>
    </row>
    <row r="404" spans="1:6" ht="12.75" customHeight="1">
      <c r="A404" s="8"/>
      <c r="C404" s="8"/>
    </row>
    <row r="405" spans="1:6">
      <c r="A405" s="8"/>
      <c r="C405" s="8"/>
    </row>
    <row r="406" spans="1:6">
      <c r="A406" s="8"/>
      <c r="C406" s="8"/>
    </row>
    <row r="407" spans="1:6">
      <c r="A407" s="8"/>
      <c r="C407" s="8"/>
    </row>
    <row r="408" spans="1:6" ht="12.75" customHeight="1">
      <c r="A408" s="8"/>
      <c r="C408" s="8"/>
    </row>
    <row r="409" spans="1:6">
      <c r="A409" s="8"/>
      <c r="C409" s="8"/>
    </row>
    <row r="410" spans="1:6">
      <c r="A410" s="8"/>
      <c r="C410" s="8"/>
    </row>
    <row r="411" spans="1:6">
      <c r="A411" s="8"/>
      <c r="C411" s="8"/>
    </row>
    <row r="412" spans="1:6">
      <c r="A412" s="8"/>
      <c r="C412" s="8"/>
    </row>
    <row r="413" spans="1:6">
      <c r="A413" s="8"/>
      <c r="C413" s="8"/>
    </row>
    <row r="414" spans="1:6">
      <c r="A414" s="8"/>
      <c r="C414" s="8"/>
    </row>
    <row r="415" spans="1:6">
      <c r="A415" s="8"/>
      <c r="C415" s="8"/>
    </row>
    <row r="416" spans="1:6">
      <c r="A416" s="8"/>
      <c r="C416" s="8"/>
    </row>
    <row r="417" spans="1:10">
      <c r="A417" s="8"/>
      <c r="C417" s="8"/>
    </row>
    <row r="418" spans="1:10">
      <c r="A418" s="8"/>
      <c r="C418" s="8"/>
    </row>
    <row r="419" spans="1:10" ht="18" customHeight="1">
      <c r="A419" s="271" t="s">
        <v>0</v>
      </c>
      <c r="B419" s="271"/>
      <c r="C419" s="271"/>
      <c r="D419" s="271"/>
      <c r="E419" s="271"/>
      <c r="F419" s="271"/>
      <c r="G419" s="271"/>
      <c r="H419" s="271"/>
      <c r="I419" s="271"/>
      <c r="J419" s="271"/>
    </row>
    <row r="420" spans="1:10" ht="15.75" customHeight="1">
      <c r="A420" s="272" t="s">
        <v>674</v>
      </c>
      <c r="B420" s="272"/>
      <c r="C420" s="272"/>
      <c r="D420" s="272"/>
      <c r="E420" s="272"/>
      <c r="F420" s="272"/>
      <c r="G420" s="272"/>
      <c r="H420" s="272"/>
      <c r="I420" s="272"/>
      <c r="J420" s="272"/>
    </row>
    <row r="421" spans="1:10" ht="16.5" customHeight="1">
      <c r="A421" s="272" t="s">
        <v>667</v>
      </c>
      <c r="B421" s="272"/>
      <c r="C421" s="272"/>
      <c r="D421" s="272"/>
      <c r="E421" s="272"/>
      <c r="F421" s="272"/>
      <c r="G421" s="272"/>
      <c r="H421" s="272"/>
      <c r="I421" s="272"/>
      <c r="J421" s="272"/>
    </row>
    <row r="422" spans="1:10">
      <c r="A422" s="9"/>
      <c r="B422" s="10"/>
      <c r="C422" s="9"/>
      <c r="D422" s="10"/>
      <c r="E422" s="10"/>
      <c r="F422" s="10"/>
      <c r="G422" s="10"/>
      <c r="H422" s="10"/>
      <c r="I422" s="10"/>
      <c r="J422" s="10"/>
    </row>
    <row r="423" spans="1:10" ht="13.5" customHeight="1">
      <c r="A423" s="12" t="s">
        <v>4</v>
      </c>
      <c r="B423" s="273" t="s">
        <v>5</v>
      </c>
      <c r="C423" s="274"/>
      <c r="D423" s="132"/>
      <c r="E423" s="275" t="s">
        <v>6</v>
      </c>
      <c r="F423" s="275" t="s">
        <v>7</v>
      </c>
      <c r="G423" s="278" t="s">
        <v>8</v>
      </c>
      <c r="H423" s="279"/>
      <c r="I423" s="280"/>
      <c r="J423" s="277" t="s">
        <v>9</v>
      </c>
    </row>
    <row r="424" spans="1:10" ht="12.75" customHeight="1">
      <c r="A424" s="157"/>
      <c r="B424" s="13" t="s">
        <v>10</v>
      </c>
      <c r="C424" s="13" t="s">
        <v>11</v>
      </c>
      <c r="D424" s="13" t="s">
        <v>12</v>
      </c>
      <c r="E424" s="276"/>
      <c r="F424" s="276"/>
      <c r="G424" s="278" t="s">
        <v>13</v>
      </c>
      <c r="H424" s="280"/>
      <c r="I424" s="135" t="s">
        <v>14</v>
      </c>
      <c r="J424" s="276"/>
    </row>
    <row r="425" spans="1:10" ht="27.75" customHeight="1">
      <c r="A425" s="267">
        <v>1</v>
      </c>
      <c r="B425" s="265" t="s">
        <v>112</v>
      </c>
      <c r="C425" s="266" t="s">
        <v>73</v>
      </c>
      <c r="D425" s="267" t="s">
        <v>111</v>
      </c>
      <c r="E425" s="268" t="s">
        <v>807</v>
      </c>
      <c r="F425" s="257" t="s">
        <v>867</v>
      </c>
      <c r="G425" s="269">
        <v>1</v>
      </c>
      <c r="H425" s="267" t="s">
        <v>264</v>
      </c>
      <c r="I425" s="270">
        <v>660000</v>
      </c>
      <c r="J425" s="140"/>
    </row>
    <row r="426" spans="1:10" ht="42.75" customHeight="1">
      <c r="A426" s="267"/>
      <c r="B426" s="265"/>
      <c r="C426" s="267"/>
      <c r="D426" s="267"/>
      <c r="E426" s="268"/>
      <c r="F426" s="257" t="s">
        <v>867</v>
      </c>
      <c r="G426" s="269"/>
      <c r="H426" s="267"/>
      <c r="I426" s="270"/>
      <c r="J426" s="140"/>
    </row>
    <row r="427" spans="1:10">
      <c r="A427" s="21"/>
      <c r="B427" s="29"/>
      <c r="C427" s="52"/>
      <c r="D427" s="29"/>
      <c r="E427" s="40"/>
      <c r="F427" s="29"/>
      <c r="G427" s="29"/>
      <c r="H427" s="29"/>
      <c r="I427" s="29"/>
      <c r="J427" s="29"/>
    </row>
    <row r="428" spans="1:10" ht="12.75" customHeight="1">
      <c r="A428" s="267">
        <v>2</v>
      </c>
      <c r="B428" s="265" t="s">
        <v>161</v>
      </c>
      <c r="C428" s="267" t="s">
        <v>162</v>
      </c>
      <c r="D428" s="267" t="s">
        <v>38</v>
      </c>
      <c r="E428" s="268" t="s">
        <v>807</v>
      </c>
      <c r="F428" s="257" t="s">
        <v>867</v>
      </c>
      <c r="G428" s="269">
        <v>1</v>
      </c>
      <c r="H428" s="267" t="s">
        <v>264</v>
      </c>
      <c r="I428" s="270">
        <v>660000</v>
      </c>
      <c r="J428" s="29"/>
    </row>
    <row r="429" spans="1:10" ht="24.75" customHeight="1">
      <c r="A429" s="267"/>
      <c r="B429" s="265"/>
      <c r="C429" s="267"/>
      <c r="D429" s="267"/>
      <c r="E429" s="268"/>
      <c r="F429" s="257" t="s">
        <v>867</v>
      </c>
      <c r="G429" s="269"/>
      <c r="H429" s="267"/>
      <c r="I429" s="270"/>
      <c r="J429" s="29"/>
    </row>
    <row r="430" spans="1:10" ht="21.75" customHeight="1">
      <c r="A430" s="21"/>
      <c r="B430" s="29"/>
      <c r="C430" s="29"/>
      <c r="D430" s="52"/>
      <c r="E430" s="137"/>
      <c r="F430" s="21"/>
      <c r="G430" s="29"/>
      <c r="H430" s="29"/>
      <c r="I430" s="148"/>
      <c r="J430" s="140"/>
    </row>
    <row r="431" spans="1:10" ht="29.25" customHeight="1">
      <c r="A431" s="267">
        <v>3</v>
      </c>
      <c r="B431" s="265" t="s">
        <v>868</v>
      </c>
      <c r="C431" s="266" t="s">
        <v>218</v>
      </c>
      <c r="D431" s="267" t="s">
        <v>48</v>
      </c>
      <c r="E431" s="268" t="s">
        <v>807</v>
      </c>
      <c r="F431" s="257" t="s">
        <v>867</v>
      </c>
      <c r="G431" s="269">
        <v>1</v>
      </c>
      <c r="H431" s="267" t="s">
        <v>264</v>
      </c>
      <c r="I431" s="270">
        <v>660000</v>
      </c>
      <c r="J431" s="140"/>
    </row>
    <row r="432" spans="1:10" ht="33.75" customHeight="1">
      <c r="A432" s="267"/>
      <c r="B432" s="265"/>
      <c r="C432" s="267"/>
      <c r="D432" s="267"/>
      <c r="E432" s="268"/>
      <c r="F432" s="257" t="s">
        <v>867</v>
      </c>
      <c r="G432" s="269"/>
      <c r="H432" s="267"/>
      <c r="I432" s="270"/>
      <c r="J432" s="29"/>
    </row>
    <row r="433" spans="1:10" ht="13.5">
      <c r="A433" s="21"/>
      <c r="B433" s="48"/>
      <c r="C433" s="21"/>
      <c r="E433" s="49"/>
      <c r="F433" s="26"/>
      <c r="G433" s="30"/>
      <c r="H433" s="29"/>
      <c r="I433" s="29"/>
      <c r="J433" s="140"/>
    </row>
    <row r="434" spans="1:10">
      <c r="A434" s="264"/>
      <c r="B434" s="265"/>
      <c r="C434" s="267"/>
      <c r="D434" s="267"/>
      <c r="E434" s="268"/>
      <c r="F434" s="138"/>
      <c r="G434" s="269"/>
      <c r="H434" s="267"/>
      <c r="I434" s="270"/>
      <c r="J434" s="140"/>
    </row>
    <row r="435" spans="1:10">
      <c r="A435" s="264"/>
      <c r="B435" s="265"/>
      <c r="C435" s="267"/>
      <c r="D435" s="267"/>
      <c r="E435" s="268"/>
      <c r="F435" s="138"/>
      <c r="G435" s="269"/>
      <c r="H435" s="267"/>
      <c r="I435" s="270"/>
      <c r="J435" s="29"/>
    </row>
    <row r="436" spans="1:10" ht="18" customHeight="1">
      <c r="A436" s="21"/>
      <c r="B436" s="29"/>
      <c r="C436" s="29"/>
      <c r="D436" s="29"/>
      <c r="E436" s="137"/>
      <c r="F436" s="26"/>
      <c r="G436" s="21"/>
      <c r="H436" s="21"/>
      <c r="I436" s="41"/>
      <c r="J436" s="29"/>
    </row>
    <row r="437" spans="1:10" ht="18" customHeight="1">
      <c r="A437" s="264"/>
      <c r="B437" s="265"/>
      <c r="C437" s="267"/>
      <c r="D437" s="267"/>
      <c r="E437" s="268"/>
      <c r="F437" s="138"/>
      <c r="G437" s="269"/>
      <c r="H437" s="267"/>
      <c r="I437" s="270"/>
      <c r="J437" s="29"/>
    </row>
    <row r="438" spans="1:10" ht="18" customHeight="1">
      <c r="A438" s="264"/>
      <c r="B438" s="265"/>
      <c r="C438" s="267"/>
      <c r="D438" s="267"/>
      <c r="E438" s="268"/>
      <c r="F438" s="138"/>
      <c r="G438" s="269"/>
      <c r="H438" s="267"/>
      <c r="I438" s="270"/>
      <c r="J438" s="29"/>
    </row>
    <row r="439" spans="1:10" ht="22.5" customHeight="1">
      <c r="A439" s="264"/>
      <c r="B439" s="265"/>
      <c r="C439" s="267"/>
      <c r="D439" s="267"/>
      <c r="E439" s="268"/>
      <c r="F439" s="138"/>
      <c r="G439" s="269"/>
      <c r="H439" s="267"/>
      <c r="I439" s="270"/>
      <c r="J439" s="29"/>
    </row>
    <row r="440" spans="1:10">
      <c r="A440" s="264"/>
      <c r="B440" s="265"/>
      <c r="C440" s="267"/>
      <c r="D440" s="267"/>
      <c r="E440" s="268"/>
      <c r="F440" s="138"/>
      <c r="G440" s="269"/>
      <c r="H440" s="267"/>
      <c r="I440" s="270"/>
      <c r="J440" s="29"/>
    </row>
    <row r="441" spans="1:10" ht="13.5" customHeight="1">
      <c r="A441" s="21"/>
      <c r="B441" s="29"/>
      <c r="C441" s="21"/>
      <c r="D441" s="29"/>
      <c r="E441" s="137"/>
      <c r="F441" s="21"/>
      <c r="G441" s="29"/>
      <c r="H441" s="29"/>
      <c r="I441" s="148"/>
      <c r="J441" s="29"/>
    </row>
    <row r="442" spans="1:10" ht="12.75" customHeight="1">
      <c r="A442" s="21"/>
      <c r="B442" s="29"/>
      <c r="C442" s="21"/>
      <c r="D442" s="29"/>
      <c r="E442" s="40"/>
      <c r="F442" s="29"/>
      <c r="G442" s="29"/>
      <c r="H442" s="29"/>
      <c r="I442" s="29"/>
      <c r="J442" s="29"/>
    </row>
    <row r="443" spans="1:10" ht="21.75" customHeight="1">
      <c r="A443" s="21"/>
      <c r="B443" s="29"/>
      <c r="C443" s="21"/>
      <c r="D443" s="29"/>
      <c r="E443" s="40"/>
      <c r="F443" s="21"/>
      <c r="G443" s="21"/>
      <c r="H443" s="29"/>
      <c r="I443" s="41"/>
      <c r="J443" s="29"/>
    </row>
    <row r="444" spans="1:10" ht="21.75" customHeight="1">
      <c r="A444" s="21"/>
      <c r="B444" s="29"/>
      <c r="C444" s="21"/>
      <c r="D444" s="29"/>
      <c r="E444" s="29"/>
      <c r="F444" s="29"/>
      <c r="G444" s="29"/>
      <c r="H444" s="29"/>
      <c r="I444" s="29"/>
      <c r="J444" s="29"/>
    </row>
    <row r="445" spans="1:10" ht="21.75" customHeight="1">
      <c r="A445" s="32"/>
      <c r="B445" s="33"/>
      <c r="C445" s="32"/>
      <c r="D445" s="33"/>
      <c r="E445" s="33"/>
      <c r="F445" s="33"/>
      <c r="G445" s="33"/>
      <c r="H445" s="33"/>
      <c r="I445" s="56">
        <f>SUM(I425:I440)</f>
        <v>1980000</v>
      </c>
      <c r="J445" s="33"/>
    </row>
    <row r="446" spans="1:10" ht="21.75" customHeight="1">
      <c r="A446" s="1"/>
      <c r="B446" s="4"/>
      <c r="C446" s="1"/>
      <c r="D446" s="4"/>
      <c r="E446" s="4"/>
      <c r="F446" s="4"/>
      <c r="G446" s="4"/>
      <c r="H446" s="4"/>
      <c r="I446" s="4"/>
      <c r="J446" s="4"/>
    </row>
    <row r="447" spans="1:10" ht="15" customHeight="1">
      <c r="A447" s="1"/>
      <c r="B447" s="4"/>
      <c r="C447" s="1"/>
      <c r="D447" s="4"/>
      <c r="E447" s="4"/>
      <c r="F447" s="4"/>
      <c r="G447" s="4"/>
      <c r="H447" s="4"/>
      <c r="I447" s="4"/>
      <c r="J447" s="4"/>
    </row>
    <row r="448" spans="1:10">
      <c r="A448" s="1"/>
      <c r="B448" s="4"/>
      <c r="C448" s="1"/>
      <c r="D448" s="4"/>
      <c r="F448" s="8" t="s">
        <v>23</v>
      </c>
      <c r="J448" s="4"/>
    </row>
    <row r="449" spans="1:10" ht="20.25" customHeight="1">
      <c r="A449" s="1"/>
      <c r="B449" s="4"/>
      <c r="C449" s="1"/>
      <c r="D449" s="4"/>
      <c r="J449" s="4"/>
    </row>
    <row r="450" spans="1:10">
      <c r="A450" s="1"/>
      <c r="B450" s="4"/>
      <c r="C450" s="1"/>
      <c r="D450" s="4"/>
      <c r="J450" s="4"/>
    </row>
    <row r="451" spans="1:10" ht="12.75" customHeight="1">
      <c r="A451" s="1"/>
      <c r="B451" s="4"/>
      <c r="C451" s="1"/>
      <c r="D451" s="4"/>
      <c r="J451" s="4"/>
    </row>
    <row r="452" spans="1:10" ht="16.5" customHeight="1">
      <c r="A452" s="1"/>
      <c r="B452" s="4"/>
      <c r="C452" s="1"/>
      <c r="D452" s="4"/>
    </row>
    <row r="453" spans="1:10">
      <c r="A453" s="1"/>
      <c r="B453" s="4"/>
      <c r="C453" s="1"/>
      <c r="D453" s="4"/>
    </row>
    <row r="454" spans="1:10" ht="12.75" customHeight="1">
      <c r="A454" s="1"/>
      <c r="B454" s="4"/>
      <c r="C454" s="1"/>
      <c r="D454" s="4"/>
      <c r="F454" s="38" t="s">
        <v>259</v>
      </c>
      <c r="G454" s="55"/>
    </row>
    <row r="455" spans="1:10" ht="20.25" customHeight="1">
      <c r="A455" s="1"/>
      <c r="B455" s="4"/>
      <c r="C455" s="1"/>
      <c r="D455" s="4"/>
      <c r="F455" s="36" t="s">
        <v>260</v>
      </c>
    </row>
    <row r="456" spans="1:10">
      <c r="A456" s="8"/>
      <c r="C456" s="8"/>
    </row>
    <row r="457" spans="1:10">
      <c r="A457" s="8"/>
      <c r="C457" s="8"/>
    </row>
    <row r="458" spans="1:10" ht="23.25" customHeight="1">
      <c r="A458" s="8"/>
      <c r="C458" s="8"/>
    </row>
    <row r="459" spans="1:10">
      <c r="A459" s="8"/>
      <c r="C459" s="8"/>
    </row>
    <row r="460" spans="1:10">
      <c r="A460" s="8"/>
      <c r="C460" s="8"/>
    </row>
    <row r="461" spans="1:10">
      <c r="A461" s="8"/>
      <c r="C461" s="8"/>
    </row>
    <row r="462" spans="1:10">
      <c r="A462" s="8"/>
      <c r="C462" s="8"/>
    </row>
    <row r="463" spans="1:10">
      <c r="A463" s="8"/>
      <c r="C463" s="8"/>
    </row>
    <row r="464" spans="1:10">
      <c r="A464" s="8"/>
      <c r="C464" s="8"/>
    </row>
    <row r="465" s="8" customFormat="1"/>
    <row r="466" s="8" customFormat="1"/>
    <row r="467" s="8" customFormat="1" ht="16.5" customHeight="1"/>
    <row r="468" s="8" customFormat="1" ht="15" customHeight="1"/>
    <row r="469" s="8" customFormat="1" ht="16.5" customHeight="1"/>
    <row r="470" s="8" customFormat="1"/>
    <row r="471" s="8" customFormat="1"/>
    <row r="472" s="8" customFormat="1"/>
    <row r="473" s="8" customFormat="1" ht="27" customHeight="1"/>
    <row r="474" s="8" customFormat="1" ht="36" customHeight="1"/>
    <row r="475" s="8" customFormat="1"/>
    <row r="476" s="8" customFormat="1"/>
    <row r="477" s="8" customFormat="1"/>
    <row r="478" s="8" customFormat="1"/>
    <row r="479" s="8" customFormat="1" ht="12.75" customHeight="1"/>
    <row r="480" s="8" customFormat="1" ht="12.75" customHeight="1"/>
    <row r="481" s="8" customFormat="1" ht="12.75" customHeight="1"/>
    <row r="482" s="8" customFormat="1"/>
    <row r="483" s="8" customFormat="1" ht="13.5" customHeight="1"/>
    <row r="484" s="8" customFormat="1" ht="12.75" customHeight="1"/>
    <row r="485" s="8" customFormat="1"/>
    <row r="486" s="8" customFormat="1" ht="12.75" customHeight="1"/>
    <row r="487" s="8" customFormat="1"/>
    <row r="488" s="8" customFormat="1"/>
    <row r="489" s="8" customFormat="1" ht="12.75" customHeight="1"/>
    <row r="490" s="8" customFormat="1"/>
    <row r="491" s="8" customFormat="1"/>
    <row r="492" s="8" customFormat="1"/>
    <row r="493" s="8" customFormat="1" ht="12.75" customHeight="1"/>
    <row r="494" s="8" customFormat="1"/>
    <row r="495" s="8" customFormat="1"/>
    <row r="496" s="8" customFormat="1" ht="12.75" customHeight="1"/>
    <row r="497" s="8" customFormat="1"/>
    <row r="498" s="8" customFormat="1"/>
    <row r="499" s="8" customFormat="1" ht="12.75" customHeight="1"/>
    <row r="500" s="8" customFormat="1"/>
    <row r="501" s="8" customFormat="1" ht="21" customHeight="1"/>
    <row r="502" s="8" customFormat="1" ht="21" customHeight="1"/>
    <row r="503" s="8" customFormat="1" ht="21" customHeight="1"/>
    <row r="504" s="8" customFormat="1"/>
    <row r="505" s="8" customFormat="1"/>
    <row r="506" s="8" customFormat="1" ht="18.75" customHeight="1"/>
    <row r="507" s="8" customFormat="1"/>
    <row r="508" s="8" customFormat="1" ht="27.75" customHeight="1"/>
    <row r="509" s="8" customFormat="1" ht="27.75" customHeight="1"/>
    <row r="510" s="8" customFormat="1" ht="15.75" customHeight="1"/>
    <row r="511" s="8" customFormat="1" ht="26.25" customHeight="1"/>
    <row r="512" s="8" customFormat="1" ht="26.25" customHeight="1"/>
    <row r="513" s="8" customFormat="1" ht="17.25" customHeight="1"/>
    <row r="514" s="8" customFormat="1" ht="17.25" customHeight="1"/>
    <row r="515" s="8" customFormat="1" ht="17.25" customHeight="1"/>
    <row r="516" s="8" customFormat="1" ht="17.25" customHeight="1"/>
    <row r="517" s="8" customFormat="1" ht="17.25" customHeight="1"/>
    <row r="518" s="8" customFormat="1"/>
    <row r="519" s="8" customFormat="1" ht="13.5" customHeight="1"/>
    <row r="520" s="8" customFormat="1" ht="32.25" customHeight="1"/>
    <row r="521" s="8" customFormat="1" ht="12.75" customHeight="1"/>
    <row r="522" s="8" customFormat="1" ht="12.75" customHeight="1"/>
    <row r="523" s="8" customFormat="1" ht="24.75" customHeight="1"/>
    <row r="524" s="8" customFormat="1"/>
    <row r="525" s="8" customFormat="1" ht="13.5" customHeight="1"/>
    <row r="526" s="8" customFormat="1" ht="12.75" customHeight="1"/>
    <row r="527" s="8" customFormat="1" ht="24.75" customHeight="1"/>
    <row r="528" s="8" customFormat="1" ht="12.75" customHeight="1"/>
    <row r="529" s="8" customFormat="1"/>
    <row r="530" s="8" customFormat="1"/>
    <row r="531" s="8" customFormat="1" ht="12.75" customHeight="1"/>
    <row r="532" s="8" customFormat="1"/>
    <row r="533" s="8" customFormat="1"/>
    <row r="534" s="8" customFormat="1" ht="12.75" customHeight="1"/>
    <row r="535" s="8" customFormat="1"/>
    <row r="536" s="8" customFormat="1"/>
    <row r="537" s="8" customFormat="1" ht="12.75" customHeight="1"/>
    <row r="538" s="8" customFormat="1"/>
    <row r="539" s="8" customFormat="1"/>
    <row r="540" s="8" customFormat="1"/>
    <row r="541" s="8" customFormat="1"/>
    <row r="542" s="8" customFormat="1"/>
    <row r="543" s="8" customFormat="1"/>
    <row r="544" s="8" customFormat="1"/>
    <row r="545" s="8" customFormat="1"/>
    <row r="546" s="8" customFormat="1"/>
    <row r="547" s="8" customFormat="1"/>
    <row r="548" s="8" customFormat="1"/>
    <row r="549" s="8" customFormat="1"/>
    <row r="550" s="8" customFormat="1"/>
    <row r="551" s="8" customFormat="1"/>
    <row r="552" s="8" customFormat="1"/>
    <row r="553" s="8" customFormat="1"/>
    <row r="554" s="8" customFormat="1"/>
    <row r="555" s="8" customFormat="1"/>
    <row r="556" s="8" customFormat="1"/>
    <row r="557" s="8" customFormat="1"/>
    <row r="558" s="8" customFormat="1"/>
    <row r="559" s="8" customFormat="1"/>
    <row r="560" s="8" customFormat="1"/>
    <row r="561" s="8" customFormat="1"/>
    <row r="562" s="8" customFormat="1"/>
    <row r="563" s="8" customFormat="1" ht="44.25" customHeight="1"/>
    <row r="564" s="8" customFormat="1"/>
    <row r="565" s="8" customFormat="1"/>
    <row r="566" s="8" customFormat="1" ht="33" customHeight="1"/>
    <row r="567" s="8" customFormat="1" ht="18" customHeight="1"/>
    <row r="568" s="8" customFormat="1" ht="18" customHeight="1"/>
    <row r="569" s="8" customFormat="1" ht="18" customHeight="1"/>
    <row r="570" s="8" customFormat="1" ht="27" customHeight="1"/>
    <row r="571" s="8" customFormat="1" ht="12.75" customHeight="1"/>
    <row r="572" s="8" customFormat="1"/>
    <row r="573" s="8" customFormat="1" ht="13.5" customHeight="1"/>
    <row r="574" s="8" customFormat="1" ht="20.25" customHeight="1"/>
    <row r="575" s="8" customFormat="1" ht="21" customHeight="1"/>
    <row r="576" s="8" customFormat="1" ht="12.75" customHeight="1"/>
    <row r="577" s="8" customFormat="1" ht="24.75" customHeight="1"/>
    <row r="578" s="8" customFormat="1" ht="18" customHeight="1"/>
    <row r="579" s="8" customFormat="1"/>
    <row r="580" s="8" customFormat="1" ht="22.5" customHeight="1"/>
    <row r="581" s="8" customFormat="1" ht="18" customHeight="1"/>
    <row r="582" s="8" customFormat="1" ht="18.75" customHeight="1"/>
    <row r="583" s="8" customFormat="1" ht="18.75" customHeight="1"/>
    <row r="584" s="8" customFormat="1" ht="21" customHeight="1"/>
    <row r="585" s="8" customFormat="1" ht="12.75" customHeight="1"/>
    <row r="586" s="8" customFormat="1"/>
    <row r="587" s="8" customFormat="1" ht="13.5" customHeight="1"/>
    <row r="588" s="8" customFormat="1" ht="12.75" customHeight="1"/>
    <row r="589" s="8" customFormat="1"/>
    <row r="590" s="8" customFormat="1" ht="12.75" customHeight="1"/>
    <row r="591" s="8" customFormat="1"/>
    <row r="592" s="8" customFormat="1"/>
    <row r="593" s="8" customFormat="1" ht="12.75" customHeight="1"/>
    <row r="594" s="8" customFormat="1"/>
    <row r="595" s="8" customFormat="1"/>
    <row r="596" s="8" customFormat="1"/>
    <row r="597" s="8" customFormat="1"/>
    <row r="598" s="8" customFormat="1"/>
    <row r="599" s="8" customFormat="1"/>
    <row r="600" s="8" customFormat="1"/>
    <row r="601" s="8" customFormat="1"/>
    <row r="602" s="8" customFormat="1"/>
    <row r="603" s="8" customFormat="1"/>
    <row r="604" s="8" customFormat="1"/>
    <row r="605" s="8" customFormat="1" ht="36.75" customHeight="1"/>
    <row r="606" s="8" customFormat="1"/>
    <row r="607" s="8" customFormat="1" ht="24.75" customHeight="1"/>
    <row r="608" s="8" customFormat="1" ht="26.25" customHeight="1"/>
    <row r="609" s="8" customFormat="1"/>
    <row r="610" s="8" customFormat="1"/>
    <row r="611" s="8" customFormat="1" ht="23.25" customHeight="1"/>
    <row r="612" s="8" customFormat="1" ht="27.75" customHeight="1"/>
    <row r="613" s="8" customFormat="1" ht="12.75" customHeight="1"/>
    <row r="614" s="8" customFormat="1" ht="24.75" customHeight="1"/>
    <row r="615" s="8" customFormat="1" ht="33.75" customHeight="1"/>
    <row r="616" s="8" customFormat="1" ht="13.5" customHeight="1"/>
    <row r="617" s="8" customFormat="1" ht="27" customHeight="1"/>
    <row r="618" s="8" customFormat="1" ht="39.75" customHeight="1"/>
    <row r="619" s="8" customFormat="1" ht="12.75" customHeight="1"/>
    <row r="620" s="8" customFormat="1"/>
    <row r="621" s="8" customFormat="1"/>
    <row r="622" s="8" customFormat="1"/>
    <row r="623" s="8" customFormat="1"/>
    <row r="624" s="8" customFormat="1"/>
    <row r="625" s="8" customFormat="1"/>
    <row r="626" s="8" customFormat="1"/>
    <row r="627" s="8" customFormat="1"/>
    <row r="628" s="8" customFormat="1"/>
    <row r="629" s="8" customFormat="1"/>
    <row r="630" s="8" customFormat="1"/>
    <row r="631" s="8" customFormat="1" ht="20.25" customHeight="1"/>
    <row r="632" s="8" customFormat="1" ht="19.5" customHeight="1"/>
    <row r="633" s="8" customFormat="1" ht="19.5" customHeight="1"/>
    <row r="634" s="8" customFormat="1"/>
    <row r="635" s="8" customFormat="1" ht="18.75" customHeight="1"/>
    <row r="636" s="8" customFormat="1" ht="23.25" customHeight="1"/>
    <row r="637" s="128" customFormat="1" ht="17.25" customHeight="1"/>
    <row r="638" s="128" customFormat="1" ht="24.75" customHeight="1"/>
    <row r="639" s="128" customFormat="1" ht="24.75" customHeight="1"/>
    <row r="640" s="8" customFormat="1"/>
    <row r="641" s="8" customFormat="1" ht="27" customHeight="1"/>
    <row r="642" s="8" customFormat="1" ht="27" customHeight="1"/>
    <row r="643" s="8" customFormat="1"/>
    <row r="644" s="128" customFormat="1" ht="21" customHeight="1"/>
    <row r="645" s="128" customFormat="1" ht="21" customHeight="1"/>
    <row r="646" s="8" customFormat="1"/>
    <row r="647" s="128" customFormat="1" ht="25.5" customHeight="1"/>
    <row r="648" s="128" customFormat="1" ht="19.5" customHeight="1"/>
    <row r="649" s="8" customFormat="1"/>
    <row r="650" s="8" customFormat="1" ht="24" customHeight="1"/>
    <row r="651" s="8" customFormat="1"/>
    <row r="652" s="8" customFormat="1"/>
    <row r="653" s="128" customFormat="1" ht="25.5" customHeight="1"/>
    <row r="654" s="128" customFormat="1" ht="19.5" customHeight="1"/>
    <row r="655" s="8" customFormat="1"/>
    <row r="656" s="8" customFormat="1" ht="24" customHeight="1"/>
    <row r="657" s="8" customFormat="1"/>
    <row r="658" s="8" customFormat="1"/>
    <row r="659" s="8" customFormat="1"/>
    <row r="660" s="8" customFormat="1"/>
    <row r="661" s="8" customFormat="1"/>
    <row r="662" s="8" customFormat="1"/>
    <row r="663" s="128" customFormat="1" ht="15.75" customHeight="1"/>
    <row r="664" s="128" customFormat="1" ht="15.75" customHeight="1"/>
    <row r="665" s="128" customFormat="1" ht="15.75" customHeight="1"/>
    <row r="666" s="8" customFormat="1"/>
    <row r="667" s="128" customFormat="1" ht="13.5" customHeight="1"/>
    <row r="668" s="128" customFormat="1" ht="12.75" customHeight="1"/>
    <row r="669" s="8" customFormat="1"/>
    <row r="670" s="128" customFormat="1" ht="12.75" customHeight="1"/>
    <row r="671" s="8" customFormat="1"/>
    <row r="672" s="8" customFormat="1"/>
    <row r="673" s="128" customFormat="1" ht="12.75" customHeight="1"/>
    <row r="674" s="8" customFormat="1"/>
    <row r="675" s="8" customFormat="1"/>
    <row r="676" s="8" customFormat="1" ht="12.75" customHeight="1"/>
    <row r="677" s="8" customFormat="1"/>
    <row r="678" s="8" customFormat="1"/>
    <row r="679" s="8" customFormat="1"/>
    <row r="680" s="8" customFormat="1" ht="12.75" customHeight="1"/>
    <row r="681" s="8" customFormat="1"/>
    <row r="682" s="8" customFormat="1"/>
    <row r="683" s="8" customFormat="1"/>
    <row r="684" s="8" customFormat="1"/>
    <row r="685" s="8" customFormat="1"/>
    <row r="686" s="8" customFormat="1"/>
    <row r="687" s="8" customFormat="1"/>
    <row r="688" s="8" customFormat="1"/>
    <row r="689" s="8" customFormat="1"/>
    <row r="690" s="8" customFormat="1"/>
    <row r="691" s="8" customFormat="1"/>
    <row r="692" s="8" customFormat="1"/>
    <row r="693" s="8" customFormat="1"/>
    <row r="694" s="8" customFormat="1" ht="30.75" customHeight="1"/>
    <row r="695" s="8" customFormat="1" ht="42" customHeight="1"/>
    <row r="696" s="8" customFormat="1"/>
    <row r="697" s="8" customFormat="1"/>
    <row r="698" s="8" customFormat="1"/>
    <row r="699" s="8" customFormat="1"/>
    <row r="700" s="8" customFormat="1"/>
    <row r="701" s="8" customFormat="1"/>
    <row r="702" s="8" customFormat="1" ht="21.75" customHeight="1"/>
    <row r="703" s="8" customFormat="1" ht="22.5" customHeight="1"/>
    <row r="704" s="8" customFormat="1" ht="23.25" customHeight="1"/>
    <row r="705" s="8" customFormat="1"/>
    <row r="706" s="8" customFormat="1"/>
    <row r="707" s="8" customFormat="1"/>
    <row r="708" s="8" customFormat="1"/>
    <row r="709" s="8" customFormat="1" ht="24" customHeight="1"/>
    <row r="710" s="8" customFormat="1" ht="21" customHeight="1"/>
    <row r="711" s="8" customFormat="1" ht="12.75" customHeight="1"/>
    <row r="712" s="8" customFormat="1" ht="22.5" customHeight="1"/>
    <row r="713" s="8" customFormat="1" ht="24" customHeight="1"/>
    <row r="714" s="8" customFormat="1"/>
    <row r="715" s="8" customFormat="1" ht="21" customHeight="1"/>
    <row r="716" s="8" customFormat="1" ht="19.5" customHeight="1"/>
    <row r="717" s="8" customFormat="1"/>
    <row r="718" s="8" customFormat="1" ht="12.75" customHeight="1"/>
    <row r="719" s="8" customFormat="1"/>
    <row r="720" s="8" customFormat="1"/>
    <row r="721" s="8" customFormat="1"/>
    <row r="722" s="8" customFormat="1"/>
    <row r="723" s="8" customFormat="1"/>
    <row r="724" s="8" customFormat="1"/>
    <row r="725" s="8" customFormat="1"/>
    <row r="726" s="8" customFormat="1"/>
    <row r="727" s="8" customFormat="1"/>
    <row r="728" s="8" customFormat="1"/>
    <row r="729" s="8" customFormat="1"/>
    <row r="730" s="8" customFormat="1" ht="21" customHeight="1"/>
    <row r="731" s="8" customFormat="1" ht="19.5" customHeight="1"/>
    <row r="732" s="8" customFormat="1" ht="15.75" customHeight="1"/>
    <row r="733" s="8" customFormat="1"/>
    <row r="734" s="8" customFormat="1"/>
    <row r="735" s="8" customFormat="1"/>
    <row r="736" s="8" customFormat="1"/>
    <row r="737" s="128" customFormat="1" ht="27.75" customHeight="1"/>
    <row r="738" s="128" customFormat="1" ht="24.75" customHeight="1"/>
    <row r="739" s="128" customFormat="1" ht="12.75" customHeight="1"/>
    <row r="740" s="8" customFormat="1"/>
    <row r="741" s="128" customFormat="1" ht="13.5" customHeight="1"/>
    <row r="742" s="128" customFormat="1" ht="12.75" customHeight="1"/>
    <row r="743" s="8" customFormat="1"/>
    <row r="744" s="128" customFormat="1" ht="16.5" customHeight="1"/>
    <row r="745" s="128" customFormat="1" ht="16.5" customHeight="1"/>
    <row r="746" s="128" customFormat="1" ht="5.25" customHeight="1"/>
    <row r="747" s="128" customFormat="1" ht="11.25" customHeight="1"/>
    <row r="748" s="128" customFormat="1" ht="16.5" customHeight="1"/>
    <row r="749" s="8" customFormat="1"/>
    <row r="750" s="8" customFormat="1"/>
    <row r="751" s="8" customFormat="1"/>
    <row r="752" s="8" customFormat="1"/>
    <row r="753" s="8" customFormat="1"/>
    <row r="754" s="8" customFormat="1"/>
    <row r="755" s="8" customFormat="1"/>
    <row r="756" s="8" customFormat="1"/>
    <row r="757" s="8" customFormat="1" ht="12.75" customHeight="1"/>
    <row r="758" s="8" customFormat="1" ht="12.75" customHeight="1"/>
    <row r="759" s="8" customFormat="1" ht="12.75" customHeight="1"/>
    <row r="760" s="8" customFormat="1"/>
    <row r="761" s="8" customFormat="1" ht="13.5" customHeight="1"/>
    <row r="762" s="8" customFormat="1" ht="12.75" customHeight="1"/>
    <row r="763" s="8" customFormat="1"/>
    <row r="764" s="8" customFormat="1" ht="12.75" customHeight="1"/>
    <row r="765" s="8" customFormat="1"/>
    <row r="766" s="8" customFormat="1"/>
    <row r="767" s="8" customFormat="1" ht="19.5" customHeight="1"/>
    <row r="768" s="8" customFormat="1" ht="19.5" customHeight="1"/>
    <row r="769" s="8" customFormat="1" ht="19.5" customHeight="1"/>
    <row r="770" s="8" customFormat="1"/>
    <row r="771" s="8" customFormat="1" ht="13.5" customHeight="1"/>
    <row r="772" s="8" customFormat="1" ht="12.75" customHeight="1"/>
    <row r="773" s="8" customFormat="1"/>
    <row r="774" s="8" customFormat="1" ht="24" customHeight="1"/>
    <row r="775" s="8" customFormat="1" ht="19.5" customHeight="1"/>
    <row r="776" s="8" customFormat="1"/>
    <row r="777" s="8" customFormat="1" ht="25.5" customHeight="1"/>
    <row r="778" s="8" customFormat="1" ht="23.25" customHeight="1"/>
    <row r="779" s="8" customFormat="1"/>
    <row r="780" s="8" customFormat="1" ht="21" customHeight="1"/>
    <row r="781" s="8" customFormat="1" ht="21" customHeight="1"/>
    <row r="782" s="8" customFormat="1"/>
    <row r="783" s="8" customFormat="1" ht="21" customHeight="1"/>
    <row r="784" s="8" customFormat="1" ht="21" customHeight="1"/>
    <row r="785" s="8" customFormat="1"/>
    <row r="786" s="8" customFormat="1"/>
    <row r="787" s="8" customFormat="1"/>
    <row r="788" s="8" customFormat="1" ht="22.5" customHeight="1"/>
    <row r="789" s="8" customFormat="1" ht="31.5" customHeight="1"/>
    <row r="790" s="8" customFormat="1"/>
    <row r="791" s="8" customFormat="1" ht="18.75" customHeight="1"/>
    <row r="792" s="8" customFormat="1" ht="31.5" customHeight="1"/>
    <row r="793" s="8" customFormat="1"/>
    <row r="794" s="8" customFormat="1" ht="24.75" customHeight="1"/>
    <row r="795" s="8" customFormat="1" ht="34.5" customHeight="1"/>
    <row r="796" s="8" customFormat="1"/>
    <row r="797" s="8" customFormat="1" ht="21" customHeight="1"/>
    <row r="798" s="8" customFormat="1" ht="22.5" customHeight="1"/>
    <row r="799" s="8" customFormat="1" ht="29.25" customHeight="1"/>
    <row r="800" s="8" customFormat="1"/>
    <row r="801" s="8" customFormat="1"/>
    <row r="802" s="8" customFormat="1"/>
    <row r="803" s="8" customFormat="1"/>
    <row r="804" s="8" customFormat="1"/>
    <row r="805" s="8" customFormat="1"/>
    <row r="806" s="8" customFormat="1"/>
    <row r="807" s="8" customFormat="1"/>
    <row r="808" s="8" customFormat="1"/>
    <row r="809" s="8" customFormat="1"/>
    <row r="810" s="8" customFormat="1"/>
    <row r="811" s="8" customFormat="1"/>
    <row r="812" s="8" customFormat="1" ht="12.75" customHeight="1"/>
    <row r="813" s="8" customFormat="1" ht="12.75" customHeight="1"/>
    <row r="814" s="8" customFormat="1" ht="12.75" customHeight="1"/>
    <row r="815" s="8" customFormat="1"/>
    <row r="816" s="8" customFormat="1" ht="13.5" customHeight="1"/>
    <row r="817" s="8" customFormat="1" ht="12.75" customHeight="1"/>
    <row r="818" s="8" customFormat="1"/>
    <row r="819" s="8" customFormat="1" ht="19.5" customHeight="1"/>
    <row r="820" s="8" customFormat="1" ht="19.5" customHeight="1"/>
    <row r="821" s="8" customFormat="1" ht="19.5" customHeight="1"/>
    <row r="822" s="8" customFormat="1"/>
    <row r="823" s="8" customFormat="1"/>
    <row r="824" s="8" customFormat="1"/>
    <row r="825" s="128" customFormat="1" ht="16.5" customHeight="1"/>
    <row r="826" s="128" customFormat="1" ht="26.25" customHeight="1"/>
    <row r="827" s="128" customFormat="1" ht="31.5" customHeight="1"/>
    <row r="828" s="8" customFormat="1"/>
    <row r="829" s="128" customFormat="1" ht="33.75" customHeight="1"/>
    <row r="830" s="128" customFormat="1" ht="13.5" customHeight="1"/>
    <row r="831" s="8" customFormat="1"/>
    <row r="832" s="128" customFormat="1" ht="21.75" customHeight="1"/>
    <row r="833" s="8" customFormat="1" ht="19.5" customHeight="1"/>
    <row r="834" s="8" customFormat="1"/>
    <row r="835" s="128" customFormat="1" ht="19.5" customHeight="1"/>
    <row r="836" s="8" customFormat="1" ht="22.5" customHeight="1"/>
    <row r="837" s="8" customFormat="1"/>
    <row r="838" s="8" customFormat="1" ht="18.75" customHeight="1"/>
    <row r="839" s="8" customFormat="1" ht="20.25" customHeight="1"/>
    <row r="840" s="8" customFormat="1"/>
    <row r="841" s="8" customFormat="1"/>
    <row r="842" s="8" customFormat="1"/>
    <row r="843" s="8" customFormat="1"/>
    <row r="844" s="8" customFormat="1"/>
    <row r="845" s="8" customFormat="1"/>
    <row r="846" s="8" customFormat="1"/>
    <row r="847" s="8" customFormat="1"/>
    <row r="848" s="8" customFormat="1"/>
    <row r="849" s="8" customFormat="1"/>
    <row r="850" s="8" customFormat="1"/>
    <row r="851" s="8" customFormat="1"/>
    <row r="852" s="8" customFormat="1"/>
    <row r="853" s="8" customFormat="1"/>
    <row r="854" s="8" customFormat="1"/>
    <row r="855" s="8" customFormat="1"/>
    <row r="856" s="8" customFormat="1"/>
    <row r="857" s="8" customFormat="1"/>
    <row r="858" s="8" customFormat="1"/>
    <row r="859" s="8" customFormat="1" ht="12.75" customHeight="1"/>
    <row r="860" s="8" customFormat="1" ht="12.75" customHeight="1"/>
    <row r="861" s="8" customFormat="1" ht="12.75" customHeight="1"/>
    <row r="862" s="8" customFormat="1"/>
    <row r="863" s="8" customFormat="1" ht="13.5" customHeight="1"/>
    <row r="864" s="8" customFormat="1" ht="12.75" customHeight="1"/>
    <row r="865" s="8" customFormat="1"/>
    <row r="866" s="8" customFormat="1" ht="12.75" customHeight="1"/>
    <row r="867" s="8" customFormat="1"/>
    <row r="868" s="8" customFormat="1"/>
    <row r="869" s="8" customFormat="1" ht="17.25" customHeight="1"/>
    <row r="870" s="8" customFormat="1" ht="17.25" customHeight="1"/>
    <row r="871" s="8" customFormat="1" ht="17.25" customHeight="1"/>
    <row r="872" s="8" customFormat="1" ht="12.75" customHeight="1"/>
    <row r="873" s="8" customFormat="1"/>
    <row r="874" s="8" customFormat="1"/>
    <row r="875" s="8" customFormat="1" ht="13.5" customHeight="1"/>
    <row r="876" s="8" customFormat="1" ht="14.25" customHeight="1"/>
    <row r="877" s="8" customFormat="1" ht="13.5" customHeight="1"/>
    <row r="878" s="8" customFormat="1" ht="24" customHeight="1"/>
    <row r="879" s="8" customFormat="1"/>
    <row r="880" s="8" customFormat="1" ht="21.75" customHeight="1"/>
    <row r="881" s="8" customFormat="1" ht="24" customHeight="1"/>
    <row r="882" s="8" customFormat="1"/>
    <row r="883" s="8" customFormat="1" ht="24" customHeight="1"/>
    <row r="884" s="8" customFormat="1" ht="24" customHeight="1"/>
    <row r="885" s="8" customFormat="1"/>
    <row r="886" s="8" customFormat="1" ht="22.5" customHeight="1"/>
    <row r="887" s="8" customFormat="1" ht="22.5" customHeight="1"/>
    <row r="888" s="8" customFormat="1"/>
    <row r="889" s="8" customFormat="1"/>
    <row r="890" s="8" customFormat="1"/>
    <row r="891" s="8" customFormat="1"/>
    <row r="892" s="8" customFormat="1"/>
    <row r="893" s="8" customFormat="1"/>
    <row r="894" s="8" customFormat="1"/>
    <row r="895" s="8" customFormat="1"/>
    <row r="896" s="8" customFormat="1"/>
    <row r="897" s="8" customFormat="1"/>
    <row r="898" s="8" customFormat="1"/>
    <row r="899" s="128" customFormat="1" ht="12.75" customHeight="1"/>
    <row r="900" s="128" customFormat="1" ht="12.75" customHeight="1"/>
    <row r="901" s="8" customFormat="1"/>
    <row r="902" s="128" customFormat="1" ht="15" customHeight="1"/>
    <row r="903" s="128" customFormat="1" ht="15" customHeight="1"/>
    <row r="904" s="128" customFormat="1" ht="15" customHeight="1"/>
    <row r="905" s="128" customFormat="1" ht="15" customHeight="1"/>
    <row r="906" s="128" customFormat="1" ht="15" customHeight="1"/>
    <row r="907" s="8" customFormat="1" ht="12.75" customHeight="1"/>
    <row r="908" s="8" customFormat="1" ht="12.75" customHeight="1"/>
    <row r="909" s="8" customFormat="1" ht="12.75" customHeight="1"/>
    <row r="910" s="8" customFormat="1"/>
    <row r="911" s="8" customFormat="1" ht="13.5" customHeight="1"/>
    <row r="912" s="8" customFormat="1" ht="12.75" customHeight="1"/>
    <row r="913" s="8" customFormat="1"/>
    <row r="914" s="8" customFormat="1" ht="12.75" customHeight="1"/>
    <row r="915" s="8" customFormat="1"/>
    <row r="916" s="8" customFormat="1"/>
    <row r="917" s="8" customFormat="1" ht="12.75" customHeight="1"/>
    <row r="918" s="8" customFormat="1"/>
    <row r="919" s="8" customFormat="1"/>
    <row r="920" s="8" customFormat="1"/>
    <row r="921" s="8" customFormat="1"/>
    <row r="922" s="8" customFormat="1"/>
    <row r="923" s="8" customFormat="1"/>
    <row r="924" s="8" customFormat="1"/>
    <row r="925" s="8" customFormat="1"/>
    <row r="926" s="8" customFormat="1"/>
    <row r="927" s="8" customFormat="1"/>
    <row r="928" s="8" customFormat="1"/>
    <row r="929" s="8" customFormat="1" ht="18" customHeight="1"/>
    <row r="930" s="8" customFormat="1" ht="18" customHeight="1"/>
    <row r="931" s="8" customFormat="1" ht="18" customHeight="1"/>
    <row r="932" s="8" customFormat="1"/>
    <row r="933" s="8" customFormat="1" ht="13.5" customHeight="1"/>
    <row r="934" s="8" customFormat="1" ht="12.75" customHeight="1"/>
    <row r="935" s="8" customFormat="1"/>
    <row r="936" s="8" customFormat="1" ht="21.75" customHeight="1"/>
    <row r="937" s="8" customFormat="1" ht="24" customHeight="1"/>
    <row r="938" s="8" customFormat="1" ht="24.75" customHeight="1"/>
    <row r="939" s="8" customFormat="1" ht="21" customHeight="1"/>
    <row r="940" s="8" customFormat="1" ht="21" customHeight="1"/>
    <row r="941" s="8" customFormat="1"/>
    <row r="942" s="8" customFormat="1" ht="18.75" customHeight="1"/>
    <row r="943" s="8" customFormat="1" ht="18.75" customHeight="1"/>
    <row r="944" s="8" customFormat="1"/>
    <row r="945" s="8" customFormat="1"/>
    <row r="946" s="8" customFormat="1"/>
    <row r="947" s="8" customFormat="1"/>
    <row r="948" s="8" customFormat="1"/>
    <row r="949" s="8" customFormat="1"/>
    <row r="950" s="8" customFormat="1"/>
    <row r="951" s="8" customFormat="1"/>
    <row r="952" s="8" customFormat="1"/>
    <row r="953" s="8" customFormat="1"/>
    <row r="954" s="8" customFormat="1"/>
    <row r="955" s="8" customFormat="1"/>
    <row r="956" s="8" customFormat="1"/>
    <row r="957" s="8" customFormat="1"/>
    <row r="958" s="8" customFormat="1"/>
    <row r="959" s="8" customFormat="1"/>
    <row r="960" s="8" customFormat="1"/>
    <row r="961" s="8" customFormat="1"/>
    <row r="962" s="8" customFormat="1"/>
    <row r="963" s="8" customFormat="1"/>
    <row r="964" s="8" customFormat="1"/>
    <row r="965" s="8" customFormat="1"/>
    <row r="966" s="8" customFormat="1"/>
    <row r="967" s="8" customFormat="1"/>
    <row r="968" s="8" customFormat="1"/>
    <row r="969" s="128" customFormat="1"/>
    <row r="970" s="128" customFormat="1"/>
    <row r="971" s="128" customFormat="1"/>
    <row r="972" s="8" customFormat="1"/>
    <row r="973" s="128" customFormat="1"/>
    <row r="974" s="128" customFormat="1"/>
    <row r="975" s="8" customFormat="1"/>
    <row r="976" s="128" customFormat="1"/>
    <row r="977" s="8" customFormat="1"/>
    <row r="978" s="8" customFormat="1"/>
    <row r="979" s="8" customFormat="1" ht="12.75" customHeight="1"/>
    <row r="980" s="8" customFormat="1" ht="12.75" customHeight="1"/>
    <row r="981" s="8" customFormat="1" ht="12.75" customHeight="1"/>
    <row r="982" s="8" customFormat="1"/>
    <row r="983" s="8" customFormat="1" ht="13.5" customHeight="1"/>
    <row r="984" s="8" customFormat="1" ht="18.75" customHeight="1"/>
    <row r="985" s="8" customFormat="1" ht="30.75" customHeight="1"/>
    <row r="986" s="8" customFormat="1" ht="12.75" customHeight="1"/>
    <row r="987" s="8" customFormat="1" ht="22.5" customHeight="1"/>
    <row r="988" s="8" customFormat="1" ht="24.75" customHeight="1"/>
    <row r="989" s="8" customFormat="1" ht="13.5" customHeight="1"/>
    <row r="990" s="8" customFormat="1" ht="12.75" customHeight="1"/>
    <row r="991" s="8" customFormat="1" ht="28.5" customHeight="1"/>
    <row r="992" s="8" customFormat="1" ht="22.5" customHeight="1"/>
    <row r="993" s="8" customFormat="1" ht="19.5" customHeight="1"/>
    <row r="994" s="8" customFormat="1"/>
    <row r="995" s="8" customFormat="1" ht="36" customHeight="1"/>
    <row r="996" s="8" customFormat="1" ht="20.25" customHeight="1"/>
    <row r="997" s="8" customFormat="1"/>
    <row r="998" s="8" customFormat="1" ht="22.5" customHeight="1"/>
    <row r="999" s="8" customFormat="1" ht="22.5" customHeight="1"/>
    <row r="1000" s="8" customFormat="1"/>
    <row r="1001" s="8" customFormat="1" ht="19.5" customHeight="1"/>
    <row r="1002" s="8" customFormat="1" ht="19.5" customHeight="1"/>
    <row r="1003" s="8" customFormat="1"/>
    <row r="1004" s="8" customFormat="1"/>
    <row r="1005" s="8" customFormat="1"/>
    <row r="1006" s="8" customFormat="1"/>
    <row r="1007" s="8" customFormat="1"/>
    <row r="1008" s="8" customFormat="1" ht="21.75" customHeight="1"/>
    <row r="1009" s="8" customFormat="1"/>
    <row r="1010" s="8" customFormat="1"/>
    <row r="1011" s="8" customFormat="1"/>
    <row r="1012" s="8" customFormat="1"/>
    <row r="1013" s="8" customFormat="1"/>
    <row r="1014" s="8" customFormat="1"/>
    <row r="1015" s="8" customFormat="1"/>
    <row r="1016" s="8" customFormat="1"/>
    <row r="1017" s="8" customFormat="1"/>
    <row r="1018" s="8" customFormat="1"/>
    <row r="1019" s="8" customFormat="1"/>
    <row r="1020" s="8" customFormat="1"/>
    <row r="1021" s="8" customFormat="1"/>
    <row r="1022" s="8" customFormat="1"/>
    <row r="1023" s="8" customFormat="1"/>
    <row r="1024" s="8" customFormat="1"/>
    <row r="1025" s="8" customFormat="1"/>
    <row r="1026" s="8" customFormat="1"/>
    <row r="1027" s="8" customFormat="1"/>
    <row r="1028" s="8" customFormat="1"/>
    <row r="1029" s="8" customFormat="1"/>
    <row r="1030" s="8" customFormat="1"/>
    <row r="1031" s="8" customFormat="1" ht="12.75" customHeight="1"/>
    <row r="1032" s="8" customFormat="1" ht="12.75" customHeight="1"/>
    <row r="1033" s="8" customFormat="1" ht="26.25" customHeight="1"/>
    <row r="1034" s="8" customFormat="1"/>
    <row r="1035" s="8" customFormat="1" ht="13.5" customHeight="1"/>
    <row r="1036" s="8" customFormat="1" ht="34.5" customHeight="1"/>
    <row r="1037" s="8" customFormat="1"/>
    <row r="1038" s="8" customFormat="1"/>
    <row r="1039" s="8" customFormat="1" ht="12.75" customHeight="1"/>
    <row r="1040" s="8" customFormat="1"/>
    <row r="1041" s="8" customFormat="1"/>
    <row r="1042" s="8" customFormat="1" ht="12.75" customHeight="1"/>
    <row r="1043" s="8" customFormat="1" ht="23.25" customHeight="1"/>
    <row r="1044" s="8" customFormat="1" ht="19.5" customHeight="1"/>
    <row r="1045" s="8" customFormat="1"/>
    <row r="1046" s="8" customFormat="1" ht="17.25" customHeight="1"/>
    <row r="1047" s="8" customFormat="1" ht="20.25" customHeight="1"/>
    <row r="1048" s="8" customFormat="1" ht="18" customHeight="1"/>
    <row r="1049" s="8" customFormat="1"/>
    <row r="1050" s="128" customFormat="1" ht="19.5" customHeight="1"/>
    <row r="1051" s="128" customFormat="1" ht="19.5" customHeight="1"/>
    <row r="1052" s="128" customFormat="1" ht="12.75" customHeight="1"/>
    <row r="1053" s="8" customFormat="1" ht="18.75" customHeight="1"/>
    <row r="1054" s="128" customFormat="1" ht="18.75" customHeight="1"/>
    <row r="1055" s="128" customFormat="1" ht="12.75" customHeight="1"/>
    <row r="1056" s="8" customFormat="1"/>
    <row r="1057" s="128" customFormat="1" ht="16.5" customHeight="1"/>
    <row r="1058" s="128" customFormat="1" ht="16.5" customHeight="1"/>
    <row r="1059" s="128" customFormat="1" ht="16.5" customHeight="1"/>
    <row r="1060" s="128" customFormat="1" ht="16.5" customHeight="1"/>
    <row r="1061" s="128" customFormat="1" ht="16.5" customHeight="1"/>
    <row r="1062" s="8" customFormat="1"/>
    <row r="1063" s="8" customFormat="1"/>
    <row r="1064" s="8" customFormat="1"/>
    <row r="1065" s="8" customFormat="1"/>
    <row r="1066" s="8" customFormat="1"/>
    <row r="1067" s="8" customFormat="1"/>
    <row r="1068" s="8" customFormat="1"/>
    <row r="1069" s="8" customFormat="1"/>
    <row r="1070" s="8" customFormat="1"/>
    <row r="1071" s="8" customFormat="1"/>
    <row r="1072" s="8" customFormat="1" ht="12.75" customHeight="1"/>
    <row r="1073" s="8" customFormat="1" ht="12.75" customHeight="1"/>
    <row r="1074" s="8" customFormat="1" ht="12.75" customHeight="1"/>
    <row r="1075" s="8" customFormat="1"/>
    <row r="1076" s="8" customFormat="1" ht="13.5" customHeight="1"/>
    <row r="1077" s="8" customFormat="1" ht="12.75" customHeight="1"/>
    <row r="1078" s="8" customFormat="1"/>
    <row r="1079" s="8" customFormat="1" ht="12.75" customHeight="1"/>
    <row r="1080" s="8" customFormat="1"/>
    <row r="1081" s="8" customFormat="1"/>
    <row r="1082" s="8" customFormat="1" ht="12.75" customHeight="1"/>
    <row r="1083" s="8" customFormat="1"/>
    <row r="1084" s="8" customFormat="1"/>
    <row r="1085" s="8" customFormat="1"/>
    <row r="1086" s="8" customFormat="1"/>
    <row r="1087" s="8" customFormat="1" ht="15.75" customHeight="1"/>
    <row r="1088" s="8" customFormat="1" ht="15.75" customHeight="1"/>
    <row r="1089" s="8" customFormat="1" ht="15.75" customHeight="1"/>
    <row r="1090" s="8" customFormat="1"/>
    <row r="1091" s="8" customFormat="1"/>
    <row r="1092" s="8" customFormat="1"/>
    <row r="1093" s="8" customFormat="1"/>
    <row r="1094" s="8" customFormat="1" ht="17.25" customHeight="1"/>
    <row r="1095" s="8" customFormat="1" ht="24" customHeight="1"/>
    <row r="1096" s="8" customFormat="1"/>
    <row r="1097" s="8" customFormat="1" ht="21" customHeight="1"/>
    <row r="1098" s="8" customFormat="1" ht="21" customHeight="1"/>
    <row r="1099" s="8" customFormat="1" ht="17.25" customHeight="1"/>
    <row r="1100" s="8" customFormat="1" ht="18" customHeight="1"/>
    <row r="1101" s="8" customFormat="1"/>
    <row r="1102" s="8" customFormat="1" ht="15.75" customHeight="1"/>
    <row r="1103" s="8" customFormat="1" ht="23.25" customHeight="1"/>
    <row r="1104" s="8" customFormat="1" ht="17.25" customHeight="1"/>
    <row r="1105" s="8" customFormat="1" ht="29.25" customHeight="1"/>
    <row r="1106" s="8" customFormat="1" ht="24" customHeight="1"/>
    <row r="1107" s="8" customFormat="1" ht="16.5" customHeight="1"/>
    <row r="1108" s="8" customFormat="1"/>
    <row r="1109" s="8" customFormat="1" ht="18.75" customHeight="1"/>
    <row r="1110" s="8" customFormat="1" ht="19.5" customHeight="1"/>
    <row r="1111" s="8" customFormat="1" ht="12.75" customHeight="1"/>
    <row r="1112" s="8" customFormat="1" ht="22.5" customHeight="1"/>
    <row r="1113" s="8" customFormat="1" ht="12.75" customHeight="1"/>
    <row r="1114" s="8" customFormat="1"/>
    <row r="1115" s="8" customFormat="1" ht="13.5" customHeight="1"/>
    <row r="1116" s="8" customFormat="1" ht="12.75" customHeight="1"/>
    <row r="1117" s="8" customFormat="1"/>
    <row r="1118" s="8" customFormat="1" ht="12.75" customHeight="1"/>
    <row r="1119" s="8" customFormat="1"/>
    <row r="1120" s="8" customFormat="1"/>
    <row r="1121" s="8" customFormat="1" ht="12.75" customHeight="1"/>
    <row r="1122" s="128" customFormat="1" ht="12.75" customHeight="1"/>
    <row r="1123" s="128" customFormat="1" ht="12.75" customHeight="1"/>
    <row r="1124" s="128" customFormat="1" ht="12.75" customHeight="1"/>
    <row r="1125" s="8" customFormat="1"/>
    <row r="1126" s="128" customFormat="1" ht="13.5" customHeight="1"/>
    <row r="1127" s="128" customFormat="1" ht="12.75" customHeight="1"/>
    <row r="1128" s="8" customFormat="1"/>
    <row r="1129" s="128" customFormat="1" ht="12.75" customHeight="1"/>
    <row r="1130" s="8" customFormat="1"/>
    <row r="1131" s="8" customFormat="1"/>
    <row r="1132" s="128" customFormat="1" ht="12.75" customHeight="1"/>
    <row r="1133" s="8" customFormat="1"/>
    <row r="1134" s="8" customFormat="1" ht="19.5" customHeight="1"/>
    <row r="1135" s="128" customFormat="1" ht="12.75" customHeight="1"/>
    <row r="1136" s="8" customFormat="1"/>
    <row r="1137" s="8" customFormat="1"/>
    <row r="1138" s="128" customFormat="1" ht="12.75" customHeight="1"/>
    <row r="1139" s="8" customFormat="1"/>
    <row r="1140" s="8" customFormat="1"/>
    <row r="1141" s="8" customFormat="1"/>
    <row r="1142" s="8" customFormat="1"/>
    <row r="1143" s="8" customFormat="1"/>
    <row r="1144" s="8" customFormat="1"/>
    <row r="1145" s="8" customFormat="1"/>
    <row r="1146" s="8" customFormat="1"/>
    <row r="1147" s="8" customFormat="1"/>
    <row r="1148" s="8" customFormat="1"/>
    <row r="1149" s="8" customFormat="1" ht="17.25" customHeight="1"/>
    <row r="1150" s="8" customFormat="1" ht="17.25" customHeight="1"/>
    <row r="1151" s="8" customFormat="1" ht="17.25" customHeight="1"/>
    <row r="1152" s="8" customFormat="1"/>
    <row r="1153" s="8" customFormat="1"/>
    <row r="1154" s="8" customFormat="1"/>
    <row r="1155" s="8" customFormat="1"/>
    <row r="1156" s="8" customFormat="1"/>
    <row r="1157" s="8" customFormat="1" ht="18" customHeight="1"/>
    <row r="1158" s="8" customFormat="1" ht="18" customHeight="1"/>
    <row r="1159" s="8" customFormat="1"/>
    <row r="1160" s="8" customFormat="1" ht="21" customHeight="1"/>
    <row r="1161" s="8" customFormat="1" ht="21" customHeight="1"/>
    <row r="1162" s="8" customFormat="1"/>
    <row r="1163" s="8" customFormat="1" ht="20.25" customHeight="1"/>
    <row r="1164" s="8" customFormat="1" ht="20.25" customHeight="1"/>
    <row r="1165" s="8" customFormat="1" ht="12.75" customHeight="1"/>
    <row r="1166" s="8" customFormat="1" ht="17.25" customHeight="1"/>
    <row r="1167" s="8" customFormat="1" ht="17.25" customHeight="1"/>
    <row r="1168" s="8" customFormat="1"/>
    <row r="1169" s="8" customFormat="1" ht="16.5" customHeight="1"/>
    <row r="1170" s="8" customFormat="1" ht="12.75" customHeight="1"/>
    <row r="1171" s="8" customFormat="1"/>
    <row r="1172" s="8" customFormat="1" ht="12.75" customHeight="1"/>
    <row r="1173" s="8" customFormat="1"/>
    <row r="1174" s="8" customFormat="1"/>
    <row r="1175" s="8" customFormat="1" ht="12.75" customHeight="1"/>
    <row r="1176" s="8" customFormat="1"/>
    <row r="1177" s="8" customFormat="1"/>
    <row r="1178" s="8" customFormat="1"/>
    <row r="1179" s="8" customFormat="1"/>
    <row r="1180" s="8" customFormat="1"/>
    <row r="1181" s="8" customFormat="1"/>
    <row r="1182" s="8" customFormat="1"/>
    <row r="1183" s="8" customFormat="1"/>
    <row r="1184" s="8" customFormat="1"/>
    <row r="1185" s="8" customFormat="1"/>
    <row r="1186" s="8" customFormat="1"/>
    <row r="1187" s="8" customFormat="1"/>
    <row r="1188" s="8" customFormat="1"/>
    <row r="1189" s="8" customFormat="1"/>
    <row r="1190" s="8" customFormat="1"/>
    <row r="1191" s="8" customFormat="1"/>
    <row r="1192" s="8" customFormat="1"/>
    <row r="1193" s="8" customFormat="1" ht="12.75" customHeight="1"/>
    <row r="1194" s="8" customFormat="1"/>
    <row r="1195" s="8" customFormat="1"/>
    <row r="1196" s="8" customFormat="1" ht="14.25" customHeight="1"/>
    <row r="1197" s="8" customFormat="1" ht="23.25" customHeight="1"/>
    <row r="1198" s="8" customFormat="1" ht="45.75" customHeight="1"/>
    <row r="1199" s="8" customFormat="1" ht="20.25" customHeight="1"/>
    <row r="1200" s="8" customFormat="1" ht="24.75" customHeight="1"/>
    <row r="1201" s="8" customFormat="1" ht="30" customHeight="1"/>
    <row r="1202" s="8" customFormat="1"/>
    <row r="1203" s="128" customFormat="1" ht="12.75" customHeight="1"/>
    <row r="1204" s="128" customFormat="1" ht="12.75" customHeight="1"/>
    <row r="1205" s="128" customFormat="1" ht="12.75" customHeight="1"/>
    <row r="1206" s="8" customFormat="1"/>
    <row r="1207" s="128" customFormat="1" ht="13.5" customHeight="1"/>
    <row r="1208" s="128" customFormat="1" ht="12.75" customHeight="1"/>
    <row r="1209" s="8" customFormat="1"/>
    <row r="1210" s="128" customFormat="1" ht="15.75" customHeight="1"/>
    <row r="1211" s="128" customFormat="1" ht="15.75" customHeight="1"/>
    <row r="1212" s="128" customFormat="1" ht="15.75" customHeight="1"/>
    <row r="1213" s="128" customFormat="1" ht="15.75" customHeight="1"/>
    <row r="1214" s="128" customFormat="1" ht="15.75" customHeight="1"/>
    <row r="1215" s="8" customFormat="1" ht="13.5" customHeight="1"/>
    <row r="1216" s="8" customFormat="1" ht="12.75" customHeight="1"/>
    <row r="1217" s="8" customFormat="1"/>
    <row r="1218" s="8" customFormat="1" ht="12.75" customHeight="1"/>
    <row r="1219" s="8" customFormat="1"/>
    <row r="1220" s="8" customFormat="1"/>
    <row r="1221" s="8" customFormat="1" ht="12.75" customHeight="1"/>
    <row r="1222" s="8" customFormat="1"/>
    <row r="1223" s="8" customFormat="1"/>
    <row r="1224" s="8" customFormat="1"/>
    <row r="1225" s="8" customFormat="1"/>
    <row r="1226" s="8" customFormat="1"/>
    <row r="1227" s="8" customFormat="1" ht="18.75" customHeight="1"/>
    <row r="1228" s="8" customFormat="1" ht="15.75" customHeight="1"/>
    <row r="1229" s="8" customFormat="1" ht="15.75" customHeight="1"/>
    <row r="1230" s="8" customFormat="1" ht="15.75" customHeight="1"/>
    <row r="1231" s="8" customFormat="1"/>
    <row r="1232" s="8" customFormat="1"/>
    <row r="1233" s="8" customFormat="1"/>
    <row r="1234" s="8" customFormat="1"/>
    <row r="1235" s="8" customFormat="1" ht="22.5" customHeight="1"/>
    <row r="1236" s="8" customFormat="1" ht="21" customHeight="1"/>
    <row r="1237" s="8" customFormat="1" ht="22.5" customHeight="1"/>
    <row r="1238" s="8" customFormat="1" ht="17.25" customHeight="1"/>
    <row r="1239" s="8" customFormat="1" ht="24" customHeight="1"/>
    <row r="1240" s="8" customFormat="1" ht="18.75" customHeight="1"/>
    <row r="1241" s="8" customFormat="1" ht="18" customHeight="1"/>
    <row r="1242" s="8" customFormat="1" ht="24.75" customHeight="1"/>
    <row r="1243" s="8" customFormat="1"/>
    <row r="1244" s="8" customFormat="1" ht="20.25" customHeight="1"/>
    <row r="1245" s="8" customFormat="1" ht="22.5" customHeight="1"/>
    <row r="1246" s="8" customFormat="1"/>
    <row r="1247" s="8" customFormat="1" ht="22.5" customHeight="1"/>
    <row r="1248" s="8" customFormat="1" ht="16.5" customHeight="1"/>
    <row r="1249" s="8" customFormat="1"/>
    <row r="1250" s="8" customFormat="1" ht="26.25" customHeight="1"/>
    <row r="1251" s="8" customFormat="1" ht="17.25" customHeight="1"/>
    <row r="1252" s="8" customFormat="1"/>
    <row r="1253" s="8" customFormat="1" ht="15.75" customHeight="1"/>
    <row r="1254" s="8" customFormat="1" ht="24.75" customHeight="1"/>
    <row r="1255" s="8" customFormat="1"/>
    <row r="1256" s="8" customFormat="1"/>
    <row r="1257" s="8" customFormat="1"/>
    <row r="1258" s="8" customFormat="1"/>
    <row r="1259" s="8" customFormat="1"/>
    <row r="1260" s="8" customFormat="1"/>
    <row r="1261" s="8" customFormat="1"/>
    <row r="1262" s="8" customFormat="1"/>
    <row r="1263" s="8" customFormat="1"/>
    <row r="1264" s="8" customFormat="1"/>
    <row r="1265" s="8" customFormat="1"/>
    <row r="1266" s="8" customFormat="1"/>
    <row r="1267" s="8" customFormat="1"/>
    <row r="1268" s="8" customFormat="1"/>
    <row r="1269" s="8" customFormat="1"/>
    <row r="1270" s="8" customFormat="1"/>
    <row r="1271" s="8" customFormat="1"/>
    <row r="1272" s="8" customFormat="1"/>
    <row r="1273" s="8" customFormat="1"/>
    <row r="1274" s="8" customFormat="1"/>
    <row r="1275" s="8" customFormat="1"/>
    <row r="1276" s="8" customFormat="1"/>
    <row r="1277" s="128" customFormat="1" ht="12.75" customHeight="1"/>
    <row r="1278" s="128" customFormat="1" ht="12.75" customHeight="1"/>
    <row r="1279" s="128" customFormat="1" ht="12.75" customHeight="1"/>
    <row r="1280" s="128" customFormat="1" ht="12.75" customHeight="1"/>
    <row r="1281" s="128" customFormat="1" ht="12.75" customHeight="1"/>
    <row r="1282" s="128" customFormat="1" ht="12.75" customHeight="1"/>
    <row r="1283" s="128" customFormat="1" ht="12.75" customHeight="1"/>
    <row r="1284" s="128" customFormat="1" ht="12.75" customHeight="1"/>
    <row r="1285" s="128" customFormat="1" ht="12.75" customHeight="1"/>
    <row r="1286" s="128" customFormat="1" ht="12.75" customHeight="1"/>
    <row r="1287" s="8" customFormat="1"/>
    <row r="1288" s="128" customFormat="1" ht="13.5" customHeight="1"/>
    <row r="1289" s="128" customFormat="1" ht="16.5" customHeight="1"/>
    <row r="1290" s="8" customFormat="1"/>
    <row r="1291" s="128" customFormat="1" ht="35.25" customHeight="1"/>
    <row r="1292" s="8" customFormat="1"/>
    <row r="1293" s="8" customFormat="1" ht="12.75" customHeight="1"/>
    <row r="1294" s="8" customFormat="1" ht="44.25" customHeight="1"/>
    <row r="1295" s="8" customFormat="1" ht="18" customHeight="1"/>
    <row r="1296" s="8" customFormat="1"/>
    <row r="1297" s="8" customFormat="1" ht="23.25" customHeight="1"/>
    <row r="1298" s="8" customFormat="1" ht="18" customHeight="1"/>
    <row r="1299" s="8" customFormat="1"/>
    <row r="1300" s="8" customFormat="1" ht="19.5" customHeight="1"/>
    <row r="1301" s="8" customFormat="1" ht="19.5" customHeight="1"/>
    <row r="1302" s="8" customFormat="1"/>
    <row r="1303" s="8" customFormat="1" ht="20.25" customHeight="1"/>
    <row r="1304" s="8" customFormat="1" ht="20.25" customHeight="1"/>
    <row r="1305" s="8" customFormat="1"/>
    <row r="1306" s="8" customFormat="1" ht="18.75" customHeight="1"/>
    <row r="1307" s="8" customFormat="1" ht="18.75" customHeight="1"/>
    <row r="1308" s="8" customFormat="1"/>
    <row r="1309" s="8" customFormat="1"/>
    <row r="1310" s="8" customFormat="1"/>
    <row r="1311" s="8" customFormat="1"/>
    <row r="1312" s="8" customFormat="1"/>
    <row r="1313" s="8" customFormat="1"/>
    <row r="1314" s="8" customFormat="1"/>
    <row r="1315" s="8" customFormat="1"/>
    <row r="1316" s="8" customFormat="1"/>
    <row r="1317" s="8" customFormat="1"/>
    <row r="1318" s="8" customFormat="1"/>
    <row r="1319" s="8" customFormat="1"/>
    <row r="1320" s="8" customFormat="1"/>
    <row r="1321" s="8" customFormat="1"/>
    <row r="1322" s="8" customFormat="1"/>
    <row r="1323" s="8" customFormat="1"/>
    <row r="1324" s="8" customFormat="1"/>
    <row r="1325" s="8" customFormat="1"/>
    <row r="1326" s="8" customFormat="1"/>
    <row r="1327" s="8" customFormat="1"/>
    <row r="1328" s="8" customFormat="1"/>
    <row r="1329" s="8" customFormat="1"/>
    <row r="1330" s="8" customFormat="1"/>
    <row r="1331" s="8" customFormat="1"/>
    <row r="1332" s="8" customFormat="1"/>
    <row r="1333" s="8" customFormat="1"/>
    <row r="1334" s="8" customFormat="1"/>
    <row r="1335" s="8" customFormat="1"/>
    <row r="1336" s="8" customFormat="1"/>
    <row r="1337" s="8" customFormat="1" ht="33.75" customHeight="1"/>
    <row r="1338" s="8" customFormat="1"/>
    <row r="1339" s="8" customFormat="1" ht="17.25" customHeight="1"/>
    <row r="1340" s="8" customFormat="1" ht="30.75" customHeight="1"/>
    <row r="1341" s="8" customFormat="1" ht="17.25" customHeight="1"/>
    <row r="1342" s="8" customFormat="1"/>
    <row r="1343" s="8" customFormat="1"/>
    <row r="1344" s="8" customFormat="1"/>
    <row r="1345" s="8" customFormat="1"/>
    <row r="1346" s="8" customFormat="1" ht="27.75" customHeight="1"/>
    <row r="1347" s="8" customFormat="1" ht="20.25" customHeight="1"/>
    <row r="1348" s="8" customFormat="1"/>
    <row r="1349" s="8" customFormat="1" ht="27" customHeight="1"/>
    <row r="1350" s="8" customFormat="1" ht="19.5" customHeight="1"/>
    <row r="1351" s="8" customFormat="1"/>
    <row r="1352" s="8" customFormat="1" ht="19.5" customHeight="1"/>
    <row r="1353" s="8" customFormat="1"/>
    <row r="1354" s="8" customFormat="1"/>
    <row r="1355" s="8" customFormat="1" ht="17.25" customHeight="1"/>
    <row r="1356" s="8" customFormat="1"/>
    <row r="1357" s="8" customFormat="1"/>
    <row r="1358" s="8" customFormat="1" ht="17.25" customHeight="1"/>
    <row r="1359" s="8" customFormat="1"/>
    <row r="1360" s="8" customFormat="1"/>
    <row r="1361" s="8" customFormat="1" ht="15.75" customHeight="1"/>
    <row r="1362" s="8" customFormat="1"/>
    <row r="1363" s="8" customFormat="1"/>
    <row r="1364" s="8" customFormat="1"/>
    <row r="1365" s="8" customFormat="1"/>
    <row r="1366" s="8" customFormat="1"/>
    <row r="1367" s="8" customFormat="1" ht="18" customHeight="1"/>
    <row r="1368" s="8" customFormat="1"/>
    <row r="1369" s="8" customFormat="1"/>
    <row r="1370" s="128" customFormat="1" ht="15.75" customHeight="1"/>
    <row r="1371" s="8" customFormat="1"/>
    <row r="1372" s="8" customFormat="1"/>
    <row r="1373" s="8" customFormat="1"/>
    <row r="1374" s="8" customFormat="1"/>
    <row r="1375" s="8" customFormat="1"/>
    <row r="1376" s="8" customFormat="1"/>
    <row r="1377" s="8" customFormat="1"/>
    <row r="1378" s="8" customFormat="1"/>
    <row r="1379" s="8" customFormat="1"/>
    <row r="1380" s="8" customFormat="1"/>
    <row r="1381" s="8" customFormat="1"/>
    <row r="1382" s="8" customFormat="1"/>
    <row r="1383" s="8" customFormat="1"/>
    <row r="1384" s="8" customFormat="1"/>
    <row r="1385" s="8" customFormat="1"/>
    <row r="1386" s="8" customFormat="1"/>
    <row r="1387" s="8" customFormat="1"/>
    <row r="1388" s="8" customFormat="1" ht="18.75" customHeight="1"/>
    <row r="1389" s="8" customFormat="1" ht="18" customHeight="1"/>
    <row r="1390" s="8" customFormat="1" ht="18" customHeight="1"/>
    <row r="1391" s="8" customFormat="1" ht="18.75" customHeight="1"/>
    <row r="1392" s="8" customFormat="1"/>
    <row r="1393" s="8" customFormat="1"/>
    <row r="1394" s="8" customFormat="1"/>
    <row r="1395" s="8" customFormat="1" ht="12.75" customHeight="1"/>
    <row r="1396" s="8" customFormat="1" ht="24" customHeight="1"/>
    <row r="1397" s="8" customFormat="1" ht="22.5" customHeight="1"/>
    <row r="1398" s="8" customFormat="1" ht="12" customHeight="1"/>
    <row r="1399" s="8" customFormat="1" ht="23.25" customHeight="1"/>
    <row r="1400" s="8" customFormat="1" ht="16.5" customHeight="1"/>
    <row r="1401" s="8" customFormat="1" ht="21" customHeight="1"/>
    <row r="1402" s="8" customFormat="1" ht="24" customHeight="1"/>
    <row r="1403" s="8" customFormat="1" ht="24" customHeight="1"/>
    <row r="1404" s="8" customFormat="1"/>
    <row r="1405" s="8" customFormat="1" ht="23.25" customHeight="1"/>
    <row r="1406" s="8" customFormat="1" ht="23.25" customHeight="1"/>
    <row r="1407" s="8" customFormat="1"/>
    <row r="1408" s="8" customFormat="1"/>
    <row r="1409" s="8" customFormat="1"/>
    <row r="1410" s="8" customFormat="1"/>
    <row r="1411" s="8" customFormat="1"/>
    <row r="1412" s="8" customFormat="1"/>
    <row r="1413" s="8" customFormat="1"/>
    <row r="1414" s="8" customFormat="1"/>
    <row r="1415" s="8" customFormat="1"/>
    <row r="1416" s="8" customFormat="1"/>
    <row r="1417" s="8" customFormat="1"/>
    <row r="1418" s="8" customFormat="1"/>
    <row r="1419" s="8" customFormat="1"/>
    <row r="1420" s="8" customFormat="1"/>
    <row r="1421" s="8" customFormat="1"/>
    <row r="1422" s="8" customFormat="1"/>
    <row r="1423" s="8" customFormat="1"/>
    <row r="1424" s="8" customFormat="1"/>
    <row r="1425" s="8" customFormat="1"/>
    <row r="1426" s="8" customFormat="1"/>
    <row r="1427" s="8" customFormat="1"/>
    <row r="1428" s="8" customFormat="1"/>
    <row r="1429" s="8" customFormat="1"/>
    <row r="1430" s="8" customFormat="1"/>
    <row r="1431" s="8" customFormat="1"/>
    <row r="1432" s="8" customFormat="1"/>
    <row r="1433" s="8" customFormat="1"/>
    <row r="1434" s="8" customFormat="1"/>
    <row r="1435" s="8" customFormat="1"/>
    <row r="1436" s="8" customFormat="1"/>
    <row r="1437" s="8" customFormat="1"/>
    <row r="1438" s="8" customFormat="1"/>
    <row r="1439" s="8" customFormat="1"/>
    <row r="1440" s="8" customFormat="1"/>
    <row r="1441" s="8" customFormat="1"/>
    <row r="1442" s="8" customFormat="1"/>
    <row r="1443" s="8" customFormat="1"/>
    <row r="1444" s="8" customFormat="1"/>
    <row r="1445" s="8" customFormat="1"/>
    <row r="1446" s="8" customFormat="1"/>
    <row r="1447" s="8" customFormat="1"/>
    <row r="1448" s="8" customFormat="1"/>
    <row r="1449" s="8" customFormat="1"/>
    <row r="1450" s="8" customFormat="1" ht="19.5" customHeight="1"/>
    <row r="1451" s="8" customFormat="1" ht="17.25" customHeight="1"/>
    <row r="1452" s="8" customFormat="1" ht="20.25" customHeight="1"/>
    <row r="1453" s="8" customFormat="1"/>
    <row r="1454" s="8" customFormat="1"/>
    <row r="1455" s="8" customFormat="1"/>
    <row r="1456" s="8" customFormat="1"/>
    <row r="1457" spans="1:11" ht="21.75" customHeight="1">
      <c r="A1457" s="333"/>
      <c r="C1457" s="8"/>
    </row>
    <row r="1458" spans="1:11" ht="21.75" customHeight="1">
      <c r="A1458" s="333"/>
      <c r="C1458" s="8"/>
    </row>
    <row r="1459" spans="1:11">
      <c r="A1459" s="41"/>
      <c r="C1459" s="8"/>
    </row>
    <row r="1460" spans="1:11" ht="23.25" customHeight="1">
      <c r="A1460" s="333"/>
      <c r="C1460" s="8"/>
    </row>
    <row r="1461" spans="1:11" ht="23.25" customHeight="1">
      <c r="A1461" s="333"/>
      <c r="C1461" s="8"/>
    </row>
    <row r="1462" spans="1:11">
      <c r="C1462" s="8"/>
      <c r="K1462" s="29"/>
    </row>
    <row r="1463" spans="1:11" ht="22.5" customHeight="1">
      <c r="C1463" s="8"/>
      <c r="K1463" s="333"/>
    </row>
    <row r="1464" spans="1:11" ht="22.5" customHeight="1">
      <c r="C1464" s="8"/>
      <c r="K1464" s="333"/>
    </row>
    <row r="1465" spans="1:11">
      <c r="C1465" s="8"/>
      <c r="K1465" s="29"/>
    </row>
    <row r="1466" spans="1:11" ht="18.75" customHeight="1">
      <c r="C1466" s="8"/>
      <c r="K1466" s="333"/>
    </row>
    <row r="1467" spans="1:11" ht="18.75" customHeight="1">
      <c r="C1467" s="8"/>
      <c r="K1467" s="333"/>
    </row>
    <row r="1468" spans="1:11">
      <c r="C1468" s="8"/>
      <c r="K1468" s="29"/>
    </row>
    <row r="1469" spans="1:11" ht="27" customHeight="1">
      <c r="C1469" s="8"/>
      <c r="K1469" s="333"/>
    </row>
    <row r="1470" spans="1:11" ht="27" customHeight="1">
      <c r="C1470" s="8"/>
      <c r="K1470" s="333"/>
    </row>
    <row r="1471" spans="1:11">
      <c r="C1471" s="8"/>
    </row>
    <row r="1472" spans="1:11">
      <c r="C1472" s="8"/>
    </row>
    <row r="1473" spans="3:11">
      <c r="C1473" s="8"/>
    </row>
    <row r="1474" spans="3:11">
      <c r="C1474" s="8"/>
      <c r="K1474" s="54"/>
    </row>
    <row r="1475" spans="3:11">
      <c r="C1475" s="8"/>
    </row>
    <row r="1476" spans="3:11">
      <c r="C1476" s="8"/>
    </row>
    <row r="1477" spans="3:11">
      <c r="C1477" s="8"/>
    </row>
    <row r="1478" spans="3:11">
      <c r="C1478" s="8"/>
      <c r="K1478" s="54"/>
    </row>
    <row r="1479" spans="3:11">
      <c r="C1479" s="8"/>
    </row>
    <row r="1480" spans="3:11">
      <c r="C1480" s="8"/>
    </row>
    <row r="1481" spans="3:11">
      <c r="C1481" s="8"/>
    </row>
    <row r="1482" spans="3:11">
      <c r="C1482" s="8"/>
    </row>
    <row r="1483" spans="3:11">
      <c r="C1483" s="8"/>
    </row>
    <row r="1484" spans="3:11">
      <c r="C1484" s="8"/>
    </row>
    <row r="1485" spans="3:11">
      <c r="C1485" s="8"/>
    </row>
    <row r="1486" spans="3:11">
      <c r="C1486" s="8"/>
    </row>
    <row r="1487" spans="3:11">
      <c r="C1487" s="8"/>
    </row>
    <row r="1488" spans="3:11">
      <c r="C1488" s="8"/>
    </row>
    <row r="1489" spans="3:3">
      <c r="C1489" s="8"/>
    </row>
    <row r="1490" spans="3:3">
      <c r="C1490" s="8"/>
    </row>
    <row r="1491" spans="3:3">
      <c r="C1491" s="8"/>
    </row>
    <row r="1492" spans="3:3">
      <c r="C1492" s="8"/>
    </row>
    <row r="1493" spans="3:3">
      <c r="C1493" s="8"/>
    </row>
    <row r="1494" spans="3:3">
      <c r="C1494" s="8"/>
    </row>
    <row r="1495" spans="3:3">
      <c r="C1495" s="8"/>
    </row>
    <row r="1496" spans="3:3">
      <c r="C1496" s="8"/>
    </row>
    <row r="1497" spans="3:3">
      <c r="C1497" s="8"/>
    </row>
    <row r="1498" spans="3:3">
      <c r="C1498" s="8"/>
    </row>
    <row r="1499" spans="3:3">
      <c r="C1499" s="8"/>
    </row>
    <row r="1500" spans="3:3" ht="17.25" customHeight="1">
      <c r="C1500" s="8"/>
    </row>
    <row r="1501" spans="3:3" ht="17.25" customHeight="1">
      <c r="C1501" s="8"/>
    </row>
    <row r="1502" spans="3:3" ht="17.25" customHeight="1">
      <c r="C1502" s="8"/>
    </row>
    <row r="1503" spans="3:3">
      <c r="C1503" s="8"/>
    </row>
    <row r="1504" spans="3:3">
      <c r="C1504" s="8"/>
    </row>
    <row r="1505" spans="3:3">
      <c r="C1505" s="8"/>
    </row>
    <row r="1506" spans="3:3">
      <c r="C1506" s="8"/>
    </row>
    <row r="1507" spans="3:3" ht="27" customHeight="1">
      <c r="C1507" s="8"/>
    </row>
    <row r="1508" spans="3:3" ht="21.75" customHeight="1">
      <c r="C1508" s="8"/>
    </row>
    <row r="1509" spans="3:3">
      <c r="C1509" s="8"/>
    </row>
    <row r="1510" spans="3:3" ht="27" customHeight="1">
      <c r="C1510" s="8"/>
    </row>
    <row r="1511" spans="3:3" ht="27" customHeight="1">
      <c r="C1511" s="8"/>
    </row>
    <row r="1512" spans="3:3">
      <c r="C1512" s="8"/>
    </row>
    <row r="1513" spans="3:3" ht="28.5" customHeight="1">
      <c r="C1513" s="8"/>
    </row>
    <row r="1514" spans="3:3" ht="21.75" customHeight="1">
      <c r="C1514" s="8"/>
    </row>
    <row r="1515" spans="3:3">
      <c r="C1515" s="8"/>
    </row>
    <row r="1516" spans="3:3" ht="25.5" customHeight="1">
      <c r="C1516" s="8"/>
    </row>
    <row r="1517" spans="3:3" ht="25.5" customHeight="1">
      <c r="C1517" s="8"/>
    </row>
    <row r="1518" spans="3:3">
      <c r="C1518" s="8"/>
    </row>
    <row r="1519" spans="3:3" ht="18.75" customHeight="1">
      <c r="C1519" s="8"/>
    </row>
    <row r="1520" spans="3:3" ht="18.75" customHeight="1">
      <c r="C1520" s="8"/>
    </row>
    <row r="1521" spans="3:3" ht="13.5" customHeight="1">
      <c r="C1521" s="8"/>
    </row>
    <row r="1522" spans="3:3" ht="18.75" customHeight="1">
      <c r="C1522" s="8"/>
    </row>
    <row r="1523" spans="3:3" ht="23.25" customHeight="1">
      <c r="C1523" s="8"/>
    </row>
    <row r="1524" spans="3:3">
      <c r="C1524" s="8"/>
    </row>
    <row r="1525" spans="3:3">
      <c r="C1525" s="8"/>
    </row>
    <row r="1526" spans="3:3">
      <c r="C1526" s="8"/>
    </row>
    <row r="1527" spans="3:3">
      <c r="C1527" s="8"/>
    </row>
    <row r="1528" spans="3:3">
      <c r="C1528" s="8"/>
    </row>
    <row r="1529" spans="3:3">
      <c r="C1529" s="8"/>
    </row>
    <row r="1530" spans="3:3">
      <c r="C1530" s="8"/>
    </row>
    <row r="1531" spans="3:3">
      <c r="C1531" s="8"/>
    </row>
    <row r="1532" spans="3:3">
      <c r="C1532" s="8"/>
    </row>
    <row r="1533" spans="3:3">
      <c r="C1533" s="8"/>
    </row>
    <row r="1534" spans="3:3">
      <c r="C1534" s="8"/>
    </row>
    <row r="1535" spans="3:3">
      <c r="C1535" s="8"/>
    </row>
    <row r="1536" spans="3:3">
      <c r="C1536" s="8"/>
    </row>
    <row r="1537" spans="3:3">
      <c r="C1537" s="8"/>
    </row>
    <row r="1538" spans="3:3">
      <c r="C1538" s="8"/>
    </row>
    <row r="1539" spans="3:3">
      <c r="C1539" s="8"/>
    </row>
    <row r="1540" spans="3:3">
      <c r="C1540" s="8"/>
    </row>
    <row r="1541" spans="3:3">
      <c r="C1541" s="8"/>
    </row>
    <row r="1542" spans="3:3">
      <c r="C1542" s="8"/>
    </row>
    <row r="1543" spans="3:3">
      <c r="C1543" s="8"/>
    </row>
    <row r="1544" spans="3:3">
      <c r="C1544" s="8"/>
    </row>
    <row r="1545" spans="3:3">
      <c r="C1545" s="8"/>
    </row>
    <row r="1546" spans="3:3">
      <c r="C1546" s="8"/>
    </row>
    <row r="1547" spans="3:3">
      <c r="C1547" s="8"/>
    </row>
    <row r="1548" spans="3:3">
      <c r="C1548" s="8"/>
    </row>
    <row r="1549" spans="3:3">
      <c r="C1549" s="8"/>
    </row>
    <row r="1550" spans="3:3">
      <c r="C1550" s="8"/>
    </row>
    <row r="1551" spans="3:3">
      <c r="C1551" s="8"/>
    </row>
    <row r="1552" spans="3:3">
      <c r="C1552" s="8"/>
    </row>
    <row r="1553" spans="3:3">
      <c r="C1553" s="8"/>
    </row>
    <row r="1554" spans="3:3">
      <c r="C1554" s="8"/>
    </row>
    <row r="1555" spans="3:3">
      <c r="C1555" s="8"/>
    </row>
    <row r="1556" spans="3:3" ht="18" customHeight="1">
      <c r="C1556" s="8"/>
    </row>
    <row r="1557" spans="3:3" ht="18" customHeight="1">
      <c r="C1557" s="8"/>
    </row>
    <row r="1558" spans="3:3" ht="18" customHeight="1">
      <c r="C1558" s="8"/>
    </row>
    <row r="1559" spans="3:3">
      <c r="C1559" s="8"/>
    </row>
    <row r="1560" spans="3:3">
      <c r="C1560" s="8"/>
    </row>
    <row r="1561" spans="3:3">
      <c r="C1561" s="8"/>
    </row>
    <row r="1562" spans="3:3">
      <c r="C1562" s="8"/>
    </row>
    <row r="1563" spans="3:3" ht="18.75" customHeight="1">
      <c r="C1563" s="8"/>
    </row>
    <row r="1564" spans="3:3" ht="21.75" customHeight="1">
      <c r="C1564" s="8"/>
    </row>
    <row r="1565" spans="3:3">
      <c r="C1565" s="8"/>
    </row>
    <row r="1566" spans="3:3" ht="25.5" customHeight="1">
      <c r="C1566" s="8"/>
    </row>
    <row r="1567" spans="3:3" ht="18" customHeight="1">
      <c r="C1567" s="8"/>
    </row>
    <row r="1568" spans="3:3">
      <c r="C1568" s="8"/>
    </row>
    <row r="1569" spans="1:10" s="129" customFormat="1" ht="22.5" customHeight="1">
      <c r="A1569" s="128"/>
      <c r="B1569" s="8"/>
      <c r="C1569" s="8"/>
      <c r="D1569" s="8"/>
      <c r="E1569" s="8"/>
      <c r="F1569" s="8"/>
      <c r="G1569" s="8"/>
      <c r="H1569" s="8"/>
      <c r="I1569" s="8"/>
      <c r="J1569" s="8"/>
    </row>
    <row r="1570" spans="1:10" s="130" customFormat="1" ht="22.5" customHeight="1">
      <c r="A1570" s="128"/>
      <c r="B1570" s="8"/>
      <c r="C1570" s="8"/>
      <c r="D1570" s="8"/>
      <c r="E1570" s="8"/>
      <c r="F1570" s="8"/>
      <c r="G1570" s="8"/>
      <c r="H1570" s="8"/>
      <c r="I1570" s="8"/>
      <c r="J1570" s="8"/>
    </row>
    <row r="1571" spans="1:10">
      <c r="C1571" s="8"/>
    </row>
    <row r="1572" spans="1:10" ht="20.25" customHeight="1">
      <c r="C1572" s="8"/>
    </row>
    <row r="1573" spans="1:10" ht="20.25" customHeight="1">
      <c r="C1573" s="8"/>
    </row>
    <row r="1574" spans="1:10">
      <c r="C1574" s="8"/>
    </row>
    <row r="1575" spans="1:10" ht="22.5" customHeight="1">
      <c r="C1575" s="8"/>
    </row>
    <row r="1576" spans="1:10" ht="22.5" customHeight="1">
      <c r="C1576" s="8"/>
    </row>
    <row r="1577" spans="1:10">
      <c r="C1577" s="8"/>
    </row>
    <row r="1578" spans="1:10">
      <c r="C1578" s="8"/>
    </row>
    <row r="1579" spans="1:10">
      <c r="C1579" s="8"/>
    </row>
    <row r="1580" spans="1:10">
      <c r="C1580" s="8"/>
    </row>
    <row r="1581" spans="1:10">
      <c r="C1581" s="8"/>
    </row>
    <row r="1582" spans="1:10">
      <c r="C1582" s="8"/>
    </row>
    <row r="1583" spans="1:10">
      <c r="C1583" s="8"/>
    </row>
    <row r="1584" spans="1:10">
      <c r="C1584" s="8"/>
    </row>
    <row r="1585" spans="3:3">
      <c r="C1585" s="8"/>
    </row>
    <row r="1586" spans="3:3">
      <c r="C1586" s="8"/>
    </row>
    <row r="1587" spans="3:3">
      <c r="C1587" s="8"/>
    </row>
    <row r="1588" spans="3:3">
      <c r="C1588" s="8"/>
    </row>
    <row r="1589" spans="3:3">
      <c r="C1589" s="8"/>
    </row>
    <row r="1590" spans="3:3">
      <c r="C1590" s="8"/>
    </row>
    <row r="1591" spans="3:3">
      <c r="C1591" s="8"/>
    </row>
    <row r="1592" spans="3:3">
      <c r="C1592" s="8"/>
    </row>
    <row r="1593" spans="3:3">
      <c r="C1593" s="8"/>
    </row>
    <row r="1594" spans="3:3">
      <c r="C1594" s="8"/>
    </row>
    <row r="1595" spans="3:3">
      <c r="C1595" s="8"/>
    </row>
    <row r="1596" spans="3:3">
      <c r="C1596" s="8"/>
    </row>
    <row r="1597" spans="3:3">
      <c r="C1597" s="8"/>
    </row>
    <row r="1598" spans="3:3">
      <c r="C1598" s="8"/>
    </row>
    <row r="1599" spans="3:3">
      <c r="C1599" s="8"/>
    </row>
    <row r="1600" spans="3:3">
      <c r="C1600" s="8"/>
    </row>
    <row r="1601" spans="3:3">
      <c r="C1601" s="8"/>
    </row>
    <row r="1602" spans="3:3">
      <c r="C1602" s="8"/>
    </row>
    <row r="1603" spans="3:3">
      <c r="C1603" s="8"/>
    </row>
    <row r="1604" spans="3:3">
      <c r="C1604" s="8"/>
    </row>
    <row r="1605" spans="3:3">
      <c r="C1605" s="8"/>
    </row>
    <row r="1606" spans="3:3">
      <c r="C1606" s="8"/>
    </row>
    <row r="1607" spans="3:3">
      <c r="C1607" s="8"/>
    </row>
    <row r="1608" spans="3:3" ht="15" customHeight="1">
      <c r="C1608" s="8"/>
    </row>
    <row r="1609" spans="3:3" ht="15" customHeight="1">
      <c r="C1609" s="8"/>
    </row>
    <row r="1610" spans="3:3" ht="15" customHeight="1">
      <c r="C1610" s="8"/>
    </row>
    <row r="1611" spans="3:3">
      <c r="C1611" s="8"/>
    </row>
    <row r="1612" spans="3:3">
      <c r="C1612" s="8"/>
    </row>
    <row r="1613" spans="3:3">
      <c r="C1613" s="8"/>
    </row>
    <row r="1614" spans="3:3">
      <c r="C1614" s="8"/>
    </row>
    <row r="1615" spans="3:3" ht="23.25" customHeight="1">
      <c r="C1615" s="8"/>
    </row>
    <row r="1616" spans="3:3" ht="23.25" customHeight="1">
      <c r="C1616" s="8"/>
    </row>
    <row r="1617" spans="3:3">
      <c r="C1617" s="8"/>
    </row>
    <row r="1618" spans="3:3" ht="21" customHeight="1">
      <c r="C1618" s="8"/>
    </row>
    <row r="1619" spans="3:3" ht="21" customHeight="1">
      <c r="C1619" s="8"/>
    </row>
    <row r="1620" spans="3:3">
      <c r="C1620" s="8"/>
    </row>
    <row r="1621" spans="3:3" ht="21" customHeight="1">
      <c r="C1621" s="8"/>
    </row>
    <row r="1622" spans="3:3" ht="21" customHeight="1">
      <c r="C1622" s="8"/>
    </row>
    <row r="1623" spans="3:3">
      <c r="C1623" s="8"/>
    </row>
    <row r="1624" spans="3:3" ht="20.25" customHeight="1">
      <c r="C1624" s="8"/>
    </row>
    <row r="1625" spans="3:3" ht="15.75" customHeight="1">
      <c r="C1625" s="8"/>
    </row>
    <row r="1626" spans="3:3">
      <c r="C1626" s="8"/>
    </row>
    <row r="1627" spans="3:3" ht="18.75" customHeight="1">
      <c r="C1627" s="8"/>
    </row>
    <row r="1628" spans="3:3" ht="18.75" customHeight="1">
      <c r="C1628" s="8"/>
    </row>
    <row r="1629" spans="3:3">
      <c r="C1629" s="8"/>
    </row>
    <row r="1630" spans="3:3">
      <c r="C1630" s="8"/>
    </row>
    <row r="1631" spans="3:3">
      <c r="C1631" s="8"/>
    </row>
    <row r="1632" spans="3:3">
      <c r="C1632" s="8"/>
    </row>
    <row r="1633" spans="3:10">
      <c r="C1633" s="8"/>
    </row>
    <row r="1634" spans="3:10">
      <c r="C1634" s="8"/>
    </row>
    <row r="1635" spans="3:10">
      <c r="C1635" s="8"/>
    </row>
    <row r="1636" spans="3:10">
      <c r="C1636" s="8"/>
    </row>
    <row r="1637" spans="3:10">
      <c r="C1637" s="8"/>
    </row>
    <row r="1638" spans="3:10">
      <c r="C1638" s="8"/>
    </row>
    <row r="1639" spans="3:10">
      <c r="C1639" s="8"/>
    </row>
    <row r="1640" spans="3:10">
      <c r="C1640" s="8"/>
    </row>
    <row r="1641" spans="3:10">
      <c r="C1641" s="8"/>
    </row>
    <row r="1642" spans="3:10">
      <c r="C1642" s="8"/>
    </row>
    <row r="1643" spans="3:10">
      <c r="C1643" s="8"/>
    </row>
    <row r="1644" spans="3:10">
      <c r="C1644" s="8"/>
    </row>
    <row r="1645" spans="3:10">
      <c r="C1645" s="8"/>
    </row>
    <row r="1646" spans="3:10">
      <c r="C1646" s="8"/>
    </row>
    <row r="1647" spans="3:10">
      <c r="C1647" s="8"/>
      <c r="G1647" s="26"/>
      <c r="H1647" s="267"/>
    </row>
    <row r="1648" spans="3:10">
      <c r="C1648" s="8"/>
      <c r="G1648" s="26"/>
      <c r="H1648" s="267"/>
      <c r="J1648" s="333"/>
    </row>
    <row r="1649" spans="3:10">
      <c r="C1649" s="8"/>
      <c r="G1649" s="26"/>
      <c r="H1649" s="29"/>
      <c r="J1649" s="333"/>
    </row>
    <row r="1650" spans="3:10">
      <c r="C1650" s="8"/>
      <c r="G1650" s="26"/>
      <c r="H1650" s="267"/>
      <c r="J1650" s="29"/>
    </row>
    <row r="1651" spans="3:10">
      <c r="C1651" s="8"/>
      <c r="G1651" s="26"/>
      <c r="H1651" s="267"/>
      <c r="J1651" s="333"/>
    </row>
    <row r="1652" spans="3:10">
      <c r="C1652" s="8"/>
      <c r="G1652" s="26"/>
      <c r="H1652" s="29"/>
      <c r="I1652" s="267"/>
      <c r="J1652" s="333"/>
    </row>
    <row r="1653" spans="3:10">
      <c r="C1653" s="8"/>
      <c r="G1653" s="26"/>
      <c r="H1653" s="267"/>
      <c r="I1653" s="267"/>
      <c r="J1653" s="29"/>
    </row>
    <row r="1654" spans="3:10">
      <c r="C1654" s="8"/>
      <c r="G1654" s="26"/>
      <c r="H1654" s="267"/>
      <c r="I1654" s="29"/>
      <c r="J1654" s="333"/>
    </row>
    <row r="1655" spans="3:10">
      <c r="C1655" s="8"/>
      <c r="G1655" s="26"/>
      <c r="H1655" s="29"/>
      <c r="I1655" s="267"/>
      <c r="J1655" s="333"/>
    </row>
    <row r="1656" spans="3:10">
      <c r="C1656" s="8"/>
      <c r="G1656" s="26"/>
      <c r="H1656" s="267"/>
      <c r="I1656" s="267"/>
      <c r="J1656" s="29"/>
    </row>
    <row r="1657" spans="3:10">
      <c r="C1657" s="8"/>
      <c r="G1657" s="26"/>
      <c r="H1657" s="267"/>
      <c r="I1657" s="29"/>
      <c r="J1657" s="333"/>
    </row>
    <row r="1658" spans="3:10">
      <c r="C1658" s="8"/>
      <c r="I1658" s="267"/>
      <c r="J1658" s="333"/>
    </row>
    <row r="1659" spans="3:10">
      <c r="C1659" s="8"/>
      <c r="I1659" s="267"/>
    </row>
    <row r="1660" spans="3:10">
      <c r="C1660" s="8"/>
      <c r="I1660" s="29"/>
    </row>
    <row r="1661" spans="3:10">
      <c r="C1661" s="8"/>
      <c r="I1661" s="267"/>
    </row>
    <row r="1662" spans="3:10">
      <c r="C1662" s="8"/>
      <c r="I1662" s="267"/>
    </row>
    <row r="1663" spans="3:10" ht="15.75" customHeight="1">
      <c r="C1663" s="8"/>
    </row>
    <row r="1664" spans="3:10" ht="18" customHeight="1">
      <c r="C1664" s="8"/>
    </row>
    <row r="1665" spans="3:3" ht="19.5" customHeight="1">
      <c r="C1665" s="8"/>
    </row>
    <row r="1666" spans="3:3">
      <c r="C1666" s="8"/>
    </row>
    <row r="1667" spans="3:3">
      <c r="C1667" s="8"/>
    </row>
    <row r="1668" spans="3:3">
      <c r="C1668" s="8"/>
    </row>
    <row r="1669" spans="3:3">
      <c r="C1669" s="8"/>
    </row>
    <row r="1670" spans="3:3" ht="21" customHeight="1">
      <c r="C1670" s="8"/>
    </row>
    <row r="1671" spans="3:3" ht="21" customHeight="1">
      <c r="C1671" s="8"/>
    </row>
    <row r="1672" spans="3:3">
      <c r="C1672" s="8"/>
    </row>
    <row r="1673" spans="3:3" ht="20.25" customHeight="1">
      <c r="C1673" s="8"/>
    </row>
    <row r="1674" spans="3:3" ht="20.25" customHeight="1">
      <c r="C1674" s="8"/>
    </row>
    <row r="1675" spans="3:3">
      <c r="C1675" s="8"/>
    </row>
    <row r="1676" spans="3:3" ht="17.25" customHeight="1">
      <c r="C1676" s="8"/>
    </row>
    <row r="1677" spans="3:3" ht="17.25" customHeight="1">
      <c r="C1677" s="8"/>
    </row>
    <row r="1678" spans="3:3">
      <c r="C1678" s="8"/>
    </row>
    <row r="1679" spans="3:3" ht="17.25" customHeight="1">
      <c r="C1679" s="8"/>
    </row>
    <row r="1680" spans="3:3" ht="17.25" customHeight="1">
      <c r="C1680" s="8"/>
    </row>
    <row r="1681" spans="3:3">
      <c r="C1681" s="8"/>
    </row>
    <row r="1682" spans="3:3" ht="20.25" customHeight="1">
      <c r="C1682" s="8"/>
    </row>
    <row r="1683" spans="3:3" ht="20.25" customHeight="1">
      <c r="C1683" s="8"/>
    </row>
    <row r="1684" spans="3:3">
      <c r="C1684" s="8"/>
    </row>
    <row r="1685" spans="3:3">
      <c r="C1685" s="8"/>
    </row>
    <row r="1686" spans="3:3">
      <c r="C1686" s="8"/>
    </row>
    <row r="1687" spans="3:3">
      <c r="C1687" s="8"/>
    </row>
    <row r="1688" spans="3:3">
      <c r="C1688" s="8"/>
    </row>
    <row r="1689" spans="3:3">
      <c r="C1689" s="8"/>
    </row>
    <row r="1690" spans="3:3">
      <c r="C1690" s="8"/>
    </row>
    <row r="1691" spans="3:3">
      <c r="C1691" s="8"/>
    </row>
    <row r="1692" spans="3:3">
      <c r="C1692" s="8"/>
    </row>
    <row r="1693" spans="3:3">
      <c r="C1693" s="8"/>
    </row>
    <row r="1694" spans="3:3">
      <c r="C1694" s="8"/>
    </row>
    <row r="1695" spans="3:3">
      <c r="C1695" s="8"/>
    </row>
    <row r="1696" spans="3:3">
      <c r="C1696" s="8"/>
    </row>
    <row r="1697" spans="3:10">
      <c r="C1697" s="8"/>
    </row>
    <row r="1698" spans="3:10">
      <c r="C1698" s="8"/>
    </row>
    <row r="1699" spans="3:10">
      <c r="C1699" s="8"/>
    </row>
    <row r="1700" spans="3:10">
      <c r="C1700" s="8"/>
    </row>
    <row r="1701" spans="3:10">
      <c r="C1701" s="8"/>
    </row>
    <row r="1702" spans="3:10">
      <c r="C1702" s="8"/>
      <c r="G1702" s="26"/>
      <c r="H1702" s="267"/>
    </row>
    <row r="1703" spans="3:10">
      <c r="C1703" s="8"/>
      <c r="G1703" s="26"/>
      <c r="H1703" s="267"/>
      <c r="J1703" s="333"/>
    </row>
    <row r="1704" spans="3:10">
      <c r="C1704" s="8"/>
      <c r="G1704" s="26"/>
      <c r="H1704" s="29"/>
      <c r="J1704" s="333"/>
    </row>
    <row r="1705" spans="3:10">
      <c r="C1705" s="8"/>
      <c r="G1705" s="26"/>
      <c r="H1705" s="267"/>
      <c r="J1705" s="29"/>
    </row>
    <row r="1706" spans="3:10">
      <c r="C1706" s="8"/>
      <c r="G1706" s="26"/>
      <c r="H1706" s="267"/>
      <c r="J1706" s="333"/>
    </row>
    <row r="1707" spans="3:10">
      <c r="C1707" s="8"/>
      <c r="I1707" s="267"/>
      <c r="J1707" s="333"/>
    </row>
    <row r="1708" spans="3:10">
      <c r="C1708" s="8"/>
      <c r="I1708" s="267"/>
    </row>
    <row r="1709" spans="3:10">
      <c r="C1709" s="8"/>
      <c r="I1709" s="29"/>
    </row>
    <row r="1710" spans="3:10">
      <c r="C1710" s="8"/>
      <c r="I1710" s="267"/>
    </row>
    <row r="1711" spans="3:10">
      <c r="C1711" s="8"/>
      <c r="I1711" s="267"/>
    </row>
    <row r="1712" spans="3:10">
      <c r="C1712" s="8"/>
    </row>
    <row r="1713" spans="3:3">
      <c r="C1713" s="8"/>
    </row>
    <row r="1714" spans="3:3">
      <c r="C1714" s="8"/>
    </row>
    <row r="1715" spans="3:3">
      <c r="C1715" s="8"/>
    </row>
    <row r="1716" spans="3:3">
      <c r="C1716" s="8"/>
    </row>
    <row r="1717" spans="3:3">
      <c r="C1717" s="8"/>
    </row>
    <row r="1718" spans="3:3">
      <c r="C1718" s="8"/>
    </row>
    <row r="1719" spans="3:3">
      <c r="C1719" s="8"/>
    </row>
    <row r="1720" spans="3:3" ht="14.25" customHeight="1">
      <c r="C1720" s="8"/>
    </row>
    <row r="1721" spans="3:3" ht="14.25" customHeight="1">
      <c r="C1721" s="8"/>
    </row>
    <row r="1722" spans="3:3" ht="14.25" customHeight="1">
      <c r="C1722" s="8"/>
    </row>
    <row r="1723" spans="3:3">
      <c r="C1723" s="8"/>
    </row>
    <row r="1724" spans="3:3">
      <c r="C1724" s="8"/>
    </row>
    <row r="1725" spans="3:3">
      <c r="C1725" s="8"/>
    </row>
    <row r="1726" spans="3:3">
      <c r="C1726" s="8"/>
    </row>
    <row r="1727" spans="3:3" ht="21" customHeight="1">
      <c r="C1727" s="8"/>
    </row>
    <row r="1728" spans="3:3" ht="18.75" customHeight="1">
      <c r="C1728" s="8"/>
    </row>
    <row r="1729" spans="3:3">
      <c r="C1729" s="8"/>
    </row>
    <row r="1730" spans="3:3" ht="20.25" customHeight="1">
      <c r="C1730" s="8"/>
    </row>
    <row r="1731" spans="3:3" ht="20.25" customHeight="1">
      <c r="C1731" s="8"/>
    </row>
    <row r="1732" spans="3:3">
      <c r="C1732" s="8"/>
    </row>
    <row r="1733" spans="3:3" ht="18" customHeight="1">
      <c r="C1733" s="8"/>
    </row>
    <row r="1734" spans="3:3" ht="18" customHeight="1">
      <c r="C1734" s="8"/>
    </row>
    <row r="1735" spans="3:3">
      <c r="C1735" s="8"/>
    </row>
    <row r="1736" spans="3:3" ht="18" customHeight="1">
      <c r="C1736" s="8"/>
    </row>
    <row r="1737" spans="3:3" ht="18" customHeight="1">
      <c r="C1737" s="8"/>
    </row>
    <row r="1738" spans="3:3">
      <c r="C1738" s="8"/>
    </row>
    <row r="1739" spans="3:3" ht="18" customHeight="1">
      <c r="C1739" s="8"/>
    </row>
    <row r="1740" spans="3:3" ht="18" customHeight="1">
      <c r="C1740" s="8"/>
    </row>
    <row r="1741" spans="3:3">
      <c r="C1741" s="8"/>
    </row>
    <row r="1742" spans="3:3">
      <c r="C1742" s="8"/>
    </row>
    <row r="1743" spans="3:3">
      <c r="C1743" s="8"/>
    </row>
    <row r="1744" spans="3:3">
      <c r="C1744" s="8"/>
    </row>
    <row r="1745" spans="3:3">
      <c r="C1745" s="8"/>
    </row>
    <row r="1746" spans="3:3">
      <c r="C1746" s="8"/>
    </row>
    <row r="1747" spans="3:3">
      <c r="C1747" s="8"/>
    </row>
    <row r="1748" spans="3:3">
      <c r="C1748" s="8"/>
    </row>
    <row r="1749" spans="3:3">
      <c r="C1749" s="8"/>
    </row>
    <row r="1750" spans="3:3">
      <c r="C1750" s="8"/>
    </row>
    <row r="1751" spans="3:3">
      <c r="C1751" s="8"/>
    </row>
    <row r="1752" spans="3:3">
      <c r="C1752" s="8"/>
    </row>
    <row r="1753" spans="3:3">
      <c r="C1753" s="8"/>
    </row>
    <row r="1754" spans="3:3">
      <c r="C1754" s="8"/>
    </row>
    <row r="1755" spans="3:3">
      <c r="C1755" s="8"/>
    </row>
    <row r="1756" spans="3:3">
      <c r="C1756" s="8"/>
    </row>
    <row r="1757" spans="3:3">
      <c r="C1757" s="8"/>
    </row>
    <row r="1758" spans="3:3">
      <c r="C1758" s="8"/>
    </row>
    <row r="1759" spans="3:3">
      <c r="C1759" s="8"/>
    </row>
    <row r="1760" spans="3:3">
      <c r="C1760" s="8"/>
    </row>
    <row r="1761" spans="3:4">
      <c r="C1761" s="8"/>
    </row>
    <row r="1762" spans="3:4">
      <c r="C1762" s="8"/>
    </row>
    <row r="1763" spans="3:4">
      <c r="C1763" s="8"/>
    </row>
    <row r="1764" spans="3:4">
      <c r="C1764" s="8"/>
    </row>
    <row r="1765" spans="3:4">
      <c r="C1765" s="8"/>
      <c r="D1765" s="65"/>
    </row>
    <row r="1766" spans="3:4">
      <c r="C1766" s="8"/>
      <c r="D1766" s="65"/>
    </row>
    <row r="1767" spans="3:4">
      <c r="C1767" s="8"/>
      <c r="D1767" s="65"/>
    </row>
    <row r="1768" spans="3:4">
      <c r="C1768" s="8"/>
      <c r="D1768" s="65"/>
    </row>
    <row r="1769" spans="3:4">
      <c r="C1769" s="8"/>
      <c r="D1769" s="65"/>
    </row>
    <row r="1770" spans="3:4">
      <c r="C1770" s="8"/>
      <c r="D1770" s="65"/>
    </row>
    <row r="1771" spans="3:4" ht="17.25" customHeight="1">
      <c r="C1771" s="8"/>
      <c r="D1771" s="65"/>
    </row>
    <row r="1772" spans="3:4" ht="17.25" customHeight="1">
      <c r="C1772" s="8"/>
      <c r="D1772" s="65"/>
    </row>
    <row r="1773" spans="3:4" ht="17.25" customHeight="1">
      <c r="C1773" s="8"/>
      <c r="D1773" s="65"/>
    </row>
    <row r="1774" spans="3:4">
      <c r="C1774" s="8"/>
      <c r="D1774" s="65"/>
    </row>
    <row r="1775" spans="3:4" ht="18" customHeight="1">
      <c r="C1775" s="8"/>
      <c r="D1775" s="65"/>
    </row>
    <row r="1776" spans="3:4">
      <c r="C1776" s="8"/>
      <c r="D1776" s="65"/>
    </row>
    <row r="1777" spans="3:4">
      <c r="C1777" s="8"/>
      <c r="D1777" s="65"/>
    </row>
    <row r="1778" spans="3:4" ht="22.5" customHeight="1">
      <c r="C1778" s="8"/>
    </row>
    <row r="1779" spans="3:4" ht="18" customHeight="1">
      <c r="C1779" s="8"/>
    </row>
    <row r="1780" spans="3:4" ht="21.75" customHeight="1">
      <c r="C1780" s="8"/>
    </row>
    <row r="1781" spans="3:4" ht="18" customHeight="1">
      <c r="C1781" s="8"/>
    </row>
    <row r="1782" spans="3:4" ht="16.5" customHeight="1">
      <c r="C1782" s="8"/>
    </row>
    <row r="1783" spans="3:4" ht="21.75" customHeight="1">
      <c r="C1783" s="8"/>
    </row>
    <row r="1784" spans="3:4" ht="18" customHeight="1">
      <c r="C1784" s="8"/>
    </row>
    <row r="1785" spans="3:4" ht="18" customHeight="1">
      <c r="C1785" s="8"/>
    </row>
    <row r="1786" spans="3:4">
      <c r="C1786" s="8"/>
    </row>
    <row r="1787" spans="3:4" ht="19.5" customHeight="1">
      <c r="C1787" s="8"/>
    </row>
    <row r="1788" spans="3:4" ht="19.5" customHeight="1">
      <c r="C1788" s="8"/>
    </row>
    <row r="1789" spans="3:4">
      <c r="C1789" s="8"/>
    </row>
    <row r="1790" spans="3:4" ht="19.5" customHeight="1">
      <c r="C1790" s="8"/>
    </row>
    <row r="1791" spans="3:4" ht="19.5" customHeight="1">
      <c r="C1791" s="8"/>
    </row>
    <row r="1792" spans="3:4">
      <c r="C1792" s="8"/>
    </row>
    <row r="1793" spans="3:3">
      <c r="C1793" s="8"/>
    </row>
    <row r="1794" spans="3:3">
      <c r="C1794" s="8"/>
    </row>
    <row r="1795" spans="3:3">
      <c r="C1795" s="8"/>
    </row>
    <row r="1796" spans="3:3">
      <c r="C1796" s="8"/>
    </row>
    <row r="1797" spans="3:3">
      <c r="C1797" s="8"/>
    </row>
    <row r="1798" spans="3:3">
      <c r="C1798" s="8"/>
    </row>
    <row r="1799" spans="3:3">
      <c r="C1799" s="8"/>
    </row>
    <row r="1800" spans="3:3">
      <c r="C1800" s="8"/>
    </row>
    <row r="1801" spans="3:3">
      <c r="C1801" s="8"/>
    </row>
    <row r="1802" spans="3:3">
      <c r="C1802" s="8"/>
    </row>
    <row r="1803" spans="3:3">
      <c r="C1803" s="8"/>
    </row>
    <row r="1804" spans="3:3">
      <c r="C1804" s="8"/>
    </row>
    <row r="1805" spans="3:3">
      <c r="C1805" s="8"/>
    </row>
    <row r="1806" spans="3:3">
      <c r="C1806" s="8"/>
    </row>
    <row r="1807" spans="3:3">
      <c r="C1807" s="8"/>
    </row>
    <row r="1808" spans="3:3">
      <c r="C1808" s="8"/>
    </row>
    <row r="1809" spans="3:4">
      <c r="C1809" s="8"/>
    </row>
    <row r="1810" spans="3:4">
      <c r="C1810" s="8"/>
    </row>
    <row r="1811" spans="3:4">
      <c r="C1811" s="8"/>
    </row>
    <row r="1812" spans="3:4">
      <c r="C1812" s="8"/>
    </row>
    <row r="1813" spans="3:4">
      <c r="C1813" s="8"/>
    </row>
    <row r="1814" spans="3:4">
      <c r="C1814" s="8"/>
    </row>
    <row r="1815" spans="3:4">
      <c r="C1815" s="8"/>
    </row>
    <row r="1816" spans="3:4">
      <c r="C1816" s="8"/>
      <c r="D1816" s="65"/>
    </row>
    <row r="1817" spans="3:4">
      <c r="C1817" s="8"/>
      <c r="D1817" s="65"/>
    </row>
    <row r="1818" spans="3:4">
      <c r="C1818" s="8"/>
      <c r="D1818" s="65"/>
    </row>
    <row r="1819" spans="3:4" ht="15.75" customHeight="1">
      <c r="C1819" s="8"/>
      <c r="D1819" s="65"/>
    </row>
    <row r="1820" spans="3:4" ht="15.75" customHeight="1">
      <c r="C1820" s="8"/>
    </row>
    <row r="1821" spans="3:4" ht="15.75" customHeight="1">
      <c r="C1821" s="8"/>
    </row>
    <row r="1822" spans="3:4" ht="15.75" customHeight="1">
      <c r="C1822" s="8"/>
      <c r="D1822" s="65"/>
    </row>
    <row r="1823" spans="3:4" ht="15.75" customHeight="1">
      <c r="C1823" s="8"/>
    </row>
    <row r="1824" spans="3:4" ht="15.75" customHeight="1">
      <c r="C1824" s="8"/>
    </row>
    <row r="1825" spans="3:3" ht="15.75" customHeight="1">
      <c r="C1825" s="8"/>
    </row>
    <row r="1826" spans="3:3" ht="15.75" customHeight="1">
      <c r="C1826" s="8"/>
    </row>
    <row r="1827" spans="3:3" ht="15.75" customHeight="1">
      <c r="C1827" s="8"/>
    </row>
    <row r="1828" spans="3:3" ht="19.5" customHeight="1">
      <c r="C1828" s="8"/>
    </row>
    <row r="1829" spans="3:3" ht="15.75" customHeight="1">
      <c r="C1829" s="8"/>
    </row>
    <row r="1830" spans="3:3" ht="15.75" customHeight="1">
      <c r="C1830" s="8"/>
    </row>
    <row r="1831" spans="3:3" ht="18" customHeight="1">
      <c r="C1831" s="8"/>
    </row>
    <row r="1832" spans="3:3" ht="15.75" customHeight="1">
      <c r="C1832" s="8"/>
    </row>
    <row r="1833" spans="3:3" ht="15.75" customHeight="1">
      <c r="C1833" s="8"/>
    </row>
    <row r="1834" spans="3:3" ht="32.25" customHeight="1">
      <c r="C1834" s="8"/>
    </row>
    <row r="1835" spans="3:3" ht="18.75" customHeight="1">
      <c r="C1835" s="8"/>
    </row>
    <row r="1836" spans="3:3" ht="15.75" customHeight="1">
      <c r="C1836" s="8"/>
    </row>
    <row r="1837" spans="3:3" ht="15.75" customHeight="1">
      <c r="C1837" s="8"/>
    </row>
    <row r="1838" spans="3:3">
      <c r="C1838" s="8"/>
    </row>
    <row r="1839" spans="3:3">
      <c r="C1839" s="8"/>
    </row>
    <row r="1840" spans="3:3">
      <c r="C1840" s="8"/>
    </row>
    <row r="1841" spans="3:3">
      <c r="C1841" s="8"/>
    </row>
    <row r="1842" spans="3:3">
      <c r="C1842" s="8"/>
    </row>
    <row r="1843" spans="3:3">
      <c r="C1843" s="8"/>
    </row>
    <row r="1844" spans="3:3">
      <c r="C1844" s="8"/>
    </row>
    <row r="1845" spans="3:3">
      <c r="C1845" s="8"/>
    </row>
    <row r="1846" spans="3:3">
      <c r="C1846" s="8"/>
    </row>
    <row r="1847" spans="3:3">
      <c r="C1847" s="8"/>
    </row>
    <row r="1848" spans="3:3">
      <c r="C1848" s="8"/>
    </row>
    <row r="1849" spans="3:3">
      <c r="C1849" s="8"/>
    </row>
    <row r="1850" spans="3:3">
      <c r="C1850" s="8"/>
    </row>
    <row r="1851" spans="3:3">
      <c r="C1851" s="8"/>
    </row>
    <row r="1852" spans="3:3">
      <c r="C1852" s="8"/>
    </row>
    <row r="1853" spans="3:3">
      <c r="C1853" s="8"/>
    </row>
    <row r="1854" spans="3:3">
      <c r="C1854" s="8"/>
    </row>
    <row r="1855" spans="3:3">
      <c r="C1855" s="8"/>
    </row>
    <row r="1856" spans="3:3">
      <c r="C1856" s="8"/>
    </row>
    <row r="1857" spans="3:4">
      <c r="C1857" s="8"/>
    </row>
    <row r="1858" spans="3:4">
      <c r="C1858" s="8"/>
    </row>
    <row r="1859" spans="3:4">
      <c r="C1859" s="8"/>
    </row>
    <row r="1860" spans="3:4">
      <c r="C1860" s="8"/>
    </row>
    <row r="1861" spans="3:4">
      <c r="C1861" s="8"/>
    </row>
    <row r="1862" spans="3:4">
      <c r="C1862" s="8"/>
    </row>
    <row r="1863" spans="3:4">
      <c r="C1863" s="8"/>
    </row>
    <row r="1864" spans="3:4">
      <c r="C1864" s="8"/>
    </row>
    <row r="1865" spans="3:4">
      <c r="C1865" s="8"/>
    </row>
    <row r="1866" spans="3:4">
      <c r="C1866" s="8"/>
      <c r="D1866" s="65"/>
    </row>
    <row r="1867" spans="3:4">
      <c r="C1867" s="8"/>
      <c r="D1867" s="65"/>
    </row>
    <row r="1868" spans="3:4">
      <c r="C1868" s="8"/>
      <c r="D1868" s="65"/>
    </row>
    <row r="1869" spans="3:4">
      <c r="C1869" s="8"/>
      <c r="D1869" s="65"/>
    </row>
    <row r="1870" spans="3:4">
      <c r="C1870" s="8"/>
    </row>
    <row r="1871" spans="3:4">
      <c r="C1871" s="8"/>
    </row>
    <row r="1872" spans="3:4">
      <c r="C1872" s="8"/>
      <c r="D1872" s="65"/>
    </row>
    <row r="1873" spans="3:3">
      <c r="C1873" s="8"/>
    </row>
    <row r="1874" spans="3:3" ht="15.75" customHeight="1">
      <c r="C1874" s="8"/>
    </row>
    <row r="1875" spans="3:3" ht="15.75" customHeight="1">
      <c r="C1875" s="8"/>
    </row>
    <row r="1876" spans="3:3" ht="15.75" customHeight="1">
      <c r="C1876" s="8"/>
    </row>
    <row r="1877" spans="3:3">
      <c r="C1877" s="8"/>
    </row>
    <row r="1878" spans="3:3">
      <c r="C1878" s="8"/>
    </row>
    <row r="1879" spans="3:3">
      <c r="C1879" s="8"/>
    </row>
    <row r="1880" spans="3:3">
      <c r="C1880" s="8"/>
    </row>
    <row r="1881" spans="3:3" ht="32.25" customHeight="1">
      <c r="C1881" s="8"/>
    </row>
    <row r="1882" spans="3:3" ht="32.25" customHeight="1">
      <c r="C1882" s="8"/>
    </row>
    <row r="1883" spans="3:3" ht="10.5" customHeight="1">
      <c r="C1883" s="8"/>
    </row>
    <row r="1884" spans="3:3" ht="28.5" customHeight="1">
      <c r="C1884" s="8"/>
    </row>
    <row r="1885" spans="3:3" ht="28.5" customHeight="1">
      <c r="C1885" s="8"/>
    </row>
    <row r="1886" spans="3:3" ht="13.5" customHeight="1">
      <c r="C1886" s="8"/>
    </row>
    <row r="1887" spans="3:3" ht="30" customHeight="1">
      <c r="C1887" s="8"/>
    </row>
    <row r="1888" spans="3:3" ht="30" customHeight="1">
      <c r="C1888" s="8"/>
    </row>
    <row r="1889" spans="3:3" ht="12" customHeight="1">
      <c r="C1889" s="8"/>
    </row>
    <row r="1890" spans="3:3" ht="30" customHeight="1">
      <c r="C1890" s="8"/>
    </row>
    <row r="1891" spans="3:3" ht="30" customHeight="1">
      <c r="C1891" s="8"/>
    </row>
    <row r="1892" spans="3:3">
      <c r="C1892" s="8"/>
    </row>
    <row r="1893" spans="3:3" ht="29.25" customHeight="1">
      <c r="C1893" s="8"/>
    </row>
    <row r="1894" spans="3:3" ht="29.25" customHeight="1">
      <c r="C1894" s="8"/>
    </row>
    <row r="1895" spans="3:3">
      <c r="C1895" s="8"/>
    </row>
    <row r="1896" spans="3:3" ht="21.75" customHeight="1">
      <c r="C1896" s="8"/>
    </row>
    <row r="1897" spans="3:3" ht="27" customHeight="1">
      <c r="C1897" s="8"/>
    </row>
    <row r="1898" spans="3:3">
      <c r="C1898" s="8"/>
    </row>
    <row r="1899" spans="3:3">
      <c r="C1899" s="8"/>
    </row>
    <row r="1900" spans="3:3">
      <c r="C1900" s="8"/>
    </row>
    <row r="1901" spans="3:3">
      <c r="C1901" s="8"/>
    </row>
    <row r="1902" spans="3:3">
      <c r="C1902" s="8"/>
    </row>
    <row r="1903" spans="3:3">
      <c r="C1903" s="8"/>
    </row>
    <row r="1904" spans="3:3">
      <c r="C1904" s="8"/>
    </row>
    <row r="1905" spans="1:4">
      <c r="C1905" s="8"/>
    </row>
    <row r="1906" spans="1:4">
      <c r="C1906" s="8"/>
    </row>
    <row r="1907" spans="1:4">
      <c r="C1907" s="8"/>
    </row>
    <row r="1908" spans="1:4">
      <c r="C1908" s="8"/>
    </row>
    <row r="1909" spans="1:4">
      <c r="A1909" s="267"/>
      <c r="B1909" s="267"/>
      <c r="C1909" s="333"/>
    </row>
    <row r="1910" spans="1:4">
      <c r="A1910" s="267"/>
      <c r="B1910" s="267"/>
      <c r="C1910" s="333"/>
    </row>
    <row r="1911" spans="1:4">
      <c r="C1911" s="8"/>
    </row>
    <row r="1912" spans="1:4">
      <c r="C1912" s="8"/>
    </row>
    <row r="1913" spans="1:4">
      <c r="C1913" s="8"/>
    </row>
    <row r="1914" spans="1:4">
      <c r="C1914" s="8"/>
    </row>
    <row r="1915" spans="1:4">
      <c r="C1915" s="8"/>
    </row>
    <row r="1916" spans="1:4">
      <c r="C1916" s="8"/>
      <c r="D1916" s="65"/>
    </row>
    <row r="1917" spans="1:4">
      <c r="C1917" s="8"/>
    </row>
    <row r="1918" spans="1:4">
      <c r="C1918" s="8"/>
    </row>
    <row r="1919" spans="1:4">
      <c r="C1919" s="8"/>
    </row>
    <row r="1920" spans="1:4">
      <c r="C1920" s="8"/>
    </row>
    <row r="1921" spans="3:3">
      <c r="C1921" s="8"/>
    </row>
    <row r="1922" spans="3:3">
      <c r="C1922" s="8"/>
    </row>
    <row r="1923" spans="3:3">
      <c r="C1923" s="8"/>
    </row>
    <row r="1924" spans="3:3">
      <c r="C1924" s="8"/>
    </row>
    <row r="1925" spans="3:3">
      <c r="C1925" s="8"/>
    </row>
    <row r="1926" spans="3:3">
      <c r="C1926" s="8"/>
    </row>
    <row r="1927" spans="3:3">
      <c r="C1927" s="8"/>
    </row>
    <row r="1928" spans="3:3" ht="13.5" customHeight="1">
      <c r="C1928" s="8"/>
    </row>
    <row r="1929" spans="3:3" ht="18.75" customHeight="1">
      <c r="C1929" s="8"/>
    </row>
    <row r="1930" spans="3:3" ht="18.75" customHeight="1">
      <c r="C1930" s="8"/>
    </row>
    <row r="1931" spans="3:3" ht="18.75" customHeight="1">
      <c r="C1931" s="8"/>
    </row>
    <row r="1932" spans="3:3">
      <c r="C1932" s="8"/>
    </row>
    <row r="1933" spans="3:3">
      <c r="C1933" s="8"/>
    </row>
    <row r="1934" spans="3:3">
      <c r="C1934" s="8"/>
    </row>
    <row r="1935" spans="3:3">
      <c r="C1935" s="8"/>
    </row>
    <row r="1936" spans="3:3" ht="18.75" customHeight="1">
      <c r="C1936" s="8"/>
    </row>
    <row r="1937" spans="3:3" ht="17.25" customHeight="1">
      <c r="C1937" s="8"/>
    </row>
    <row r="1938" spans="3:3">
      <c r="C1938" s="8"/>
    </row>
    <row r="1939" spans="3:3" ht="17.25" customHeight="1">
      <c r="C1939" s="8"/>
    </row>
    <row r="1940" spans="3:3" ht="17.25" customHeight="1">
      <c r="C1940" s="8"/>
    </row>
    <row r="1941" spans="3:3">
      <c r="C1941" s="8"/>
    </row>
    <row r="1942" spans="3:3" ht="16.5" customHeight="1">
      <c r="C1942" s="8"/>
    </row>
    <row r="1943" spans="3:3" ht="16.5" customHeight="1">
      <c r="C1943" s="8"/>
    </row>
    <row r="1944" spans="3:3">
      <c r="C1944" s="8"/>
    </row>
    <row r="1945" spans="3:3" ht="27" customHeight="1">
      <c r="C1945" s="8"/>
    </row>
    <row r="1946" spans="3:3" ht="16.5" customHeight="1">
      <c r="C1946" s="8"/>
    </row>
    <row r="1947" spans="3:3">
      <c r="C1947" s="8"/>
    </row>
    <row r="1948" spans="3:3" ht="20.25" customHeight="1">
      <c r="C1948" s="8"/>
    </row>
    <row r="1949" spans="3:3" ht="18.75" customHeight="1">
      <c r="C1949" s="8"/>
    </row>
    <row r="1950" spans="3:3">
      <c r="C1950" s="8"/>
    </row>
    <row r="1951" spans="3:3">
      <c r="C1951" s="8"/>
    </row>
    <row r="1952" spans="3:3">
      <c r="C1952" s="8"/>
    </row>
    <row r="1953" spans="3:3">
      <c r="C1953" s="8"/>
    </row>
    <row r="1954" spans="3:3">
      <c r="C1954" s="8"/>
    </row>
    <row r="1955" spans="3:3">
      <c r="C1955" s="8"/>
    </row>
    <row r="1956" spans="3:3">
      <c r="C1956" s="8"/>
    </row>
    <row r="1957" spans="3:3">
      <c r="C1957" s="8"/>
    </row>
    <row r="1958" spans="3:3">
      <c r="C1958" s="8"/>
    </row>
    <row r="1959" spans="3:3">
      <c r="C1959" s="8"/>
    </row>
    <row r="1960" spans="3:3">
      <c r="C1960" s="8"/>
    </row>
    <row r="1961" spans="3:3">
      <c r="C1961" s="8"/>
    </row>
    <row r="1962" spans="3:3">
      <c r="C1962" s="8"/>
    </row>
    <row r="1963" spans="3:3">
      <c r="C1963" s="8"/>
    </row>
    <row r="1964" spans="3:3">
      <c r="C1964" s="8"/>
    </row>
    <row r="1965" spans="3:3">
      <c r="C1965" s="8"/>
    </row>
    <row r="1966" spans="3:3">
      <c r="C1966" s="8"/>
    </row>
    <row r="1967" spans="3:3">
      <c r="C1967" s="8"/>
    </row>
    <row r="1968" spans="3:3">
      <c r="C1968" s="8"/>
    </row>
    <row r="1969" spans="1:4">
      <c r="A1969" s="161"/>
      <c r="C1969" s="8"/>
    </row>
    <row r="1970" spans="1:4">
      <c r="C1970" s="8"/>
      <c r="D1970" s="65"/>
    </row>
    <row r="1971" spans="1:4">
      <c r="C1971" s="8"/>
      <c r="D1971" s="65"/>
    </row>
    <row r="1972" spans="1:4">
      <c r="C1972" s="8"/>
      <c r="D1972" s="65"/>
    </row>
    <row r="1973" spans="1:4">
      <c r="C1973" s="8"/>
      <c r="D1973" s="65"/>
    </row>
    <row r="1974" spans="1:4">
      <c r="C1974" s="8"/>
      <c r="D1974" s="65"/>
    </row>
    <row r="1975" spans="1:4">
      <c r="C1975" s="8"/>
      <c r="D1975" s="65"/>
    </row>
    <row r="1976" spans="1:4">
      <c r="C1976" s="8"/>
      <c r="D1976" s="65"/>
    </row>
    <row r="1977" spans="1:4">
      <c r="C1977" s="8"/>
      <c r="D1977" s="65"/>
    </row>
    <row r="1978" spans="1:4">
      <c r="C1978" s="8"/>
      <c r="D1978" s="65"/>
    </row>
    <row r="1979" spans="1:4">
      <c r="C1979" s="8"/>
      <c r="D1979" s="65"/>
    </row>
    <row r="1980" spans="1:4">
      <c r="C1980" s="8"/>
      <c r="D1980" s="65"/>
    </row>
    <row r="1981" spans="1:4">
      <c r="C1981" s="8"/>
      <c r="D1981" s="65"/>
    </row>
    <row r="1982" spans="1:4">
      <c r="C1982" s="8"/>
      <c r="D1982" s="65"/>
    </row>
    <row r="1983" spans="1:4">
      <c r="C1983" s="8"/>
    </row>
    <row r="1984" spans="1:4" ht="13.5" customHeight="1">
      <c r="C1984" s="8"/>
    </row>
    <row r="1985" spans="3:3" ht="13.5" customHeight="1">
      <c r="C1985" s="8"/>
    </row>
    <row r="1986" spans="3:3" ht="13.5" customHeight="1">
      <c r="C1986" s="8"/>
    </row>
    <row r="1987" spans="3:3">
      <c r="C1987" s="8"/>
    </row>
    <row r="1988" spans="3:3">
      <c r="C1988" s="8"/>
    </row>
    <row r="1989" spans="3:3">
      <c r="C1989" s="8"/>
    </row>
    <row r="1990" spans="3:3">
      <c r="C1990" s="8"/>
    </row>
    <row r="1991" spans="3:3" ht="28.5" customHeight="1">
      <c r="C1991" s="8"/>
    </row>
    <row r="1992" spans="3:3" ht="28.5" customHeight="1">
      <c r="C1992" s="8"/>
    </row>
    <row r="1993" spans="3:3">
      <c r="C1993" s="8"/>
    </row>
    <row r="1994" spans="3:3" ht="25.5" customHeight="1">
      <c r="C1994" s="8"/>
    </row>
    <row r="1995" spans="3:3" ht="25.5" customHeight="1">
      <c r="C1995" s="8"/>
    </row>
    <row r="1996" spans="3:3">
      <c r="C1996" s="8"/>
    </row>
    <row r="1997" spans="3:3" ht="27.75" customHeight="1">
      <c r="C1997" s="8"/>
    </row>
    <row r="1998" spans="3:3" ht="27.75" customHeight="1">
      <c r="C1998" s="8"/>
    </row>
    <row r="1999" spans="3:3">
      <c r="C1999" s="8"/>
    </row>
    <row r="2000" spans="3:3" ht="27.75" customHeight="1">
      <c r="C2000" s="8"/>
    </row>
    <row r="2001" spans="3:3" ht="27.75" customHeight="1">
      <c r="C2001" s="8"/>
    </row>
    <row r="2002" spans="3:3">
      <c r="C2002" s="8"/>
    </row>
    <row r="2003" spans="3:3" ht="31.5" customHeight="1">
      <c r="C2003" s="8"/>
    </row>
    <row r="2004" spans="3:3" ht="31.5" customHeight="1">
      <c r="C2004" s="8"/>
    </row>
    <row r="2005" spans="3:3">
      <c r="C2005" s="8"/>
    </row>
    <row r="2006" spans="3:3">
      <c r="C2006" s="8"/>
    </row>
    <row r="2007" spans="3:3">
      <c r="C2007" s="8"/>
    </row>
    <row r="2008" spans="3:3">
      <c r="C2008" s="8"/>
    </row>
    <row r="2009" spans="3:3">
      <c r="C2009" s="8"/>
    </row>
    <row r="2010" spans="3:3">
      <c r="C2010" s="8"/>
    </row>
    <row r="2011" spans="3:3">
      <c r="C2011" s="8"/>
    </row>
    <row r="2012" spans="3:3">
      <c r="C2012" s="8"/>
    </row>
    <row r="2013" spans="3:3">
      <c r="C2013" s="8"/>
    </row>
    <row r="2014" spans="3:3">
      <c r="C2014" s="8"/>
    </row>
    <row r="2015" spans="3:3">
      <c r="C2015" s="8"/>
    </row>
    <row r="2016" spans="3:3">
      <c r="C2016" s="8"/>
    </row>
    <row r="2017" spans="1:3">
      <c r="A2017" s="21"/>
      <c r="B2017" s="21"/>
      <c r="C2017" s="8"/>
    </row>
    <row r="2018" spans="1:3">
      <c r="C2018" s="8"/>
    </row>
    <row r="2019" spans="1:3">
      <c r="C2019" s="8"/>
    </row>
    <row r="2020" spans="1:3">
      <c r="C2020" s="8"/>
    </row>
    <row r="2021" spans="1:3">
      <c r="C2021" s="8"/>
    </row>
    <row r="2022" spans="1:3">
      <c r="C2022" s="8"/>
    </row>
    <row r="2023" spans="1:3">
      <c r="C2023" s="8"/>
    </row>
    <row r="2024" spans="1:3">
      <c r="C2024" s="8"/>
    </row>
    <row r="2025" spans="1:3">
      <c r="C2025" s="8"/>
    </row>
    <row r="2026" spans="1:3">
      <c r="C2026" s="8"/>
    </row>
    <row r="2027" spans="1:3">
      <c r="C2027" s="8"/>
    </row>
    <row r="2028" spans="1:3">
      <c r="C2028" s="8"/>
    </row>
    <row r="2029" spans="1:3">
      <c r="C2029" s="8"/>
    </row>
    <row r="2030" spans="1:3">
      <c r="C2030" s="8"/>
    </row>
    <row r="2031" spans="1:3">
      <c r="C2031" s="8"/>
    </row>
    <row r="2032" spans="1:3">
      <c r="C2032" s="8"/>
    </row>
    <row r="2033" spans="3:3">
      <c r="C2033" s="8"/>
    </row>
    <row r="2034" spans="3:3">
      <c r="C2034" s="8"/>
    </row>
    <row r="2035" spans="3:3">
      <c r="C2035" s="8"/>
    </row>
    <row r="2036" spans="3:3">
      <c r="C2036" s="8"/>
    </row>
    <row r="2037" spans="3:3">
      <c r="C2037" s="8"/>
    </row>
    <row r="2038" spans="3:3">
      <c r="C2038" s="8"/>
    </row>
    <row r="2039" spans="3:3">
      <c r="C2039" s="8"/>
    </row>
    <row r="2040" spans="3:3">
      <c r="C2040" s="8"/>
    </row>
    <row r="2041" spans="3:3">
      <c r="C2041" s="8"/>
    </row>
    <row r="2042" spans="3:3">
      <c r="C2042" s="8"/>
    </row>
    <row r="2043" spans="3:3">
      <c r="C2043" s="8"/>
    </row>
    <row r="2044" spans="3:3">
      <c r="C2044" s="8"/>
    </row>
    <row r="2045" spans="3:3">
      <c r="C2045" s="8"/>
    </row>
    <row r="2046" spans="3:3" ht="24" customHeight="1">
      <c r="C2046" s="8"/>
    </row>
    <row r="2047" spans="3:3" ht="24" customHeight="1">
      <c r="C2047" s="8"/>
    </row>
    <row r="2048" spans="3:3">
      <c r="C2048" s="8"/>
    </row>
    <row r="2049" spans="3:5" ht="24.75" customHeight="1">
      <c r="C2049" s="8"/>
    </row>
    <row r="2050" spans="3:5" ht="24.75" customHeight="1">
      <c r="C2050" s="8"/>
    </row>
    <row r="2051" spans="3:5">
      <c r="C2051" s="8"/>
    </row>
    <row r="2052" spans="3:5" ht="24" customHeight="1">
      <c r="C2052" s="8"/>
    </row>
    <row r="2053" spans="3:5" ht="24" customHeight="1">
      <c r="C2053" s="8"/>
    </row>
    <row r="2054" spans="3:5">
      <c r="C2054" s="8"/>
    </row>
    <row r="2055" spans="3:5" ht="20.25" customHeight="1">
      <c r="C2055" s="8"/>
    </row>
    <row r="2056" spans="3:5" ht="20.25" customHeight="1">
      <c r="C2056" s="8"/>
    </row>
    <row r="2057" spans="3:5">
      <c r="C2057" s="8"/>
    </row>
    <row r="2058" spans="3:5" ht="18.75" customHeight="1">
      <c r="C2058" s="8"/>
    </row>
    <row r="2059" spans="3:5" ht="18.75" customHeight="1">
      <c r="C2059" s="8"/>
    </row>
    <row r="2060" spans="3:5">
      <c r="C2060" s="8"/>
      <c r="E2060" s="333"/>
    </row>
    <row r="2061" spans="3:5">
      <c r="C2061" s="8"/>
      <c r="E2061" s="333"/>
    </row>
    <row r="2062" spans="3:5">
      <c r="C2062" s="8"/>
    </row>
    <row r="2063" spans="3:5">
      <c r="C2063" s="8"/>
    </row>
    <row r="2064" spans="3:5">
      <c r="C2064" s="8"/>
    </row>
    <row r="2065" spans="1:4">
      <c r="A2065" s="305"/>
      <c r="B2065" s="117"/>
      <c r="C2065" s="267"/>
      <c r="D2065" s="267"/>
    </row>
    <row r="2066" spans="1:4">
      <c r="A2066" s="305"/>
      <c r="B2066" s="117"/>
      <c r="C2066" s="267"/>
      <c r="D2066" s="267"/>
    </row>
    <row r="2067" spans="1:4">
      <c r="C2067" s="8"/>
    </row>
    <row r="2068" spans="1:4">
      <c r="C2068" s="8"/>
    </row>
    <row r="2069" spans="1:4">
      <c r="C2069" s="8"/>
    </row>
    <row r="2070" spans="1:4">
      <c r="C2070" s="8"/>
    </row>
    <row r="2071" spans="1:4">
      <c r="C2071" s="8"/>
    </row>
    <row r="2072" spans="1:4">
      <c r="C2072" s="8"/>
    </row>
    <row r="2073" spans="1:4">
      <c r="C2073" s="8"/>
    </row>
    <row r="2074" spans="1:4">
      <c r="C2074" s="8"/>
    </row>
    <row r="2075" spans="1:4">
      <c r="C2075" s="8"/>
    </row>
    <row r="2076" spans="1:4">
      <c r="C2076" s="8"/>
    </row>
    <row r="2077" spans="1:4">
      <c r="C2077" s="8"/>
    </row>
    <row r="2078" spans="1:4">
      <c r="C2078" s="8"/>
    </row>
    <row r="2079" spans="1:4">
      <c r="C2079" s="8"/>
    </row>
    <row r="2080" spans="1:4">
      <c r="C2080" s="8"/>
    </row>
    <row r="2081" spans="3:3">
      <c r="C2081" s="8"/>
    </row>
    <row r="2082" spans="3:3">
      <c r="C2082" s="8"/>
    </row>
    <row r="2083" spans="3:3">
      <c r="C2083" s="8"/>
    </row>
    <row r="2084" spans="3:3">
      <c r="C2084" s="8"/>
    </row>
    <row r="2085" spans="3:3">
      <c r="C2085" s="8"/>
    </row>
    <row r="2086" spans="3:3">
      <c r="C2086" s="8"/>
    </row>
    <row r="2087" spans="3:3">
      <c r="C2087" s="8"/>
    </row>
    <row r="2088" spans="3:3">
      <c r="C2088" s="8"/>
    </row>
    <row r="2089" spans="3:3">
      <c r="C2089" s="8"/>
    </row>
    <row r="2090" spans="3:3">
      <c r="C2090" s="8"/>
    </row>
    <row r="2091" spans="3:3">
      <c r="C2091" s="8"/>
    </row>
    <row r="2092" spans="3:3">
      <c r="C2092" s="8"/>
    </row>
    <row r="2093" spans="3:3">
      <c r="C2093" s="8"/>
    </row>
    <row r="2094" spans="3:3">
      <c r="C2094" s="8"/>
    </row>
    <row r="2095" spans="3:3">
      <c r="C2095" s="8"/>
    </row>
    <row r="2096" spans="3:3">
      <c r="C2096" s="8"/>
    </row>
    <row r="2097" spans="3:3">
      <c r="C2097" s="8"/>
    </row>
    <row r="2098" spans="3:3">
      <c r="C2098" s="8"/>
    </row>
    <row r="2099" spans="3:3">
      <c r="C2099" s="8"/>
    </row>
    <row r="2100" spans="3:3">
      <c r="C2100" s="8"/>
    </row>
    <row r="2101" spans="3:3" ht="18.75" customHeight="1">
      <c r="C2101" s="8"/>
    </row>
    <row r="2102" spans="3:3" ht="18.75" customHeight="1">
      <c r="C2102" s="8"/>
    </row>
    <row r="2103" spans="3:3">
      <c r="C2103" s="8"/>
    </row>
    <row r="2104" spans="3:3" ht="19.5" customHeight="1">
      <c r="C2104" s="8"/>
    </row>
    <row r="2105" spans="3:3" ht="19.5" customHeight="1">
      <c r="C2105" s="8"/>
    </row>
    <row r="2106" spans="3:3">
      <c r="C2106" s="8"/>
    </row>
    <row r="2107" spans="3:3">
      <c r="C2107" s="8"/>
    </row>
    <row r="2108" spans="3:3">
      <c r="C2108" s="8"/>
    </row>
    <row r="2109" spans="3:3">
      <c r="C2109" s="8"/>
    </row>
    <row r="2110" spans="3:3">
      <c r="C2110" s="8"/>
    </row>
    <row r="2111" spans="3:3">
      <c r="C2111" s="8"/>
    </row>
    <row r="2112" spans="3:3">
      <c r="C2112" s="8"/>
    </row>
    <row r="2113" spans="3:3">
      <c r="C2113" s="8"/>
    </row>
    <row r="2114" spans="3:3">
      <c r="C2114" s="8"/>
    </row>
    <row r="2115" spans="3:3">
      <c r="C2115" s="8"/>
    </row>
    <row r="2116" spans="3:3">
      <c r="C2116" s="8"/>
    </row>
    <row r="2117" spans="3:3">
      <c r="C2117" s="8"/>
    </row>
    <row r="2118" spans="3:3">
      <c r="C2118" s="8"/>
    </row>
    <row r="2119" spans="3:3">
      <c r="C2119" s="8"/>
    </row>
    <row r="2120" spans="3:3">
      <c r="C2120" s="8"/>
    </row>
    <row r="2121" spans="3:3">
      <c r="C2121" s="8"/>
    </row>
    <row r="2122" spans="3:3">
      <c r="C2122" s="8"/>
    </row>
    <row r="2123" spans="3:3">
      <c r="C2123" s="8"/>
    </row>
    <row r="2124" spans="3:3">
      <c r="C2124" s="8"/>
    </row>
    <row r="2125" spans="3:3">
      <c r="C2125" s="8"/>
    </row>
    <row r="2126" spans="3:3">
      <c r="C2126" s="8"/>
    </row>
    <row r="2127" spans="3:3">
      <c r="C2127" s="8"/>
    </row>
    <row r="2128" spans="3:3">
      <c r="C2128" s="8"/>
    </row>
    <row r="2129" spans="3:3">
      <c r="C2129" s="8"/>
    </row>
    <row r="2130" spans="3:3">
      <c r="C2130" s="8"/>
    </row>
    <row r="2131" spans="3:3">
      <c r="C2131" s="8"/>
    </row>
    <row r="2132" spans="3:3">
      <c r="C2132" s="8"/>
    </row>
    <row r="2133" spans="3:3">
      <c r="C2133" s="8"/>
    </row>
    <row r="2134" spans="3:3">
      <c r="C2134" s="8"/>
    </row>
    <row r="2135" spans="3:3">
      <c r="C2135" s="8"/>
    </row>
    <row r="2136" spans="3:3">
      <c r="C2136" s="8"/>
    </row>
    <row r="2137" spans="3:3">
      <c r="C2137" s="8"/>
    </row>
    <row r="2138" spans="3:3">
      <c r="C2138" s="8"/>
    </row>
    <row r="2139" spans="3:3">
      <c r="C2139" s="8"/>
    </row>
    <row r="2140" spans="3:3">
      <c r="C2140" s="8"/>
    </row>
    <row r="2141" spans="3:3">
      <c r="C2141" s="8"/>
    </row>
    <row r="2142" spans="3:3">
      <c r="C2142" s="8"/>
    </row>
    <row r="2143" spans="3:3">
      <c r="C2143" s="8"/>
    </row>
    <row r="2144" spans="3:3">
      <c r="C2144" s="8"/>
    </row>
    <row r="2145" spans="3:3">
      <c r="C2145" s="8"/>
    </row>
    <row r="2146" spans="3:3">
      <c r="C2146" s="8"/>
    </row>
    <row r="2147" spans="3:3">
      <c r="C2147" s="8"/>
    </row>
    <row r="2148" spans="3:3">
      <c r="C2148" s="8"/>
    </row>
    <row r="2149" spans="3:3" ht="16.5" customHeight="1">
      <c r="C2149" s="8"/>
    </row>
    <row r="2150" spans="3:3" ht="14.25" customHeight="1">
      <c r="C2150" s="8"/>
    </row>
    <row r="2151" spans="3:3">
      <c r="C2151" s="8"/>
    </row>
    <row r="2152" spans="3:3">
      <c r="C2152" s="8"/>
    </row>
    <row r="2153" spans="3:3">
      <c r="C2153" s="8"/>
    </row>
    <row r="2154" spans="3:3">
      <c r="C2154" s="8"/>
    </row>
    <row r="2155" spans="3:3" ht="20.25" customHeight="1">
      <c r="C2155" s="8"/>
    </row>
    <row r="2156" spans="3:3" ht="20.25" customHeight="1">
      <c r="C2156" s="8"/>
    </row>
    <row r="2157" spans="3:3">
      <c r="C2157" s="8"/>
    </row>
    <row r="2158" spans="3:3" ht="24" customHeight="1">
      <c r="C2158" s="8"/>
    </row>
    <row r="2159" spans="3:3" ht="24" customHeight="1">
      <c r="C2159" s="8"/>
    </row>
    <row r="2160" spans="3:3">
      <c r="C2160" s="8"/>
    </row>
    <row r="2161" spans="3:3" ht="21.75" customHeight="1">
      <c r="C2161" s="8"/>
    </row>
    <row r="2162" spans="3:3" ht="21.75" customHeight="1">
      <c r="C2162" s="8"/>
    </row>
    <row r="2163" spans="3:3">
      <c r="C2163" s="8"/>
    </row>
    <row r="2164" spans="3:3" ht="24" customHeight="1">
      <c r="C2164" s="8"/>
    </row>
    <row r="2165" spans="3:3" ht="24" customHeight="1">
      <c r="C2165" s="8"/>
    </row>
    <row r="2166" spans="3:3">
      <c r="C2166" s="8"/>
    </row>
    <row r="2167" spans="3:3">
      <c r="C2167" s="8"/>
    </row>
    <row r="2168" spans="3:3">
      <c r="C2168" s="8"/>
    </row>
    <row r="2169" spans="3:3">
      <c r="C2169" s="8"/>
    </row>
    <row r="2170" spans="3:3">
      <c r="C2170" s="8"/>
    </row>
    <row r="2171" spans="3:3">
      <c r="C2171" s="8"/>
    </row>
    <row r="2172" spans="3:3">
      <c r="C2172" s="8"/>
    </row>
    <row r="2173" spans="3:3">
      <c r="C2173" s="8"/>
    </row>
    <row r="2174" spans="3:3">
      <c r="C2174" s="8"/>
    </row>
    <row r="2175" spans="3:3">
      <c r="C2175" s="8"/>
    </row>
    <row r="2176" spans="3:3">
      <c r="C2176" s="8"/>
    </row>
    <row r="2177" spans="3:3">
      <c r="C2177" s="8"/>
    </row>
    <row r="2178" spans="3:3">
      <c r="C2178" s="8"/>
    </row>
    <row r="2179" spans="3:3">
      <c r="C2179" s="8"/>
    </row>
    <row r="2180" spans="3:3">
      <c r="C2180" s="8"/>
    </row>
    <row r="2181" spans="3:3">
      <c r="C2181" s="8"/>
    </row>
    <row r="2182" spans="3:3">
      <c r="C2182" s="8"/>
    </row>
    <row r="2183" spans="3:3">
      <c r="C2183" s="8"/>
    </row>
    <row r="2184" spans="3:3">
      <c r="C2184" s="8"/>
    </row>
    <row r="2185" spans="3:3">
      <c r="C2185" s="8"/>
    </row>
    <row r="2186" spans="3:3">
      <c r="C2186" s="8"/>
    </row>
    <row r="2187" spans="3:3">
      <c r="C2187" s="8"/>
    </row>
    <row r="2188" spans="3:3">
      <c r="C2188" s="8"/>
    </row>
    <row r="2189" spans="3:3">
      <c r="C2189" s="8"/>
    </row>
    <row r="2190" spans="3:3">
      <c r="C2190" s="8"/>
    </row>
    <row r="2191" spans="3:3">
      <c r="C2191" s="8"/>
    </row>
    <row r="2192" spans="3:3">
      <c r="C2192" s="8"/>
    </row>
    <row r="2193" spans="3:3">
      <c r="C2193" s="8"/>
    </row>
    <row r="2194" spans="3:3">
      <c r="C2194" s="8"/>
    </row>
    <row r="2195" spans="3:3">
      <c r="C2195" s="8"/>
    </row>
    <row r="2196" spans="3:3">
      <c r="C2196" s="8"/>
    </row>
    <row r="2197" spans="3:3">
      <c r="C2197" s="8"/>
    </row>
    <row r="2198" spans="3:3" ht="19.5" customHeight="1">
      <c r="C2198" s="8"/>
    </row>
    <row r="2199" spans="3:3" ht="19.5" customHeight="1">
      <c r="C2199" s="8"/>
    </row>
    <row r="2200" spans="3:3" ht="19.5" customHeight="1">
      <c r="C2200" s="8"/>
    </row>
    <row r="2201" spans="3:3">
      <c r="C2201" s="8"/>
    </row>
    <row r="2202" spans="3:3">
      <c r="C2202" s="8"/>
    </row>
    <row r="2203" spans="3:3">
      <c r="C2203" s="8"/>
    </row>
    <row r="2204" spans="3:3">
      <c r="C2204" s="8"/>
    </row>
    <row r="2205" spans="3:3" ht="17.25" customHeight="1">
      <c r="C2205" s="8"/>
    </row>
    <row r="2206" spans="3:3" ht="18" customHeight="1">
      <c r="C2206" s="8"/>
    </row>
    <row r="2207" spans="3:3">
      <c r="C2207" s="8"/>
    </row>
    <row r="2208" spans="3:3" ht="23.25" customHeight="1">
      <c r="C2208" s="8"/>
    </row>
    <row r="2209" spans="3:3" ht="23.25" customHeight="1">
      <c r="C2209" s="8"/>
    </row>
    <row r="2210" spans="3:3">
      <c r="C2210" s="8"/>
    </row>
    <row r="2211" spans="3:3">
      <c r="C2211" s="8"/>
    </row>
    <row r="2212" spans="3:3">
      <c r="C2212" s="8"/>
    </row>
    <row r="2213" spans="3:3">
      <c r="C2213" s="8"/>
    </row>
    <row r="2214" spans="3:3" ht="16.5">
      <c r="C2214" s="154"/>
    </row>
    <row r="2215" spans="3:3" ht="16.5">
      <c r="C2215" s="155"/>
    </row>
    <row r="2216" spans="3:3">
      <c r="C2216" s="8"/>
    </row>
    <row r="2217" spans="3:3">
      <c r="C2217" s="38"/>
    </row>
    <row r="2218" spans="3:3">
      <c r="C2218" s="156"/>
    </row>
    <row r="2219" spans="3:3">
      <c r="C2219" s="8"/>
    </row>
    <row r="2220" spans="3:3">
      <c r="C2220" s="8"/>
    </row>
    <row r="2221" spans="3:3">
      <c r="C2221" s="8"/>
    </row>
    <row r="2222" spans="3:3">
      <c r="C2222" s="8"/>
    </row>
    <row r="2223" spans="3:3">
      <c r="C2223" s="8"/>
    </row>
    <row r="2224" spans="3:3">
      <c r="C2224" s="8"/>
    </row>
    <row r="2225" spans="3:3">
      <c r="C2225" s="8"/>
    </row>
    <row r="2226" spans="3:3">
      <c r="C2226" s="8"/>
    </row>
    <row r="2227" spans="3:3">
      <c r="C2227" s="8"/>
    </row>
    <row r="2228" spans="3:3">
      <c r="C2228" s="8"/>
    </row>
    <row r="2229" spans="3:3">
      <c r="C2229" s="8"/>
    </row>
    <row r="2230" spans="3:3">
      <c r="C2230" s="8"/>
    </row>
    <row r="2231" spans="3:3">
      <c r="C2231" s="8"/>
    </row>
    <row r="2232" spans="3:3">
      <c r="C2232" s="8"/>
    </row>
    <row r="2233" spans="3:3">
      <c r="C2233" s="8"/>
    </row>
    <row r="2234" spans="3:3">
      <c r="C2234" s="8"/>
    </row>
    <row r="2235" spans="3:3">
      <c r="C2235" s="8"/>
    </row>
    <row r="2236" spans="3:3">
      <c r="C2236" s="8"/>
    </row>
    <row r="2237" spans="3:3">
      <c r="C2237" s="8"/>
    </row>
    <row r="2238" spans="3:3">
      <c r="C2238" s="8"/>
    </row>
    <row r="2239" spans="3:3">
      <c r="C2239" s="8"/>
    </row>
    <row r="2240" spans="3:3">
      <c r="C2240" s="8"/>
    </row>
    <row r="2241" spans="3:3">
      <c r="C2241" s="8"/>
    </row>
    <row r="2242" spans="3:3">
      <c r="C2242" s="8"/>
    </row>
    <row r="2243" spans="3:3">
      <c r="C2243" s="8"/>
    </row>
    <row r="2244" spans="3:3">
      <c r="C2244" s="8"/>
    </row>
    <row r="2245" spans="3:3">
      <c r="C2245" s="8"/>
    </row>
    <row r="2246" spans="3:3">
      <c r="C2246" s="8"/>
    </row>
    <row r="2247" spans="3:3">
      <c r="C2247" s="8"/>
    </row>
    <row r="2248" spans="3:3">
      <c r="C2248" s="8"/>
    </row>
    <row r="2249" spans="3:3" ht="18" customHeight="1">
      <c r="C2249" s="8"/>
    </row>
    <row r="2250" spans="3:3" ht="18" customHeight="1">
      <c r="C2250" s="8"/>
    </row>
    <row r="2251" spans="3:3" ht="18" customHeight="1">
      <c r="C2251" s="8"/>
    </row>
    <row r="2252" spans="3:3">
      <c r="C2252" s="8"/>
    </row>
    <row r="2253" spans="3:3">
      <c r="C2253" s="8"/>
    </row>
    <row r="2254" spans="3:3">
      <c r="C2254" s="8"/>
    </row>
    <row r="2255" spans="3:3">
      <c r="C2255" s="8"/>
    </row>
    <row r="2256" spans="3:3" ht="21.75" customHeight="1">
      <c r="C2256" s="8"/>
    </row>
    <row r="2257" spans="3:3" ht="21.75" customHeight="1">
      <c r="C2257" s="8"/>
    </row>
    <row r="2258" spans="3:3">
      <c r="C2258" s="8"/>
    </row>
    <row r="2259" spans="3:3" ht="24" customHeight="1">
      <c r="C2259" s="8"/>
    </row>
    <row r="2260" spans="3:3" ht="24" customHeight="1">
      <c r="C2260" s="8"/>
    </row>
    <row r="2261" spans="3:3">
      <c r="C2261" s="8"/>
    </row>
    <row r="2262" spans="3:3">
      <c r="C2262" s="8"/>
    </row>
    <row r="2263" spans="3:3">
      <c r="C2263" s="8"/>
    </row>
    <row r="2264" spans="3:3">
      <c r="C2264" s="8"/>
    </row>
    <row r="2265" spans="3:3">
      <c r="C2265" s="8"/>
    </row>
    <row r="2266" spans="3:3">
      <c r="C2266" s="8"/>
    </row>
    <row r="2267" spans="3:3">
      <c r="C2267" s="8"/>
    </row>
    <row r="2268" spans="3:3">
      <c r="C2268" s="8"/>
    </row>
    <row r="2269" spans="3:3">
      <c r="C2269" s="8"/>
    </row>
    <row r="2270" spans="3:3">
      <c r="C2270" s="8"/>
    </row>
    <row r="2271" spans="3:3">
      <c r="C2271" s="8"/>
    </row>
    <row r="2272" spans="3:3">
      <c r="C2272" s="8"/>
    </row>
    <row r="2273" spans="3:3">
      <c r="C2273" s="8"/>
    </row>
    <row r="2274" spans="3:3">
      <c r="C2274" s="8"/>
    </row>
    <row r="2275" spans="3:3">
      <c r="C2275" s="8"/>
    </row>
    <row r="2276" spans="3:3">
      <c r="C2276" s="8"/>
    </row>
    <row r="2277" spans="3:3">
      <c r="C2277" s="8"/>
    </row>
    <row r="2278" spans="3:3">
      <c r="C2278" s="8"/>
    </row>
    <row r="2279" spans="3:3">
      <c r="C2279" s="8"/>
    </row>
    <row r="2280" spans="3:3">
      <c r="C2280" s="8"/>
    </row>
    <row r="2281" spans="3:3">
      <c r="C2281" s="8"/>
    </row>
    <row r="2282" spans="3:3">
      <c r="C2282" s="8"/>
    </row>
    <row r="2283" spans="3:3">
      <c r="C2283" s="8"/>
    </row>
    <row r="2284" spans="3:3">
      <c r="C2284" s="8"/>
    </row>
    <row r="2285" spans="3:3">
      <c r="C2285" s="8"/>
    </row>
    <row r="2286" spans="3:3">
      <c r="C2286" s="8"/>
    </row>
    <row r="2287" spans="3:3">
      <c r="C2287" s="8"/>
    </row>
    <row r="2288" spans="3:3">
      <c r="C2288" s="8"/>
    </row>
    <row r="2289" spans="3:3">
      <c r="C2289" s="8"/>
    </row>
    <row r="2290" spans="3:3">
      <c r="C2290" s="8"/>
    </row>
    <row r="2291" spans="3:3">
      <c r="C2291" s="8"/>
    </row>
    <row r="2292" spans="3:3">
      <c r="C2292" s="8"/>
    </row>
    <row r="2293" spans="3:3">
      <c r="C2293" s="8"/>
    </row>
    <row r="2294" spans="3:3">
      <c r="C2294" s="8"/>
    </row>
    <row r="2295" spans="3:3">
      <c r="C2295" s="8"/>
    </row>
    <row r="2296" spans="3:3">
      <c r="C2296" s="8"/>
    </row>
    <row r="2297" spans="3:3">
      <c r="C2297" s="8"/>
    </row>
    <row r="2298" spans="3:3">
      <c r="C2298" s="8"/>
    </row>
    <row r="2299" spans="3:3" ht="18" customHeight="1">
      <c r="C2299" s="8"/>
    </row>
    <row r="2300" spans="3:3" ht="18" customHeight="1">
      <c r="C2300" s="8"/>
    </row>
    <row r="2301" spans="3:3" ht="18" customHeight="1">
      <c r="C2301" s="8"/>
    </row>
    <row r="2302" spans="3:3">
      <c r="C2302" s="8"/>
    </row>
    <row r="2303" spans="3:3">
      <c r="C2303" s="8"/>
    </row>
    <row r="2304" spans="3:3">
      <c r="C2304" s="8"/>
    </row>
    <row r="2305" spans="3:3">
      <c r="C2305" s="8"/>
    </row>
    <row r="2306" spans="3:3" ht="32.25" customHeight="1">
      <c r="C2306" s="8"/>
    </row>
    <row r="2307" spans="3:3" ht="32.25" customHeight="1">
      <c r="C2307" s="8"/>
    </row>
    <row r="2308" spans="3:3">
      <c r="C2308" s="8"/>
    </row>
    <row r="2309" spans="3:3">
      <c r="C2309" s="8"/>
    </row>
    <row r="2310" spans="3:3">
      <c r="C2310" s="8"/>
    </row>
    <row r="2311" spans="3:3">
      <c r="C2311" s="8"/>
    </row>
    <row r="2312" spans="3:3">
      <c r="C2312" s="8"/>
    </row>
    <row r="2313" spans="3:3">
      <c r="C2313" s="8"/>
    </row>
    <row r="2314" spans="3:3">
      <c r="C2314" s="8"/>
    </row>
    <row r="2315" spans="3:3">
      <c r="C2315" s="8"/>
    </row>
    <row r="2316" spans="3:3">
      <c r="C2316" s="8"/>
    </row>
    <row r="2317" spans="3:3">
      <c r="C2317" s="8"/>
    </row>
    <row r="2318" spans="3:3">
      <c r="C2318" s="8"/>
    </row>
    <row r="2319" spans="3:3">
      <c r="C2319" s="8"/>
    </row>
    <row r="2320" spans="3:3">
      <c r="C2320" s="8"/>
    </row>
    <row r="2321" spans="1:3">
      <c r="C2321" s="8"/>
    </row>
    <row r="2322" spans="1:3">
      <c r="C2322" s="8"/>
    </row>
    <row r="2323" spans="1:3">
      <c r="C2323" s="8"/>
    </row>
    <row r="2324" spans="1:3">
      <c r="A2324" s="333"/>
      <c r="C2324" s="8"/>
    </row>
    <row r="2325" spans="1:3">
      <c r="A2325" s="333"/>
      <c r="C2325" s="8"/>
    </row>
    <row r="2326" spans="1:3">
      <c r="A2326" s="41"/>
      <c r="C2326" s="8"/>
    </row>
    <row r="2327" spans="1:3">
      <c r="A2327" s="333"/>
      <c r="C2327" s="8"/>
    </row>
    <row r="2328" spans="1:3">
      <c r="A2328" s="333"/>
      <c r="C2328" s="8"/>
    </row>
    <row r="2329" spans="1:3">
      <c r="A2329" s="21"/>
      <c r="C2329" s="8"/>
    </row>
    <row r="2330" spans="1:3">
      <c r="A2330" s="333"/>
      <c r="C2330" s="8"/>
    </row>
    <row r="2331" spans="1:3">
      <c r="A2331" s="333"/>
      <c r="C2331" s="8"/>
    </row>
    <row r="2332" spans="1:3">
      <c r="A2332" s="21"/>
      <c r="C2332" s="8"/>
    </row>
    <row r="2333" spans="1:3">
      <c r="A2333" s="333"/>
      <c r="C2333" s="8"/>
    </row>
    <row r="2334" spans="1:3">
      <c r="A2334" s="333"/>
      <c r="C2334" s="8"/>
    </row>
    <row r="2335" spans="1:3">
      <c r="A2335" s="21"/>
      <c r="C2335" s="8"/>
    </row>
    <row r="2336" spans="1:3">
      <c r="A2336" s="333"/>
      <c r="C2336" s="8"/>
    </row>
    <row r="2337" spans="1:3">
      <c r="A2337" s="333"/>
      <c r="C2337" s="8"/>
    </row>
    <row r="2338" spans="1:3">
      <c r="A2338" s="21"/>
      <c r="C2338" s="8"/>
    </row>
    <row r="2339" spans="1:3">
      <c r="A2339" s="333"/>
      <c r="C2339" s="8"/>
    </row>
    <row r="2340" spans="1:3">
      <c r="A2340" s="333"/>
      <c r="C2340" s="8"/>
    </row>
    <row r="2341" spans="1:3">
      <c r="C2341" s="8"/>
    </row>
    <row r="2342" spans="1:3">
      <c r="A2342" s="159"/>
      <c r="C2342" s="8"/>
    </row>
    <row r="2343" spans="1:3">
      <c r="C2343" s="8"/>
    </row>
    <row r="2344" spans="1:3">
      <c r="C2344" s="8"/>
    </row>
    <row r="2345" spans="1:3">
      <c r="A2345" s="159"/>
      <c r="C2345" s="8"/>
    </row>
    <row r="2346" spans="1:3">
      <c r="C2346" s="8"/>
    </row>
    <row r="2347" spans="1:3">
      <c r="C2347" s="8"/>
    </row>
    <row r="2348" spans="1:3">
      <c r="C2348" s="8"/>
    </row>
    <row r="2349" spans="1:3">
      <c r="C2349" s="8"/>
    </row>
    <row r="2350" spans="1:3">
      <c r="C2350" s="8"/>
    </row>
    <row r="2351" spans="1:3">
      <c r="C2351" s="8"/>
    </row>
    <row r="2352" spans="1:3">
      <c r="C2352" s="8"/>
    </row>
    <row r="2353" spans="3:3">
      <c r="C2353" s="8"/>
    </row>
    <row r="2354" spans="3:3">
      <c r="C2354" s="8"/>
    </row>
    <row r="2355" spans="3:3">
      <c r="C2355" s="8"/>
    </row>
    <row r="2356" spans="3:3">
      <c r="C2356" s="8"/>
    </row>
    <row r="2357" spans="3:3">
      <c r="C2357" s="8"/>
    </row>
    <row r="2358" spans="3:3">
      <c r="C2358" s="8"/>
    </row>
    <row r="2359" spans="3:3">
      <c r="C2359" s="8"/>
    </row>
    <row r="2360" spans="3:3">
      <c r="C2360" s="8"/>
    </row>
    <row r="2361" spans="3:3">
      <c r="C2361" s="8"/>
    </row>
    <row r="2362" spans="3:3">
      <c r="C2362" s="8"/>
    </row>
    <row r="2363" spans="3:3">
      <c r="C2363" s="8"/>
    </row>
    <row r="2364" spans="3:3">
      <c r="C2364" s="8"/>
    </row>
    <row r="2365" spans="3:3">
      <c r="C2365" s="8"/>
    </row>
    <row r="2366" spans="3:3">
      <c r="C2366" s="8"/>
    </row>
    <row r="2367" spans="3:3">
      <c r="C2367" s="8"/>
    </row>
    <row r="2368" spans="3:3">
      <c r="C2368" s="8"/>
    </row>
    <row r="2369" spans="3:3">
      <c r="C2369" s="8"/>
    </row>
    <row r="2370" spans="3:3" ht="18.75" customHeight="1">
      <c r="C2370" s="8"/>
    </row>
    <row r="2371" spans="3:3" ht="18.75" customHeight="1">
      <c r="C2371" s="8"/>
    </row>
    <row r="2372" spans="3:3">
      <c r="C2372" s="8"/>
    </row>
    <row r="2373" spans="3:3">
      <c r="C2373" s="8"/>
    </row>
    <row r="2374" spans="3:3">
      <c r="C2374" s="8"/>
    </row>
    <row r="2375" spans="3:3">
      <c r="C2375" s="8"/>
    </row>
    <row r="2376" spans="3:3">
      <c r="C2376" s="8"/>
    </row>
    <row r="2377" spans="3:3">
      <c r="C2377" s="8"/>
    </row>
    <row r="2378" spans="3:3">
      <c r="C2378" s="8"/>
    </row>
    <row r="2379" spans="3:3">
      <c r="C2379" s="8"/>
    </row>
    <row r="2380" spans="3:3">
      <c r="C2380" s="8"/>
    </row>
    <row r="2381" spans="3:3">
      <c r="C2381" s="8"/>
    </row>
    <row r="2382" spans="3:3">
      <c r="C2382" s="8"/>
    </row>
    <row r="2383" spans="3:3">
      <c r="C2383" s="8"/>
    </row>
    <row r="2384" spans="3:3">
      <c r="C2384" s="8"/>
    </row>
    <row r="2385" spans="3:3">
      <c r="C2385" s="8"/>
    </row>
    <row r="2386" spans="3:3">
      <c r="C2386" s="8"/>
    </row>
    <row r="2387" spans="3:3">
      <c r="C2387" s="8"/>
    </row>
    <row r="2388" spans="3:3">
      <c r="C2388" s="8"/>
    </row>
    <row r="2389" spans="3:3">
      <c r="C2389" s="8"/>
    </row>
    <row r="2390" spans="3:3">
      <c r="C2390" s="8"/>
    </row>
    <row r="2391" spans="3:3">
      <c r="C2391" s="8"/>
    </row>
    <row r="2392" spans="3:3">
      <c r="C2392" s="8"/>
    </row>
    <row r="2393" spans="3:3">
      <c r="C2393" s="8"/>
    </row>
    <row r="2394" spans="3:3">
      <c r="C2394" s="8"/>
    </row>
    <row r="2395" spans="3:3">
      <c r="C2395" s="8"/>
    </row>
    <row r="2396" spans="3:3">
      <c r="C2396" s="8"/>
    </row>
    <row r="2397" spans="3:3">
      <c r="C2397" s="8"/>
    </row>
    <row r="2398" spans="3:3">
      <c r="C2398" s="8"/>
    </row>
    <row r="2399" spans="3:3">
      <c r="C2399" s="8"/>
    </row>
    <row r="2400" spans="3:3">
      <c r="C2400" s="8"/>
    </row>
    <row r="2401" spans="3:3">
      <c r="C2401" s="8"/>
    </row>
    <row r="2402" spans="3:3">
      <c r="C2402" s="8"/>
    </row>
    <row r="2403" spans="3:3">
      <c r="C2403" s="8"/>
    </row>
    <row r="2404" spans="3:3">
      <c r="C2404" s="8"/>
    </row>
    <row r="2405" spans="3:3">
      <c r="C2405" s="8"/>
    </row>
    <row r="2406" spans="3:3">
      <c r="C2406" s="8"/>
    </row>
    <row r="2407" spans="3:3">
      <c r="C2407" s="8"/>
    </row>
    <row r="2408" spans="3:3">
      <c r="C2408" s="8"/>
    </row>
    <row r="2409" spans="3:3">
      <c r="C2409" s="8"/>
    </row>
    <row r="2410" spans="3:3">
      <c r="C2410" s="8"/>
    </row>
    <row r="2411" spans="3:3">
      <c r="C2411" s="8"/>
    </row>
    <row r="2412" spans="3:3">
      <c r="C2412" s="8"/>
    </row>
    <row r="2413" spans="3:3">
      <c r="C2413" s="8"/>
    </row>
    <row r="2414" spans="3:3">
      <c r="C2414" s="8"/>
    </row>
    <row r="2415" spans="3:3">
      <c r="C2415" s="8"/>
    </row>
    <row r="2416" spans="3:3">
      <c r="C2416" s="8"/>
    </row>
    <row r="2417" spans="3:3">
      <c r="C2417" s="8"/>
    </row>
    <row r="2418" spans="3:3">
      <c r="C2418" s="8"/>
    </row>
    <row r="2419" spans="3:3" ht="22.5" customHeight="1">
      <c r="C2419" s="8"/>
    </row>
    <row r="2420" spans="3:3" ht="22.5" customHeight="1">
      <c r="C2420" s="8"/>
    </row>
    <row r="2421" spans="3:3">
      <c r="C2421" s="8"/>
    </row>
    <row r="2422" spans="3:3">
      <c r="C2422" s="8"/>
    </row>
    <row r="2423" spans="3:3">
      <c r="C2423" s="8"/>
    </row>
    <row r="2424" spans="3:3">
      <c r="C2424" s="8"/>
    </row>
    <row r="2425" spans="3:3">
      <c r="C2425" s="8"/>
    </row>
    <row r="2426" spans="3:3">
      <c r="C2426" s="8"/>
    </row>
    <row r="2427" spans="3:3">
      <c r="C2427" s="8"/>
    </row>
    <row r="2428" spans="3:3">
      <c r="C2428" s="8"/>
    </row>
    <row r="2429" spans="3:3">
      <c r="C2429" s="8"/>
    </row>
    <row r="2430" spans="3:3">
      <c r="C2430" s="8"/>
    </row>
    <row r="2431" spans="3:3">
      <c r="C2431" s="8"/>
    </row>
    <row r="2432" spans="3:3">
      <c r="C2432" s="8"/>
    </row>
    <row r="2433" spans="3:3">
      <c r="C2433" s="8"/>
    </row>
    <row r="2434" spans="3:3">
      <c r="C2434" s="8"/>
    </row>
    <row r="2435" spans="3:3">
      <c r="C2435" s="8"/>
    </row>
    <row r="2436" spans="3:3">
      <c r="C2436" s="8"/>
    </row>
    <row r="2437" spans="3:3">
      <c r="C2437" s="8"/>
    </row>
    <row r="2438" spans="3:3">
      <c r="C2438" s="8"/>
    </row>
    <row r="2439" spans="3:3">
      <c r="C2439" s="8"/>
    </row>
    <row r="2440" spans="3:3">
      <c r="C2440" s="8"/>
    </row>
    <row r="2441" spans="3:3">
      <c r="C2441" s="8"/>
    </row>
    <row r="2442" spans="3:3">
      <c r="C2442" s="8"/>
    </row>
    <row r="2443" spans="3:3">
      <c r="C2443" s="8"/>
    </row>
    <row r="2444" spans="3:3">
      <c r="C2444" s="8"/>
    </row>
    <row r="2445" spans="3:3">
      <c r="C2445" s="8"/>
    </row>
    <row r="2446" spans="3:3">
      <c r="C2446" s="8"/>
    </row>
    <row r="2447" spans="3:3">
      <c r="C2447" s="8"/>
    </row>
    <row r="2448" spans="3:3">
      <c r="C2448" s="8"/>
    </row>
    <row r="2449" spans="3:3">
      <c r="C2449" s="8"/>
    </row>
    <row r="2450" spans="3:3">
      <c r="C2450" s="8"/>
    </row>
    <row r="2451" spans="3:3">
      <c r="C2451" s="8"/>
    </row>
    <row r="2452" spans="3:3">
      <c r="C2452" s="8"/>
    </row>
    <row r="2453" spans="3:3">
      <c r="C2453" s="8"/>
    </row>
    <row r="2454" spans="3:3">
      <c r="C2454" s="8"/>
    </row>
    <row r="2455" spans="3:3">
      <c r="C2455" s="8"/>
    </row>
    <row r="2456" spans="3:3">
      <c r="C2456" s="8"/>
    </row>
    <row r="2457" spans="3:3">
      <c r="C2457" s="8"/>
    </row>
    <row r="2458" spans="3:3">
      <c r="C2458" s="8"/>
    </row>
    <row r="2459" spans="3:3" ht="15" customHeight="1">
      <c r="C2459" s="8"/>
    </row>
    <row r="2460" spans="3:3" ht="15" customHeight="1">
      <c r="C2460" s="8"/>
    </row>
    <row r="2461" spans="3:3" ht="15" customHeight="1">
      <c r="C2461" s="8"/>
    </row>
    <row r="2462" spans="3:3">
      <c r="C2462" s="8"/>
    </row>
    <row r="2463" spans="3:3">
      <c r="C2463" s="8"/>
    </row>
    <row r="2464" spans="3:3">
      <c r="C2464" s="8"/>
    </row>
    <row r="2465" spans="3:3">
      <c r="C2465" s="8"/>
    </row>
    <row r="2466" spans="3:3" ht="23.25" customHeight="1">
      <c r="C2466" s="8"/>
    </row>
    <row r="2467" spans="3:3">
      <c r="C2467" s="8"/>
    </row>
    <row r="2468" spans="3:3">
      <c r="C2468" s="8"/>
    </row>
    <row r="2469" spans="3:3">
      <c r="C2469" s="8"/>
    </row>
    <row r="2470" spans="3:3">
      <c r="C2470" s="8"/>
    </row>
    <row r="2471" spans="3:3">
      <c r="C2471" s="8"/>
    </row>
    <row r="2472" spans="3:3">
      <c r="C2472" s="8"/>
    </row>
    <row r="2473" spans="3:3">
      <c r="C2473" s="8"/>
    </row>
    <row r="2474" spans="3:3">
      <c r="C2474" s="8"/>
    </row>
    <row r="2475" spans="3:3">
      <c r="C2475" s="8"/>
    </row>
    <row r="2476" spans="3:3">
      <c r="C2476" s="65"/>
    </row>
    <row r="2477" spans="3:3">
      <c r="C2477" s="8"/>
    </row>
    <row r="2478" spans="3:3">
      <c r="C2478" s="54"/>
    </row>
    <row r="2479" spans="3:3">
      <c r="C2479" s="8"/>
    </row>
    <row r="2480" spans="3:3">
      <c r="C2480" s="8"/>
    </row>
    <row r="2481" spans="3:3">
      <c r="C2481" s="8"/>
    </row>
    <row r="2482" spans="3:3">
      <c r="C2482" s="8"/>
    </row>
    <row r="2483" spans="3:3">
      <c r="C2483" s="8"/>
    </row>
    <row r="2484" spans="3:3">
      <c r="C2484" s="8"/>
    </row>
    <row r="2485" spans="3:3">
      <c r="C2485" s="8"/>
    </row>
    <row r="2486" spans="3:3">
      <c r="C2486" s="8"/>
    </row>
    <row r="2487" spans="3:3">
      <c r="C2487" s="8"/>
    </row>
    <row r="2488" spans="3:3">
      <c r="C2488" s="8"/>
    </row>
    <row r="2489" spans="3:3">
      <c r="C2489" s="8"/>
    </row>
    <row r="2490" spans="3:3">
      <c r="C2490" s="8"/>
    </row>
    <row r="2491" spans="3:3">
      <c r="C2491" s="8"/>
    </row>
    <row r="2492" spans="3:3">
      <c r="C2492" s="8"/>
    </row>
    <row r="2493" spans="3:3">
      <c r="C2493" s="8"/>
    </row>
    <row r="2494" spans="3:3">
      <c r="C2494" s="8"/>
    </row>
    <row r="2495" spans="3:3">
      <c r="C2495" s="8"/>
    </row>
    <row r="2496" spans="3:3">
      <c r="C2496" s="8"/>
    </row>
    <row r="2497" spans="3:3">
      <c r="C2497" s="8"/>
    </row>
    <row r="2498" spans="3:3">
      <c r="C2498" s="8"/>
    </row>
    <row r="2499" spans="3:3">
      <c r="C2499" s="8"/>
    </row>
    <row r="2500" spans="3:3">
      <c r="C2500" s="8"/>
    </row>
    <row r="2501" spans="3:3">
      <c r="C2501" s="8"/>
    </row>
    <row r="2502" spans="3:3">
      <c r="C2502" s="8"/>
    </row>
    <row r="2503" spans="3:3">
      <c r="C2503" s="8"/>
    </row>
    <row r="2504" spans="3:3">
      <c r="C2504" s="8"/>
    </row>
    <row r="2505" spans="3:3">
      <c r="C2505" s="8"/>
    </row>
    <row r="2506" spans="3:3">
      <c r="C2506" s="8"/>
    </row>
    <row r="2507" spans="3:3">
      <c r="C2507" s="8"/>
    </row>
    <row r="2508" spans="3:3">
      <c r="C2508" s="8"/>
    </row>
    <row r="2509" spans="3:3">
      <c r="C2509" s="8"/>
    </row>
    <row r="2510" spans="3:3">
      <c r="C2510" s="8"/>
    </row>
    <row r="2511" spans="3:3">
      <c r="C2511" s="8"/>
    </row>
    <row r="2512" spans="3:3">
      <c r="C2512" s="8"/>
    </row>
    <row r="2513" spans="3:3">
      <c r="C2513" s="8"/>
    </row>
    <row r="2514" spans="3:3">
      <c r="C2514" s="8"/>
    </row>
    <row r="2515" spans="3:3" ht="33" customHeight="1">
      <c r="C2515" s="8"/>
    </row>
    <row r="2516" spans="3:3" ht="21" customHeight="1">
      <c r="C2516" s="8"/>
    </row>
    <row r="2517" spans="3:3">
      <c r="C2517" s="8"/>
    </row>
    <row r="2518" spans="3:3">
      <c r="C2518" s="8"/>
    </row>
    <row r="2519" spans="3:3">
      <c r="C2519" s="8"/>
    </row>
    <row r="2556" ht="17.25" customHeight="1"/>
    <row r="2557" ht="17.25" customHeight="1"/>
    <row r="2558" ht="17.25" customHeight="1"/>
    <row r="2563" ht="27" customHeight="1"/>
    <row r="2564" ht="19.5" customHeight="1"/>
    <row r="2607" ht="16.5" customHeight="1"/>
    <row r="2608" ht="16.5" customHeight="1"/>
    <row r="2609" ht="16.5" customHeight="1"/>
    <row r="2615" ht="20.25" customHeight="1"/>
    <row r="2701" ht="16.5" customHeight="1"/>
    <row r="2702" ht="18" customHeight="1"/>
    <row r="2703" ht="18" customHeight="1"/>
    <row r="2708" ht="26.25" customHeight="1"/>
    <row r="2709" ht="20.25" customHeight="1"/>
    <row r="2710" ht="16.5" customHeight="1"/>
    <row r="2711" ht="21" customHeight="1"/>
    <row r="2712" ht="21" customHeight="1"/>
    <row r="2750" ht="15.75" customHeight="1"/>
    <row r="2751" ht="15.75" customHeight="1"/>
    <row r="2752" ht="15.75" customHeight="1"/>
    <row r="2757" ht="25.5" customHeight="1"/>
    <row r="2758" ht="18" customHeight="1"/>
    <row r="2760" ht="21" customHeight="1"/>
    <row r="2761" ht="20.25" customHeight="1"/>
    <row r="2810" ht="21" customHeight="1"/>
    <row r="2811" ht="21" customHeight="1"/>
    <row r="2812" ht="14.25" customHeight="1"/>
    <row r="2813" ht="24" customHeight="1"/>
    <row r="2814" ht="21" customHeight="1"/>
    <row r="2853" ht="19.5" customHeight="1"/>
    <row r="2854" ht="19.5" customHeight="1"/>
    <row r="2855" ht="19.5" customHeight="1"/>
    <row r="2860" ht="19.5" customHeight="1"/>
    <row r="2861" ht="19.5" customHeight="1"/>
    <row r="2906" ht="18" customHeight="1"/>
    <row r="2907" ht="18" customHeight="1"/>
    <row r="2908" ht="18" customHeight="1"/>
    <row r="2913" ht="21.75" customHeight="1"/>
    <row r="2914" ht="21.75" customHeight="1"/>
    <row r="2916" ht="26.25" customHeight="1"/>
    <row r="2917" ht="26.25" customHeight="1"/>
    <row r="2954" ht="15.75" customHeight="1"/>
    <row r="2955" ht="15.75" customHeight="1"/>
    <row r="2956" ht="15.75" customHeight="1"/>
    <row r="2961" spans="14:14" ht="21" customHeight="1"/>
    <row r="2962" spans="14:14" ht="18.75" customHeight="1"/>
    <row r="2970" spans="14:14">
      <c r="N2970" s="65"/>
    </row>
    <row r="2974" spans="14:14">
      <c r="N2974" s="149"/>
    </row>
    <row r="3003" ht="17.25" customHeight="1"/>
    <row r="3004" ht="17.25" customHeight="1"/>
    <row r="3005" ht="17.25" customHeight="1"/>
    <row r="3010" ht="21" customHeight="1"/>
    <row r="3011" ht="18" customHeight="1"/>
    <row r="3056" ht="16.5" customHeight="1"/>
    <row r="3057" ht="16.5" customHeight="1"/>
    <row r="3058" ht="16.5" customHeight="1"/>
    <row r="3063" ht="16.5" customHeight="1"/>
    <row r="3064" ht="16.5" customHeight="1"/>
    <row r="3066" ht="19.5" customHeight="1"/>
    <row r="3067" ht="19.5" customHeight="1"/>
    <row r="3105" ht="19.5" customHeight="1"/>
    <row r="3106" ht="19.5" customHeight="1"/>
    <row r="3107" ht="19.5" customHeight="1"/>
    <row r="3112" ht="23.25" customHeight="1"/>
    <row r="3113" ht="24" customHeight="1"/>
    <row r="3115" ht="27" customHeight="1"/>
    <row r="3116" ht="24" customHeight="1"/>
    <row r="3153" ht="18.75" customHeight="1"/>
    <row r="3154" ht="18.75" customHeight="1"/>
    <row r="3155" ht="18.75" customHeight="1"/>
    <row r="3160" ht="16.5" customHeight="1"/>
    <row r="3161" ht="16.5" customHeight="1"/>
    <row r="3163" ht="19.5" customHeight="1"/>
    <row r="3164" ht="19.5" customHeight="1"/>
    <row r="3213" ht="18" customHeight="1"/>
    <row r="3214" ht="18" customHeight="1"/>
    <row r="3215" ht="18" customHeight="1"/>
    <row r="3220" ht="20.25" customHeight="1"/>
    <row r="3221" ht="20.25" customHeight="1"/>
    <row r="3223" ht="17.25" customHeight="1"/>
    <row r="3224" ht="17.25" customHeight="1"/>
    <row r="3268" ht="15" customHeight="1"/>
    <row r="3269" ht="15" customHeight="1"/>
    <row r="3271" ht="15" customHeight="1"/>
    <row r="3272" ht="15" customHeight="1"/>
    <row r="3274" ht="15" customHeight="1"/>
    <row r="3275" ht="15" customHeight="1"/>
    <row r="3277" ht="15" customHeight="1"/>
    <row r="3278" ht="15" customHeight="1"/>
    <row r="3279" ht="12.75" customHeight="1"/>
    <row r="3280" ht="15" customHeight="1"/>
    <row r="3281" ht="15" customHeight="1"/>
    <row r="3283" ht="15" customHeight="1"/>
    <row r="3284" ht="15" customHeight="1"/>
    <row r="3317" ht="24" customHeight="1"/>
    <row r="3318" ht="24" customHeight="1"/>
    <row r="3320" ht="24.75" customHeight="1"/>
    <row r="3321" ht="24.75" customHeight="1"/>
    <row r="3369" ht="18" customHeight="1"/>
    <row r="3370" ht="18" customHeight="1"/>
    <row r="3372" ht="22.5" customHeight="1"/>
    <row r="3373" ht="18.75" customHeight="1"/>
    <row r="3412" ht="15.75" customHeight="1"/>
    <row r="3413" ht="15.75" customHeight="1"/>
    <row r="3414" ht="15.75" customHeight="1"/>
    <row r="3419" ht="21" customHeight="1"/>
    <row r="3420" ht="18.75" customHeight="1"/>
    <row r="3422" ht="22.5" customHeight="1"/>
    <row r="3423" ht="19.5" customHeight="1"/>
    <row r="3425" ht="19.5" customHeight="1"/>
    <row r="3426" ht="19.5" customHeight="1"/>
    <row r="3463" ht="18" customHeight="1"/>
    <row r="3464" ht="18" customHeight="1"/>
    <row r="3465" ht="18" customHeight="1"/>
    <row r="3470" ht="18.75" customHeight="1"/>
    <row r="3471" ht="18.75" customHeight="1"/>
    <row r="3472" ht="14.25" customHeight="1"/>
    <row r="3473" ht="21" customHeight="1"/>
    <row r="3474" ht="21" customHeight="1"/>
    <row r="3476" ht="20.25" customHeight="1"/>
    <row r="3477" ht="20.25" customHeight="1"/>
    <row r="3479" ht="21" customHeight="1"/>
    <row r="3480" ht="21" customHeight="1"/>
    <row r="3512" ht="16.5" customHeight="1"/>
    <row r="3513" ht="16.5" customHeight="1"/>
    <row r="3514" ht="16.5" customHeight="1"/>
    <row r="3519" ht="19.5" customHeight="1"/>
    <row r="3520" ht="18" customHeight="1"/>
  </sheetData>
  <mergeCells count="606">
    <mergeCell ref="K1463:K1464"/>
    <mergeCell ref="K1466:K1467"/>
    <mergeCell ref="K1469:K1470"/>
    <mergeCell ref="I1652:I1653"/>
    <mergeCell ref="I1655:I1656"/>
    <mergeCell ref="I1658:I1659"/>
    <mergeCell ref="I1661:I1662"/>
    <mergeCell ref="I1707:I1708"/>
    <mergeCell ref="I1710:I1711"/>
    <mergeCell ref="J1706:J1707"/>
    <mergeCell ref="J6:J7"/>
    <mergeCell ref="J46:J47"/>
    <mergeCell ref="J96:J97"/>
    <mergeCell ref="J137:J138"/>
    <mergeCell ref="J181:J182"/>
    <mergeCell ref="J237:J238"/>
    <mergeCell ref="J283:J284"/>
    <mergeCell ref="J327:J328"/>
    <mergeCell ref="J369:J370"/>
    <mergeCell ref="I371:I372"/>
    <mergeCell ref="I374:I375"/>
    <mergeCell ref="I377:I378"/>
    <mergeCell ref="J423:J424"/>
    <mergeCell ref="J1648:J1649"/>
    <mergeCell ref="J1651:J1652"/>
    <mergeCell ref="J1654:J1655"/>
    <mergeCell ref="J1657:J1658"/>
    <mergeCell ref="J1703:J1704"/>
    <mergeCell ref="I380:I381"/>
    <mergeCell ref="I383:I384"/>
    <mergeCell ref="I385:I386"/>
    <mergeCell ref="I425:I426"/>
    <mergeCell ref="I428:I429"/>
    <mergeCell ref="I431:I432"/>
    <mergeCell ref="I434:I435"/>
    <mergeCell ref="I437:I438"/>
    <mergeCell ref="I439:I440"/>
    <mergeCell ref="I245:I246"/>
    <mergeCell ref="I248:I249"/>
    <mergeCell ref="I251:I252"/>
    <mergeCell ref="I253:I254"/>
    <mergeCell ref="I285:I286"/>
    <mergeCell ref="I288:I289"/>
    <mergeCell ref="I291:I292"/>
    <mergeCell ref="I294:I295"/>
    <mergeCell ref="I297:I298"/>
    <mergeCell ref="I148:I149"/>
    <mergeCell ref="I151:I152"/>
    <mergeCell ref="I153:I154"/>
    <mergeCell ref="I183:I184"/>
    <mergeCell ref="I186:I187"/>
    <mergeCell ref="I189:I190"/>
    <mergeCell ref="I192:I193"/>
    <mergeCell ref="I195:I196"/>
    <mergeCell ref="I197:I198"/>
    <mergeCell ref="I98:I99"/>
    <mergeCell ref="I101:I102"/>
    <mergeCell ref="I104:I105"/>
    <mergeCell ref="I107:I108"/>
    <mergeCell ref="I110:I111"/>
    <mergeCell ref="I112:I113"/>
    <mergeCell ref="I139:I140"/>
    <mergeCell ref="I142:I143"/>
    <mergeCell ref="I145:I146"/>
    <mergeCell ref="I14:I15"/>
    <mergeCell ref="I17:I18"/>
    <mergeCell ref="I20:I21"/>
    <mergeCell ref="I22:I23"/>
    <mergeCell ref="I48:I49"/>
    <mergeCell ref="I51:I52"/>
    <mergeCell ref="I54:I55"/>
    <mergeCell ref="I57:I58"/>
    <mergeCell ref="I60:I61"/>
    <mergeCell ref="H434:H435"/>
    <mergeCell ref="H437:H438"/>
    <mergeCell ref="H439:H440"/>
    <mergeCell ref="H1647:H1648"/>
    <mergeCell ref="H1650:H1651"/>
    <mergeCell ref="H1653:H1654"/>
    <mergeCell ref="H1656:H1657"/>
    <mergeCell ref="H1702:H1703"/>
    <mergeCell ref="H1705:H1706"/>
    <mergeCell ref="H371:H372"/>
    <mergeCell ref="H374:H375"/>
    <mergeCell ref="H377:H378"/>
    <mergeCell ref="H380:H381"/>
    <mergeCell ref="H383:H384"/>
    <mergeCell ref="H385:H386"/>
    <mergeCell ref="H425:H426"/>
    <mergeCell ref="H428:H429"/>
    <mergeCell ref="H431:H432"/>
    <mergeCell ref="H332:H333"/>
    <mergeCell ref="H335:H336"/>
    <mergeCell ref="G327:I327"/>
    <mergeCell ref="G328:H328"/>
    <mergeCell ref="H338:H339"/>
    <mergeCell ref="H341:H342"/>
    <mergeCell ref="H343:H344"/>
    <mergeCell ref="G338:G339"/>
    <mergeCell ref="G341:G342"/>
    <mergeCell ref="G343:G344"/>
    <mergeCell ref="I329:I330"/>
    <mergeCell ref="I332:I333"/>
    <mergeCell ref="I335:I336"/>
    <mergeCell ref="I338:I339"/>
    <mergeCell ref="I341:I342"/>
    <mergeCell ref="I343:I344"/>
    <mergeCell ref="H245:H246"/>
    <mergeCell ref="H248:H249"/>
    <mergeCell ref="H251:H252"/>
    <mergeCell ref="H253:H254"/>
    <mergeCell ref="H285:H286"/>
    <mergeCell ref="H288:H289"/>
    <mergeCell ref="H291:H292"/>
    <mergeCell ref="H294:H295"/>
    <mergeCell ref="H297:H298"/>
    <mergeCell ref="H153:H154"/>
    <mergeCell ref="H183:H184"/>
    <mergeCell ref="H186:H187"/>
    <mergeCell ref="H189:H190"/>
    <mergeCell ref="H192:H193"/>
    <mergeCell ref="H195:H196"/>
    <mergeCell ref="H197:H198"/>
    <mergeCell ref="H239:H240"/>
    <mergeCell ref="H242:H243"/>
    <mergeCell ref="A177:J177"/>
    <mergeCell ref="A178:J178"/>
    <mergeCell ref="A179:J179"/>
    <mergeCell ref="C239:C240"/>
    <mergeCell ref="C242:C243"/>
    <mergeCell ref="A239:A240"/>
    <mergeCell ref="A242:A243"/>
    <mergeCell ref="B239:B240"/>
    <mergeCell ref="B242:B243"/>
    <mergeCell ref="I239:I240"/>
    <mergeCell ref="I242:I243"/>
    <mergeCell ref="G425:G426"/>
    <mergeCell ref="G428:G429"/>
    <mergeCell ref="G431:G432"/>
    <mergeCell ref="G434:G435"/>
    <mergeCell ref="G437:G438"/>
    <mergeCell ref="G439:G440"/>
    <mergeCell ref="H8:H9"/>
    <mergeCell ref="H11:H12"/>
    <mergeCell ref="H14:H15"/>
    <mergeCell ref="H17:H18"/>
    <mergeCell ref="H20:H21"/>
    <mergeCell ref="H22:H23"/>
    <mergeCell ref="H48:H49"/>
    <mergeCell ref="H51:H52"/>
    <mergeCell ref="H54:H55"/>
    <mergeCell ref="H57:H58"/>
    <mergeCell ref="H60:H61"/>
    <mergeCell ref="H62:H63"/>
    <mergeCell ref="H98:H99"/>
    <mergeCell ref="H101:H102"/>
    <mergeCell ref="H104:H105"/>
    <mergeCell ref="H107:H108"/>
    <mergeCell ref="H110:H111"/>
    <mergeCell ref="H112:H113"/>
    <mergeCell ref="G385:G386"/>
    <mergeCell ref="G248:G249"/>
    <mergeCell ref="G251:G252"/>
    <mergeCell ref="G253:G254"/>
    <mergeCell ref="G285:G286"/>
    <mergeCell ref="G288:G289"/>
    <mergeCell ref="G291:G292"/>
    <mergeCell ref="G329:G330"/>
    <mergeCell ref="G332:G333"/>
    <mergeCell ref="G335:G336"/>
    <mergeCell ref="G197:G198"/>
    <mergeCell ref="G239:G240"/>
    <mergeCell ref="G242:G243"/>
    <mergeCell ref="G245:G246"/>
    <mergeCell ref="G371:G372"/>
    <mergeCell ref="G374:G375"/>
    <mergeCell ref="G377:G378"/>
    <mergeCell ref="G380:G381"/>
    <mergeCell ref="G383:G384"/>
    <mergeCell ref="G98:G99"/>
    <mergeCell ref="G101:G102"/>
    <mergeCell ref="G104:G105"/>
    <mergeCell ref="G107:G108"/>
    <mergeCell ref="G110:G111"/>
    <mergeCell ref="G112:G113"/>
    <mergeCell ref="G139:G140"/>
    <mergeCell ref="G142:G143"/>
    <mergeCell ref="G145:G146"/>
    <mergeCell ref="E425:E426"/>
    <mergeCell ref="E428:E429"/>
    <mergeCell ref="E431:E432"/>
    <mergeCell ref="E434:E435"/>
    <mergeCell ref="E437:E438"/>
    <mergeCell ref="E439:E440"/>
    <mergeCell ref="E2060:E2061"/>
    <mergeCell ref="F6:F7"/>
    <mergeCell ref="F46:F47"/>
    <mergeCell ref="F96:F97"/>
    <mergeCell ref="F137:F138"/>
    <mergeCell ref="F181:F182"/>
    <mergeCell ref="F237:F238"/>
    <mergeCell ref="F283:F284"/>
    <mergeCell ref="F327:F328"/>
    <mergeCell ref="F369:F370"/>
    <mergeCell ref="F423:F424"/>
    <mergeCell ref="E343:E344"/>
    <mergeCell ref="E369:E370"/>
    <mergeCell ref="E371:E372"/>
    <mergeCell ref="E374:E375"/>
    <mergeCell ref="E377:E378"/>
    <mergeCell ref="E380:E381"/>
    <mergeCell ref="E383:E384"/>
    <mergeCell ref="E423:E424"/>
    <mergeCell ref="E294:E295"/>
    <mergeCell ref="E297:E298"/>
    <mergeCell ref="E299:E300"/>
    <mergeCell ref="E327:E328"/>
    <mergeCell ref="E329:E330"/>
    <mergeCell ref="E332:E333"/>
    <mergeCell ref="E335:E336"/>
    <mergeCell ref="E338:E339"/>
    <mergeCell ref="E341:E342"/>
    <mergeCell ref="E197:E198"/>
    <mergeCell ref="E237:E238"/>
    <mergeCell ref="E239:E240"/>
    <mergeCell ref="E242:E243"/>
    <mergeCell ref="E245:E246"/>
    <mergeCell ref="E248:E249"/>
    <mergeCell ref="E251:E252"/>
    <mergeCell ref="E253:E254"/>
    <mergeCell ref="E283:E284"/>
    <mergeCell ref="D434:D435"/>
    <mergeCell ref="D437:D438"/>
    <mergeCell ref="D439:D440"/>
    <mergeCell ref="D2065:D2066"/>
    <mergeCell ref="E98:E99"/>
    <mergeCell ref="E101:E102"/>
    <mergeCell ref="E104:E105"/>
    <mergeCell ref="E107:E108"/>
    <mergeCell ref="E110:E111"/>
    <mergeCell ref="E112:E113"/>
    <mergeCell ref="E137:E138"/>
    <mergeCell ref="E139:E140"/>
    <mergeCell ref="E142:E143"/>
    <mergeCell ref="A135:J135"/>
    <mergeCell ref="B137:C137"/>
    <mergeCell ref="G137:I137"/>
    <mergeCell ref="G138:H138"/>
    <mergeCell ref="A139:A140"/>
    <mergeCell ref="A142:A143"/>
    <mergeCell ref="H139:H140"/>
    <mergeCell ref="H142:H143"/>
    <mergeCell ref="D142:D143"/>
    <mergeCell ref="E181:E182"/>
    <mergeCell ref="E183:E184"/>
    <mergeCell ref="D332:D333"/>
    <mergeCell ref="D335:D336"/>
    <mergeCell ref="D338:D339"/>
    <mergeCell ref="D341:D342"/>
    <mergeCell ref="D343:D344"/>
    <mergeCell ref="D371:D372"/>
    <mergeCell ref="D374:D375"/>
    <mergeCell ref="D377:D378"/>
    <mergeCell ref="D380:D381"/>
    <mergeCell ref="D291:D292"/>
    <mergeCell ref="D294:D295"/>
    <mergeCell ref="D297:D298"/>
    <mergeCell ref="D299:D300"/>
    <mergeCell ref="D329:D330"/>
    <mergeCell ref="A323:J323"/>
    <mergeCell ref="A324:J324"/>
    <mergeCell ref="A325:J325"/>
    <mergeCell ref="A294:A295"/>
    <mergeCell ref="A297:A298"/>
    <mergeCell ref="A299:A300"/>
    <mergeCell ref="B294:B295"/>
    <mergeCell ref="B297:B298"/>
    <mergeCell ref="B299:B300"/>
    <mergeCell ref="C294:C295"/>
    <mergeCell ref="C297:C298"/>
    <mergeCell ref="C299:C300"/>
    <mergeCell ref="G294:G295"/>
    <mergeCell ref="G297:G298"/>
    <mergeCell ref="G299:G300"/>
    <mergeCell ref="H299:H300"/>
    <mergeCell ref="H329:H330"/>
    <mergeCell ref="I299:I300"/>
    <mergeCell ref="D197:D198"/>
    <mergeCell ref="D239:D240"/>
    <mergeCell ref="D242:D243"/>
    <mergeCell ref="D245:D246"/>
    <mergeCell ref="D248:D249"/>
    <mergeCell ref="D251:D252"/>
    <mergeCell ref="D253:D254"/>
    <mergeCell ref="D285:D286"/>
    <mergeCell ref="D288:D289"/>
    <mergeCell ref="G148:G149"/>
    <mergeCell ref="G151:G152"/>
    <mergeCell ref="G153:G154"/>
    <mergeCell ref="D145:D146"/>
    <mergeCell ref="D148:D149"/>
    <mergeCell ref="D186:D187"/>
    <mergeCell ref="D189:D190"/>
    <mergeCell ref="D192:D193"/>
    <mergeCell ref="D195:D196"/>
    <mergeCell ref="E186:E187"/>
    <mergeCell ref="E189:E190"/>
    <mergeCell ref="E192:E193"/>
    <mergeCell ref="E195:E196"/>
    <mergeCell ref="G183:G184"/>
    <mergeCell ref="G186:G187"/>
    <mergeCell ref="G189:G190"/>
    <mergeCell ref="G192:G193"/>
    <mergeCell ref="G195:G196"/>
    <mergeCell ref="D110:D111"/>
    <mergeCell ref="D112:D113"/>
    <mergeCell ref="D139:D140"/>
    <mergeCell ref="A145:A146"/>
    <mergeCell ref="A148:A149"/>
    <mergeCell ref="A151:A152"/>
    <mergeCell ref="A153:A154"/>
    <mergeCell ref="E148:E149"/>
    <mergeCell ref="E151:E152"/>
    <mergeCell ref="E153:E154"/>
    <mergeCell ref="C434:C435"/>
    <mergeCell ref="C437:C438"/>
    <mergeCell ref="C439:C440"/>
    <mergeCell ref="H145:H146"/>
    <mergeCell ref="H148:H149"/>
    <mergeCell ref="H151:H152"/>
    <mergeCell ref="C1909:C1910"/>
    <mergeCell ref="C2065:C2066"/>
    <mergeCell ref="D8:D9"/>
    <mergeCell ref="D11:D12"/>
    <mergeCell ref="D14:D15"/>
    <mergeCell ref="D17:D18"/>
    <mergeCell ref="D20:D21"/>
    <mergeCell ref="D22:D23"/>
    <mergeCell ref="D48:D49"/>
    <mergeCell ref="D51:D52"/>
    <mergeCell ref="D54:D55"/>
    <mergeCell ref="D57:D58"/>
    <mergeCell ref="D60:D61"/>
    <mergeCell ref="D62:D63"/>
    <mergeCell ref="D98:D99"/>
    <mergeCell ref="D101:D102"/>
    <mergeCell ref="D104:D105"/>
    <mergeCell ref="D107:D108"/>
    <mergeCell ref="C338:C339"/>
    <mergeCell ref="C341:C342"/>
    <mergeCell ref="C343:C344"/>
    <mergeCell ref="B434:B435"/>
    <mergeCell ref="B437:B438"/>
    <mergeCell ref="B253:B254"/>
    <mergeCell ref="B285:B286"/>
    <mergeCell ref="B288:B289"/>
    <mergeCell ref="B291:B292"/>
    <mergeCell ref="B371:B372"/>
    <mergeCell ref="B374:B375"/>
    <mergeCell ref="B377:B378"/>
    <mergeCell ref="B327:C327"/>
    <mergeCell ref="A365:J365"/>
    <mergeCell ref="A366:J366"/>
    <mergeCell ref="A367:J367"/>
    <mergeCell ref="B369:C369"/>
    <mergeCell ref="G369:I369"/>
    <mergeCell ref="G370:H370"/>
    <mergeCell ref="A329:A330"/>
    <mergeCell ref="C371:C372"/>
    <mergeCell ref="C374:C375"/>
    <mergeCell ref="C377:C378"/>
    <mergeCell ref="C380:C381"/>
    <mergeCell ref="B439:B440"/>
    <mergeCell ref="B1909:B1910"/>
    <mergeCell ref="C8:C9"/>
    <mergeCell ref="C11:C12"/>
    <mergeCell ref="C14:C15"/>
    <mergeCell ref="C17:C18"/>
    <mergeCell ref="C20:C21"/>
    <mergeCell ref="C22:C23"/>
    <mergeCell ref="C48:C49"/>
    <mergeCell ref="C51:C52"/>
    <mergeCell ref="C54:C55"/>
    <mergeCell ref="C57:C58"/>
    <mergeCell ref="C60:C61"/>
    <mergeCell ref="C62:C63"/>
    <mergeCell ref="C98:C99"/>
    <mergeCell ref="C101:C102"/>
    <mergeCell ref="C104:C105"/>
    <mergeCell ref="C107:C108"/>
    <mergeCell ref="C110:C111"/>
    <mergeCell ref="C112:C113"/>
    <mergeCell ref="C139:C140"/>
    <mergeCell ref="C142:C143"/>
    <mergeCell ref="B248:B249"/>
    <mergeCell ref="B251:B252"/>
    <mergeCell ref="A332:A333"/>
    <mergeCell ref="A335:A336"/>
    <mergeCell ref="A338:A339"/>
    <mergeCell ref="A341:A342"/>
    <mergeCell ref="A343:A344"/>
    <mergeCell ref="B329:B330"/>
    <mergeCell ref="B332:B333"/>
    <mergeCell ref="A2330:A2331"/>
    <mergeCell ref="A2333:A2334"/>
    <mergeCell ref="A439:A440"/>
    <mergeCell ref="A1457:A1458"/>
    <mergeCell ref="A1460:A1461"/>
    <mergeCell ref="A1909:A1910"/>
    <mergeCell ref="A2065:A2066"/>
    <mergeCell ref="A2324:A2325"/>
    <mergeCell ref="A2327:A2328"/>
    <mergeCell ref="A371:A372"/>
    <mergeCell ref="A374:A375"/>
    <mergeCell ref="A377:A378"/>
    <mergeCell ref="A380:A381"/>
    <mergeCell ref="A383:A384"/>
    <mergeCell ref="A385:A386"/>
    <mergeCell ref="A425:A426"/>
    <mergeCell ref="A428:A429"/>
    <mergeCell ref="A2336:A2337"/>
    <mergeCell ref="A2339:A2340"/>
    <mergeCell ref="B8:B9"/>
    <mergeCell ref="B11:B12"/>
    <mergeCell ref="B14:B15"/>
    <mergeCell ref="B17:B18"/>
    <mergeCell ref="B20:B21"/>
    <mergeCell ref="B22:B23"/>
    <mergeCell ref="B48:B49"/>
    <mergeCell ref="B51:B52"/>
    <mergeCell ref="B54:B55"/>
    <mergeCell ref="B57:B58"/>
    <mergeCell ref="B60:B61"/>
    <mergeCell ref="B62:B63"/>
    <mergeCell ref="B98:B99"/>
    <mergeCell ref="B101:B102"/>
    <mergeCell ref="B104:B105"/>
    <mergeCell ref="B107:B108"/>
    <mergeCell ref="B110:B111"/>
    <mergeCell ref="B112:B113"/>
    <mergeCell ref="B139:B140"/>
    <mergeCell ref="B142:B143"/>
    <mergeCell ref="A434:A435"/>
    <mergeCell ref="A437:A438"/>
    <mergeCell ref="A431:A432"/>
    <mergeCell ref="A419:J419"/>
    <mergeCell ref="A420:J420"/>
    <mergeCell ref="A421:J421"/>
    <mergeCell ref="B423:C423"/>
    <mergeCell ref="G423:I423"/>
    <mergeCell ref="G424:H424"/>
    <mergeCell ref="B380:B381"/>
    <mergeCell ref="B383:B384"/>
    <mergeCell ref="B385:B386"/>
    <mergeCell ref="B425:B426"/>
    <mergeCell ref="B428:B429"/>
    <mergeCell ref="B431:B432"/>
    <mergeCell ref="C425:C426"/>
    <mergeCell ref="C428:C429"/>
    <mergeCell ref="C431:C432"/>
    <mergeCell ref="C383:C384"/>
    <mergeCell ref="C385:C386"/>
    <mergeCell ref="D383:D384"/>
    <mergeCell ref="D385:D386"/>
    <mergeCell ref="D425:D426"/>
    <mergeCell ref="D428:D429"/>
    <mergeCell ref="D431:D432"/>
    <mergeCell ref="E385:E386"/>
    <mergeCell ref="A245:A246"/>
    <mergeCell ref="A248:A249"/>
    <mergeCell ref="A251:A252"/>
    <mergeCell ref="A253:A254"/>
    <mergeCell ref="A285:A286"/>
    <mergeCell ref="A288:A289"/>
    <mergeCell ref="A291:A292"/>
    <mergeCell ref="A279:J279"/>
    <mergeCell ref="A280:J280"/>
    <mergeCell ref="A281:J281"/>
    <mergeCell ref="B283:C283"/>
    <mergeCell ref="G283:I283"/>
    <mergeCell ref="G284:H284"/>
    <mergeCell ref="C285:C286"/>
    <mergeCell ref="C288:C289"/>
    <mergeCell ref="C291:C292"/>
    <mergeCell ref="E285:E286"/>
    <mergeCell ref="E288:E289"/>
    <mergeCell ref="E291:E292"/>
    <mergeCell ref="B245:B246"/>
    <mergeCell ref="C245:C246"/>
    <mergeCell ref="C248:C249"/>
    <mergeCell ref="C251:C252"/>
    <mergeCell ref="C253:C254"/>
    <mergeCell ref="A8:A9"/>
    <mergeCell ref="A11:A12"/>
    <mergeCell ref="A14:A15"/>
    <mergeCell ref="A17:A18"/>
    <mergeCell ref="A20:A21"/>
    <mergeCell ref="A22:A23"/>
    <mergeCell ref="A48:A49"/>
    <mergeCell ref="A51:A52"/>
    <mergeCell ref="A54:A55"/>
    <mergeCell ref="A57:A58"/>
    <mergeCell ref="A60:A61"/>
    <mergeCell ref="A62:A63"/>
    <mergeCell ref="A98:A99"/>
    <mergeCell ref="A101:A102"/>
    <mergeCell ref="A104:A105"/>
    <mergeCell ref="A107:A108"/>
    <mergeCell ref="A110:A111"/>
    <mergeCell ref="A112:A113"/>
    <mergeCell ref="B335:B336"/>
    <mergeCell ref="B338:B339"/>
    <mergeCell ref="B341:B342"/>
    <mergeCell ref="B343:B344"/>
    <mergeCell ref="C329:C330"/>
    <mergeCell ref="C332:C333"/>
    <mergeCell ref="C335:C336"/>
    <mergeCell ref="B181:C181"/>
    <mergeCell ref="G181:I181"/>
    <mergeCell ref="G182:H182"/>
    <mergeCell ref="A233:J233"/>
    <mergeCell ref="A234:J234"/>
    <mergeCell ref="A235:J235"/>
    <mergeCell ref="B237:C237"/>
    <mergeCell ref="G237:I237"/>
    <mergeCell ref="G238:H238"/>
    <mergeCell ref="A183:A184"/>
    <mergeCell ref="A186:A187"/>
    <mergeCell ref="A189:A190"/>
    <mergeCell ref="A192:A193"/>
    <mergeCell ref="A195:A196"/>
    <mergeCell ref="A197:A198"/>
    <mergeCell ref="B183:B184"/>
    <mergeCell ref="B186:B187"/>
    <mergeCell ref="G62:G63"/>
    <mergeCell ref="B189:B190"/>
    <mergeCell ref="B192:B193"/>
    <mergeCell ref="B195:B196"/>
    <mergeCell ref="B197:B198"/>
    <mergeCell ref="C183:C184"/>
    <mergeCell ref="C186:C187"/>
    <mergeCell ref="C189:C190"/>
    <mergeCell ref="B145:B146"/>
    <mergeCell ref="B148:B149"/>
    <mergeCell ref="B151:B152"/>
    <mergeCell ref="B153:B154"/>
    <mergeCell ref="C145:C146"/>
    <mergeCell ref="C148:C149"/>
    <mergeCell ref="C151:C152"/>
    <mergeCell ref="C153:C154"/>
    <mergeCell ref="C192:C193"/>
    <mergeCell ref="C195:C196"/>
    <mergeCell ref="C197:C198"/>
    <mergeCell ref="D151:D152"/>
    <mergeCell ref="D153:D154"/>
    <mergeCell ref="D183:D184"/>
    <mergeCell ref="A133:J133"/>
    <mergeCell ref="A134:J134"/>
    <mergeCell ref="I8:I9"/>
    <mergeCell ref="E145:E146"/>
    <mergeCell ref="B46:C46"/>
    <mergeCell ref="G46:I46"/>
    <mergeCell ref="G47:H47"/>
    <mergeCell ref="A92:J92"/>
    <mergeCell ref="A93:J93"/>
    <mergeCell ref="A94:J94"/>
    <mergeCell ref="B96:C96"/>
    <mergeCell ref="G96:I96"/>
    <mergeCell ref="G97:H97"/>
    <mergeCell ref="E46:E47"/>
    <mergeCell ref="E48:E49"/>
    <mergeCell ref="E51:E52"/>
    <mergeCell ref="E54:E55"/>
    <mergeCell ref="E57:E58"/>
    <mergeCell ref="E60:E61"/>
    <mergeCell ref="E62:E63"/>
    <mergeCell ref="E96:E97"/>
    <mergeCell ref="G48:G49"/>
    <mergeCell ref="G51:G52"/>
    <mergeCell ref="G54:G55"/>
    <mergeCell ref="G57:G58"/>
    <mergeCell ref="G60:G61"/>
    <mergeCell ref="I11:I12"/>
    <mergeCell ref="I62:I63"/>
    <mergeCell ref="A2:J2"/>
    <mergeCell ref="A3:J3"/>
    <mergeCell ref="A4:J4"/>
    <mergeCell ref="B6:C6"/>
    <mergeCell ref="G6:I6"/>
    <mergeCell ref="G7:H7"/>
    <mergeCell ref="A42:J42"/>
    <mergeCell ref="A43:J43"/>
    <mergeCell ref="A44:J44"/>
    <mergeCell ref="E6:E7"/>
    <mergeCell ref="E8:E9"/>
    <mergeCell ref="E11:E12"/>
    <mergeCell ref="E14:E15"/>
    <mergeCell ref="E17:E18"/>
    <mergeCell ref="E20:E21"/>
    <mergeCell ref="E22:E23"/>
    <mergeCell ref="G8:G9"/>
    <mergeCell ref="G11:G12"/>
    <mergeCell ref="G14:G15"/>
    <mergeCell ref="G17:G18"/>
    <mergeCell ref="G20:G21"/>
    <mergeCell ref="G22:G23"/>
  </mergeCells>
  <pageMargins left="0.196850393700787" right="0.196850393700787" top="0.78740157480314998" bottom="0.196850393700787" header="0.511811023622047" footer="0.511811023622047"/>
  <pageSetup paperSize="5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528"/>
  <sheetViews>
    <sheetView topLeftCell="A110" zoomScale="85" zoomScaleNormal="85" workbookViewId="0">
      <selection activeCell="B781" sqref="B781:D782"/>
    </sheetView>
  </sheetViews>
  <sheetFormatPr defaultColWidth="9.140625" defaultRowHeight="12.75"/>
  <cols>
    <col min="1" max="1" width="3.5703125" style="128" customWidth="1"/>
    <col min="2" max="2" width="29" style="8" customWidth="1"/>
    <col min="3" max="3" width="18" style="128" customWidth="1"/>
    <col min="4" max="4" width="3.42578125" style="8" customWidth="1"/>
    <col min="5" max="5" width="12.7109375" style="8" customWidth="1"/>
    <col min="6" max="6" width="10.7109375" style="8" customWidth="1"/>
    <col min="7" max="8" width="3.5703125" style="8" customWidth="1"/>
    <col min="9" max="9" width="11" style="8" customWidth="1"/>
    <col min="10" max="10" width="5.7109375" style="8" customWidth="1"/>
    <col min="11" max="11" width="12.28515625" style="8" customWidth="1"/>
    <col min="12" max="12" width="25.140625" style="8" customWidth="1"/>
    <col min="13" max="13" width="14.7109375" style="8" customWidth="1"/>
    <col min="14" max="14" width="13.42578125" style="8" customWidth="1"/>
    <col min="15" max="15" width="14.85546875" style="8" customWidth="1"/>
    <col min="16" max="16" width="18" style="8" customWidth="1"/>
    <col min="17" max="17" width="7.140625" style="8" customWidth="1"/>
    <col min="18" max="18" width="5" style="8" customWidth="1"/>
    <col min="19" max="19" width="9.7109375" style="8" customWidth="1"/>
    <col min="20" max="20" width="4.5703125" style="8" customWidth="1"/>
    <col min="21" max="21" width="3.42578125" style="8" customWidth="1"/>
    <col min="22" max="22" width="13" style="8" customWidth="1"/>
    <col min="23" max="16384" width="9.140625" style="8"/>
  </cols>
  <sheetData>
    <row r="1" spans="1:14" ht="23.25" customHeight="1">
      <c r="C1" s="8"/>
      <c r="L1" s="55"/>
      <c r="M1" s="55"/>
      <c r="N1" s="20"/>
    </row>
    <row r="2" spans="1:14" ht="42.75" customHeight="1">
      <c r="C2" s="8"/>
      <c r="L2" s="55"/>
      <c r="M2" s="55"/>
      <c r="N2" s="20"/>
    </row>
    <row r="3" spans="1:14" ht="24.75" customHeight="1">
      <c r="A3" s="287" t="s">
        <v>0</v>
      </c>
      <c r="B3" s="287"/>
      <c r="C3" s="287"/>
      <c r="D3" s="287"/>
      <c r="E3" s="287"/>
      <c r="F3" s="287"/>
      <c r="G3" s="287"/>
      <c r="H3" s="287"/>
      <c r="I3" s="287"/>
      <c r="J3" s="287"/>
      <c r="L3" s="55"/>
      <c r="M3" s="55"/>
      <c r="N3" s="20"/>
    </row>
    <row r="4" spans="1:14" ht="24.75" customHeight="1">
      <c r="A4" s="272" t="s">
        <v>869</v>
      </c>
      <c r="B4" s="272"/>
      <c r="C4" s="272"/>
      <c r="D4" s="272"/>
      <c r="E4" s="272"/>
      <c r="F4" s="272"/>
      <c r="G4" s="272"/>
      <c r="H4" s="272"/>
      <c r="I4" s="272"/>
      <c r="J4" s="272"/>
    </row>
    <row r="5" spans="1:14" ht="22.5" customHeight="1">
      <c r="A5" s="272" t="s">
        <v>667</v>
      </c>
      <c r="B5" s="272"/>
      <c r="C5" s="272"/>
      <c r="D5" s="272"/>
      <c r="E5" s="272"/>
      <c r="F5" s="272"/>
      <c r="G5" s="272"/>
      <c r="H5" s="272"/>
      <c r="I5" s="272"/>
      <c r="J5" s="272"/>
    </row>
    <row r="6" spans="1:14" ht="30.75" customHeight="1">
      <c r="A6" s="9"/>
      <c r="B6" s="10"/>
      <c r="C6" s="9"/>
      <c r="D6" s="10"/>
      <c r="E6" s="10"/>
      <c r="F6" s="10"/>
      <c r="G6" s="10"/>
      <c r="H6" s="10"/>
      <c r="I6" s="10"/>
      <c r="J6" s="10"/>
    </row>
    <row r="7" spans="1:14" ht="42" customHeight="1">
      <c r="A7" s="12" t="s">
        <v>4</v>
      </c>
      <c r="B7" s="273" t="s">
        <v>5</v>
      </c>
      <c r="C7" s="274"/>
      <c r="D7" s="132"/>
      <c r="E7" s="275" t="s">
        <v>6</v>
      </c>
      <c r="F7" s="275" t="s">
        <v>7</v>
      </c>
      <c r="G7" s="278" t="s">
        <v>8</v>
      </c>
      <c r="H7" s="279"/>
      <c r="I7" s="280"/>
      <c r="J7" s="277" t="s">
        <v>9</v>
      </c>
    </row>
    <row r="8" spans="1:14" ht="22.5" customHeight="1">
      <c r="A8" s="157"/>
      <c r="B8" s="13" t="s">
        <v>10</v>
      </c>
      <c r="C8" s="13" t="s">
        <v>11</v>
      </c>
      <c r="D8" s="13" t="s">
        <v>12</v>
      </c>
      <c r="E8" s="276"/>
      <c r="F8" s="276"/>
      <c r="G8" s="278" t="s">
        <v>13</v>
      </c>
      <c r="H8" s="280"/>
      <c r="I8" s="135" t="s">
        <v>14</v>
      </c>
      <c r="J8" s="276"/>
    </row>
    <row r="9" spans="1:14" ht="39" customHeight="1">
      <c r="A9" s="264">
        <v>1</v>
      </c>
      <c r="B9" s="265" t="s">
        <v>870</v>
      </c>
      <c r="C9" s="267" t="s">
        <v>188</v>
      </c>
      <c r="D9" s="267" t="s">
        <v>188</v>
      </c>
      <c r="E9" s="268" t="s">
        <v>871</v>
      </c>
      <c r="F9" s="257" t="s">
        <v>872</v>
      </c>
      <c r="G9" s="269">
        <v>1</v>
      </c>
      <c r="H9" s="267" t="s">
        <v>264</v>
      </c>
      <c r="I9" s="270">
        <v>650000</v>
      </c>
      <c r="J9" s="140"/>
    </row>
    <row r="10" spans="1:14" ht="27" customHeight="1">
      <c r="A10" s="264"/>
      <c r="B10" s="265"/>
      <c r="C10" s="267"/>
      <c r="D10" s="267"/>
      <c r="E10" s="268"/>
      <c r="F10" s="257" t="s">
        <v>872</v>
      </c>
      <c r="G10" s="269"/>
      <c r="H10" s="267"/>
      <c r="I10" s="270"/>
      <c r="J10" s="140"/>
    </row>
    <row r="11" spans="1:14" ht="24.75" customHeight="1">
      <c r="A11" s="21"/>
      <c r="B11" s="48"/>
      <c r="C11" s="21"/>
      <c r="E11" s="49"/>
      <c r="F11" s="26"/>
      <c r="G11" s="30"/>
      <c r="H11" s="29"/>
      <c r="I11" s="29"/>
      <c r="J11" s="29"/>
    </row>
    <row r="12" spans="1:14" ht="22.5" customHeight="1">
      <c r="A12" s="264"/>
      <c r="B12" s="265"/>
      <c r="C12" s="267"/>
      <c r="D12" s="267"/>
      <c r="E12" s="268"/>
      <c r="F12" s="138"/>
      <c r="G12" s="269"/>
      <c r="H12" s="267"/>
      <c r="I12" s="270"/>
      <c r="J12" s="140"/>
    </row>
    <row r="13" spans="1:14">
      <c r="A13" s="264"/>
      <c r="B13" s="265"/>
      <c r="C13" s="267"/>
      <c r="D13" s="267"/>
      <c r="E13" s="268"/>
      <c r="F13" s="138"/>
      <c r="G13" s="269"/>
      <c r="H13" s="267"/>
      <c r="I13" s="343"/>
      <c r="J13" s="140"/>
    </row>
    <row r="14" spans="1:14" ht="23.25" customHeight="1">
      <c r="A14" s="21"/>
      <c r="B14" s="29"/>
      <c r="C14" s="29"/>
      <c r="D14" s="29"/>
      <c r="E14" s="137"/>
      <c r="F14" s="26"/>
      <c r="G14" s="21"/>
      <c r="H14" s="21"/>
      <c r="I14" s="41"/>
      <c r="J14" s="29"/>
    </row>
    <row r="15" spans="1:14" ht="31.5" customHeight="1">
      <c r="A15" s="264"/>
      <c r="B15" s="265"/>
      <c r="C15" s="267"/>
      <c r="D15" s="267"/>
      <c r="E15" s="268"/>
      <c r="F15" s="138"/>
      <c r="G15" s="269"/>
      <c r="H15" s="267"/>
      <c r="I15" s="270"/>
      <c r="J15" s="140"/>
    </row>
    <row r="16" spans="1:14">
      <c r="A16" s="264"/>
      <c r="B16" s="265"/>
      <c r="C16" s="267"/>
      <c r="D16" s="267"/>
      <c r="E16" s="268"/>
      <c r="F16" s="138"/>
      <c r="G16" s="269"/>
      <c r="H16" s="267"/>
      <c r="I16" s="343"/>
      <c r="J16" s="140"/>
    </row>
    <row r="17" spans="1:11">
      <c r="A17" s="21"/>
      <c r="B17" s="29"/>
      <c r="C17" s="52"/>
      <c r="D17" s="29"/>
      <c r="E17" s="40"/>
      <c r="F17" s="29"/>
      <c r="G17" s="29"/>
      <c r="H17" s="29"/>
      <c r="I17" s="29"/>
      <c r="J17" s="29"/>
    </row>
    <row r="18" spans="1:11">
      <c r="A18" s="21"/>
      <c r="B18" s="29"/>
      <c r="C18" s="29"/>
      <c r="D18" s="52"/>
      <c r="E18" s="137"/>
      <c r="F18" s="21"/>
      <c r="G18" s="29"/>
      <c r="H18" s="29"/>
      <c r="I18" s="148"/>
      <c r="J18" s="29"/>
    </row>
    <row r="19" spans="1:11">
      <c r="A19" s="21"/>
      <c r="B19" s="29"/>
      <c r="C19" s="21"/>
      <c r="D19" s="29"/>
      <c r="E19" s="137"/>
      <c r="F19" s="21"/>
      <c r="G19" s="29"/>
      <c r="H19" s="29"/>
      <c r="I19" s="148"/>
      <c r="J19" s="29"/>
    </row>
    <row r="20" spans="1:11">
      <c r="A20" s="21"/>
      <c r="B20" s="29"/>
      <c r="C20" s="21"/>
      <c r="D20" s="29"/>
      <c r="E20" s="40"/>
      <c r="F20" s="29"/>
      <c r="G20" s="29"/>
      <c r="H20" s="29"/>
      <c r="I20" s="29"/>
      <c r="J20" s="29"/>
    </row>
    <row r="21" spans="1:11">
      <c r="A21" s="21"/>
      <c r="B21" s="29"/>
      <c r="C21" s="21"/>
      <c r="D21" s="29"/>
      <c r="E21" s="40"/>
      <c r="F21" s="21"/>
      <c r="G21" s="21"/>
      <c r="H21" s="29"/>
      <c r="I21" s="41"/>
      <c r="J21" s="29"/>
    </row>
    <row r="22" spans="1:11" ht="32.25" customHeight="1">
      <c r="A22" s="21"/>
      <c r="B22" s="29"/>
      <c r="C22" s="21"/>
      <c r="D22" s="29"/>
      <c r="E22" s="29"/>
      <c r="F22" s="29"/>
      <c r="G22" s="29"/>
      <c r="H22" s="29"/>
      <c r="I22" s="29"/>
      <c r="J22" s="29"/>
    </row>
    <row r="23" spans="1:11">
      <c r="A23" s="32"/>
      <c r="B23" s="33"/>
      <c r="C23" s="32"/>
      <c r="D23" s="33"/>
      <c r="E23" s="33"/>
      <c r="F23" s="33"/>
      <c r="G23" s="33"/>
      <c r="H23" s="33"/>
      <c r="I23" s="56">
        <f>SUM(I9:I16)</f>
        <v>650000</v>
      </c>
      <c r="J23" s="33"/>
    </row>
    <row r="24" spans="1:11">
      <c r="A24" s="1"/>
      <c r="B24" s="4"/>
      <c r="C24" s="1"/>
      <c r="D24" s="4"/>
      <c r="E24" s="4"/>
      <c r="F24" s="4"/>
      <c r="G24" s="4"/>
      <c r="H24" s="4"/>
      <c r="I24" s="4"/>
      <c r="J24" s="4"/>
    </row>
    <row r="25" spans="1:11">
      <c r="A25" s="1"/>
      <c r="B25" s="4"/>
      <c r="C25" s="1"/>
      <c r="D25" s="4"/>
      <c r="E25" s="4"/>
      <c r="F25" s="4"/>
      <c r="G25" s="4"/>
      <c r="H25" s="4"/>
      <c r="I25" s="4"/>
      <c r="J25" s="4"/>
      <c r="K25" s="6"/>
    </row>
    <row r="26" spans="1:11">
      <c r="A26" s="1"/>
      <c r="B26" s="4"/>
      <c r="C26" s="1"/>
      <c r="D26" s="4"/>
      <c r="F26" s="8" t="s">
        <v>23</v>
      </c>
      <c r="J26" s="4"/>
      <c r="K26" s="6"/>
    </row>
    <row r="27" spans="1:11" ht="24.75" customHeight="1">
      <c r="A27" s="1"/>
      <c r="B27" s="4"/>
      <c r="C27" s="1"/>
      <c r="D27" s="4"/>
      <c r="J27" s="4"/>
      <c r="K27" s="6"/>
    </row>
    <row r="28" spans="1:11" ht="18.75" customHeight="1">
      <c r="A28" s="1"/>
      <c r="B28" s="4"/>
      <c r="C28" s="1"/>
      <c r="D28" s="4"/>
      <c r="J28" s="4"/>
      <c r="K28" s="10"/>
    </row>
    <row r="29" spans="1:11">
      <c r="A29" s="1"/>
      <c r="B29" s="4"/>
      <c r="C29" s="1"/>
      <c r="D29" s="4"/>
      <c r="J29" s="4"/>
      <c r="K29" s="10"/>
    </row>
    <row r="30" spans="1:11" ht="12.75" customHeight="1">
      <c r="A30" s="1"/>
      <c r="B30" s="4"/>
      <c r="C30" s="1"/>
      <c r="D30" s="4"/>
      <c r="J30" s="4"/>
    </row>
    <row r="31" spans="1:11" ht="12.75" customHeight="1">
      <c r="A31" s="1"/>
      <c r="B31" s="4"/>
      <c r="C31" s="1"/>
      <c r="D31" s="4"/>
      <c r="J31" s="4"/>
    </row>
    <row r="32" spans="1:11" ht="12.75" customHeight="1">
      <c r="A32" s="1"/>
      <c r="B32" s="4"/>
      <c r="C32" s="1"/>
      <c r="D32" s="4"/>
      <c r="F32" s="38" t="s">
        <v>259</v>
      </c>
      <c r="G32" s="55"/>
      <c r="J32" s="4"/>
    </row>
    <row r="33" spans="1:10" ht="17.25" customHeight="1">
      <c r="A33" s="1"/>
      <c r="B33" s="4"/>
      <c r="C33" s="1"/>
      <c r="D33" s="4"/>
      <c r="F33" s="36" t="s">
        <v>260</v>
      </c>
      <c r="J33" s="4"/>
    </row>
    <row r="34" spans="1:10" ht="17.25" customHeight="1">
      <c r="C34" s="8"/>
    </row>
    <row r="35" spans="1:10" ht="17.25" customHeight="1">
      <c r="C35" s="8"/>
    </row>
    <row r="36" spans="1:10" ht="24.75" customHeight="1">
      <c r="C36" s="8"/>
    </row>
    <row r="37" spans="1:10" ht="19.5" customHeight="1">
      <c r="C37" s="8"/>
      <c r="E37" s="128"/>
      <c r="F37" s="128"/>
    </row>
    <row r="38" spans="1:10" ht="16.5" customHeight="1">
      <c r="C38" s="8"/>
      <c r="E38" s="128"/>
      <c r="F38" s="128"/>
    </row>
    <row r="39" spans="1:10" ht="24" customHeight="1">
      <c r="A39" s="287" t="s">
        <v>0</v>
      </c>
      <c r="B39" s="287"/>
      <c r="C39" s="287"/>
      <c r="D39" s="287"/>
      <c r="E39" s="287"/>
      <c r="F39" s="287"/>
      <c r="G39" s="287"/>
      <c r="H39" s="287"/>
      <c r="I39" s="287"/>
      <c r="J39" s="287"/>
    </row>
    <row r="40" spans="1:10" ht="16.5" customHeight="1">
      <c r="A40" s="272" t="s">
        <v>873</v>
      </c>
      <c r="B40" s="272"/>
      <c r="C40" s="272"/>
      <c r="D40" s="272"/>
      <c r="E40" s="272"/>
      <c r="F40" s="272"/>
      <c r="G40" s="272"/>
      <c r="H40" s="272"/>
      <c r="I40" s="272"/>
      <c r="J40" s="272"/>
    </row>
    <row r="41" spans="1:10" ht="24" customHeight="1">
      <c r="A41" s="272" t="s">
        <v>667</v>
      </c>
      <c r="B41" s="272"/>
      <c r="C41" s="272"/>
      <c r="D41" s="272"/>
      <c r="E41" s="272"/>
      <c r="F41" s="272"/>
      <c r="G41" s="272"/>
      <c r="H41" s="272"/>
      <c r="I41" s="272"/>
      <c r="J41" s="272"/>
    </row>
    <row r="42" spans="1:10" ht="22.5" customHeight="1">
      <c r="A42" s="9"/>
      <c r="B42" s="10"/>
      <c r="C42" s="9"/>
      <c r="D42" s="10"/>
      <c r="E42" s="10"/>
      <c r="F42" s="10"/>
      <c r="G42" s="10"/>
      <c r="H42" s="10"/>
      <c r="I42" s="10"/>
      <c r="J42" s="10"/>
    </row>
    <row r="43" spans="1:10" ht="20.25" customHeight="1">
      <c r="A43" s="12" t="s">
        <v>4</v>
      </c>
      <c r="B43" s="273" t="s">
        <v>5</v>
      </c>
      <c r="C43" s="274"/>
      <c r="D43" s="132"/>
      <c r="E43" s="275" t="s">
        <v>6</v>
      </c>
      <c r="F43" s="275" t="s">
        <v>7</v>
      </c>
      <c r="G43" s="278" t="s">
        <v>8</v>
      </c>
      <c r="H43" s="279"/>
      <c r="I43" s="280"/>
      <c r="J43" s="277" t="s">
        <v>9</v>
      </c>
    </row>
    <row r="44" spans="1:10">
      <c r="A44" s="157"/>
      <c r="B44" s="13" t="s">
        <v>10</v>
      </c>
      <c r="C44" s="13" t="s">
        <v>11</v>
      </c>
      <c r="D44" s="13" t="s">
        <v>12</v>
      </c>
      <c r="E44" s="276"/>
      <c r="F44" s="276"/>
      <c r="G44" s="278" t="s">
        <v>13</v>
      </c>
      <c r="H44" s="280"/>
      <c r="I44" s="135" t="s">
        <v>14</v>
      </c>
      <c r="J44" s="276"/>
    </row>
    <row r="45" spans="1:10" ht="22.5" customHeight="1">
      <c r="A45" s="264">
        <v>1</v>
      </c>
      <c r="B45" s="265" t="s">
        <v>841</v>
      </c>
      <c r="C45" s="337" t="s">
        <v>842</v>
      </c>
      <c r="D45" s="267" t="s">
        <v>106</v>
      </c>
      <c r="E45" s="268" t="s">
        <v>874</v>
      </c>
      <c r="F45" s="257" t="s">
        <v>875</v>
      </c>
      <c r="G45" s="269">
        <v>1</v>
      </c>
      <c r="H45" s="267" t="s">
        <v>264</v>
      </c>
      <c r="I45" s="270">
        <v>660000</v>
      </c>
      <c r="J45" s="140"/>
    </row>
    <row r="46" spans="1:10" ht="36" customHeight="1">
      <c r="A46" s="264"/>
      <c r="B46" s="265"/>
      <c r="C46" s="265"/>
      <c r="D46" s="267"/>
      <c r="E46" s="268"/>
      <c r="F46" s="257" t="s">
        <v>875</v>
      </c>
      <c r="G46" s="269"/>
      <c r="H46" s="267"/>
      <c r="I46" s="270"/>
      <c r="J46" s="140"/>
    </row>
    <row r="47" spans="1:10" ht="13.5">
      <c r="A47" s="21"/>
      <c r="B47" s="48"/>
      <c r="C47" s="21"/>
      <c r="E47" s="49"/>
      <c r="F47" s="26"/>
      <c r="G47" s="30"/>
      <c r="H47" s="29"/>
      <c r="I47" s="29"/>
      <c r="J47" s="29"/>
    </row>
    <row r="48" spans="1:10" ht="22.5" customHeight="1">
      <c r="A48" s="264">
        <v>2</v>
      </c>
      <c r="B48" s="265" t="s">
        <v>112</v>
      </c>
      <c r="C48" s="266" t="s">
        <v>73</v>
      </c>
      <c r="D48" s="267" t="s">
        <v>111</v>
      </c>
      <c r="E48" s="268" t="s">
        <v>874</v>
      </c>
      <c r="F48" s="257" t="s">
        <v>875</v>
      </c>
      <c r="G48" s="269">
        <v>1</v>
      </c>
      <c r="H48" s="267" t="s">
        <v>264</v>
      </c>
      <c r="I48" s="270">
        <v>660000</v>
      </c>
      <c r="J48" s="140"/>
    </row>
    <row r="49" spans="1:10" ht="24" customHeight="1">
      <c r="A49" s="264"/>
      <c r="B49" s="265"/>
      <c r="C49" s="267"/>
      <c r="D49" s="267"/>
      <c r="E49" s="268"/>
      <c r="F49" s="257" t="s">
        <v>875</v>
      </c>
      <c r="G49" s="269"/>
      <c r="H49" s="267"/>
      <c r="I49" s="270"/>
      <c r="J49" s="140"/>
    </row>
    <row r="50" spans="1:10">
      <c r="A50" s="21"/>
      <c r="B50" s="29"/>
      <c r="C50" s="29"/>
      <c r="D50" s="29"/>
      <c r="E50" s="137"/>
      <c r="F50" s="26"/>
      <c r="G50" s="21"/>
      <c r="H50" s="21"/>
      <c r="I50" s="41"/>
      <c r="J50" s="29"/>
    </row>
    <row r="51" spans="1:10" ht="18.75" customHeight="1">
      <c r="A51" s="264">
        <v>3</v>
      </c>
      <c r="B51" s="265" t="s">
        <v>270</v>
      </c>
      <c r="C51" s="266" t="s">
        <v>136</v>
      </c>
      <c r="D51" s="267" t="s">
        <v>48</v>
      </c>
      <c r="E51" s="268" t="s">
        <v>874</v>
      </c>
      <c r="F51" s="257" t="s">
        <v>875</v>
      </c>
      <c r="G51" s="269">
        <v>1</v>
      </c>
      <c r="H51" s="267" t="s">
        <v>264</v>
      </c>
      <c r="I51" s="270">
        <v>660000</v>
      </c>
      <c r="J51" s="140"/>
    </row>
    <row r="52" spans="1:10" ht="24" customHeight="1">
      <c r="A52" s="264"/>
      <c r="B52" s="265"/>
      <c r="C52" s="267"/>
      <c r="D52" s="267"/>
      <c r="E52" s="268"/>
      <c r="F52" s="257" t="s">
        <v>875</v>
      </c>
      <c r="G52" s="269"/>
      <c r="H52" s="267"/>
      <c r="I52" s="270"/>
      <c r="J52" s="140"/>
    </row>
    <row r="53" spans="1:10">
      <c r="A53" s="21"/>
      <c r="B53" s="29"/>
      <c r="C53" s="52"/>
      <c r="D53" s="29"/>
      <c r="E53" s="40"/>
      <c r="F53" s="29"/>
      <c r="G53" s="29"/>
      <c r="H53" s="29"/>
      <c r="I53" s="29"/>
      <c r="J53" s="29"/>
    </row>
    <row r="54" spans="1:10">
      <c r="A54" s="21"/>
      <c r="B54" s="29"/>
      <c r="C54" s="29"/>
      <c r="D54" s="52"/>
      <c r="E54" s="137"/>
      <c r="F54" s="21"/>
      <c r="G54" s="29"/>
      <c r="H54" s="29"/>
      <c r="I54" s="148"/>
      <c r="J54" s="29"/>
    </row>
    <row r="55" spans="1:10" ht="12.75" customHeight="1">
      <c r="A55" s="21"/>
      <c r="B55" s="29"/>
      <c r="C55" s="21"/>
      <c r="D55" s="29"/>
      <c r="E55" s="137"/>
      <c r="F55" s="21"/>
      <c r="G55" s="29"/>
      <c r="H55" s="29"/>
      <c r="I55" s="148"/>
      <c r="J55" s="29"/>
    </row>
    <row r="56" spans="1:10" ht="12.75" customHeight="1">
      <c r="A56" s="21"/>
      <c r="B56" s="29"/>
      <c r="C56" s="21"/>
      <c r="D56" s="29"/>
      <c r="E56" s="40"/>
      <c r="F56" s="29"/>
      <c r="G56" s="29"/>
      <c r="H56" s="29"/>
      <c r="I56" s="29"/>
      <c r="J56" s="29"/>
    </row>
    <row r="57" spans="1:10" ht="21.75" customHeight="1">
      <c r="A57" s="21"/>
      <c r="B57" s="29"/>
      <c r="C57" s="21"/>
      <c r="D57" s="29"/>
      <c r="E57" s="40"/>
      <c r="F57" s="21"/>
      <c r="G57" s="21"/>
      <c r="H57" s="29"/>
      <c r="I57" s="41"/>
      <c r="J57" s="29"/>
    </row>
    <row r="58" spans="1:10" ht="18.75" customHeight="1">
      <c r="A58" s="21"/>
      <c r="B58" s="29"/>
      <c r="C58" s="21"/>
      <c r="D58" s="29"/>
      <c r="E58" s="29"/>
      <c r="F58" s="29"/>
      <c r="G58" s="29"/>
      <c r="H58" s="29"/>
      <c r="I58" s="29"/>
      <c r="J58" s="29"/>
    </row>
    <row r="59" spans="1:10" ht="28.5" customHeight="1">
      <c r="A59" s="32"/>
      <c r="B59" s="33"/>
      <c r="C59" s="32"/>
      <c r="D59" s="33"/>
      <c r="E59" s="33"/>
      <c r="F59" s="33"/>
      <c r="G59" s="33"/>
      <c r="H59" s="33"/>
      <c r="I59" s="56">
        <f>SUM(I45:I52)</f>
        <v>1980000</v>
      </c>
      <c r="J59" s="33"/>
    </row>
    <row r="60" spans="1:10" ht="24.75" customHeight="1">
      <c r="A60" s="1"/>
      <c r="B60" s="4"/>
      <c r="C60" s="1"/>
      <c r="D60" s="4"/>
      <c r="E60" s="4"/>
      <c r="F60" s="4"/>
      <c r="G60" s="4"/>
      <c r="H60" s="4"/>
      <c r="I60" s="4"/>
      <c r="J60" s="4"/>
    </row>
    <row r="61" spans="1:10" ht="27.75" customHeight="1">
      <c r="A61" s="1"/>
      <c r="B61" s="4"/>
      <c r="C61" s="1"/>
      <c r="D61" s="4"/>
      <c r="E61" s="4"/>
      <c r="F61" s="4"/>
      <c r="G61" s="4"/>
      <c r="H61" s="4"/>
      <c r="I61" s="4"/>
      <c r="J61" s="4"/>
    </row>
    <row r="62" spans="1:10" ht="27.75" customHeight="1">
      <c r="A62" s="1"/>
      <c r="B62" s="4"/>
      <c r="C62" s="1"/>
      <c r="D62" s="4"/>
      <c r="F62" s="8" t="s">
        <v>23</v>
      </c>
      <c r="J62" s="4"/>
    </row>
    <row r="63" spans="1:10" ht="26.25" customHeight="1">
      <c r="A63" s="1"/>
      <c r="B63" s="4"/>
      <c r="C63" s="1"/>
      <c r="D63" s="4"/>
      <c r="J63" s="4"/>
    </row>
    <row r="64" spans="1:10" ht="11.25" customHeight="1">
      <c r="A64" s="1"/>
      <c r="B64" s="4"/>
      <c r="C64" s="1"/>
      <c r="D64" s="4"/>
      <c r="J64" s="4"/>
    </row>
    <row r="65" spans="1:10" ht="12.75" customHeight="1">
      <c r="A65" s="1"/>
      <c r="B65" s="4"/>
      <c r="C65" s="1"/>
      <c r="D65" s="4"/>
      <c r="J65" s="4"/>
    </row>
    <row r="66" spans="1:10" ht="12" customHeight="1">
      <c r="A66" s="1"/>
      <c r="B66" s="4"/>
      <c r="C66" s="1"/>
      <c r="D66" s="4"/>
      <c r="J66" s="4"/>
    </row>
    <row r="67" spans="1:10" ht="40.5" customHeight="1">
      <c r="A67" s="1"/>
      <c r="B67" s="4"/>
      <c r="C67" s="1"/>
      <c r="D67" s="4"/>
      <c r="J67" s="4"/>
    </row>
    <row r="68" spans="1:10" ht="13.5" customHeight="1">
      <c r="A68" s="1"/>
      <c r="B68" s="4"/>
      <c r="C68" s="1"/>
      <c r="D68" s="4"/>
      <c r="F68" s="38" t="s">
        <v>259</v>
      </c>
      <c r="G68" s="55"/>
      <c r="J68" s="4"/>
    </row>
    <row r="69" spans="1:10" ht="32.25" customHeight="1">
      <c r="A69" s="1"/>
      <c r="B69" s="4"/>
      <c r="C69" s="1"/>
      <c r="D69" s="4"/>
      <c r="F69" s="36" t="s">
        <v>260</v>
      </c>
      <c r="J69" s="4"/>
    </row>
    <row r="70" spans="1:10" ht="39" customHeight="1">
      <c r="C70" s="8"/>
    </row>
    <row r="71" spans="1:10" ht="12.75" customHeight="1">
      <c r="C71" s="8"/>
    </row>
    <row r="72" spans="1:10">
      <c r="C72" s="8"/>
    </row>
    <row r="73" spans="1:10" ht="38.25" customHeight="1">
      <c r="C73" s="8"/>
    </row>
    <row r="74" spans="1:10">
      <c r="C74" s="8"/>
    </row>
    <row r="75" spans="1:10" ht="21.75" customHeight="1">
      <c r="C75" s="8"/>
    </row>
    <row r="76" spans="1:10" ht="30" customHeight="1">
      <c r="C76" s="8"/>
    </row>
    <row r="77" spans="1:10" ht="37.5" customHeight="1">
      <c r="A77" s="271" t="s">
        <v>0</v>
      </c>
      <c r="B77" s="271"/>
      <c r="C77" s="271"/>
      <c r="D77" s="271"/>
      <c r="E77" s="271"/>
      <c r="F77" s="271"/>
      <c r="G77" s="271"/>
      <c r="H77" s="271"/>
      <c r="I77" s="271"/>
      <c r="J77" s="271"/>
    </row>
    <row r="78" spans="1:10" ht="17.25" customHeight="1">
      <c r="A78" s="272" t="s">
        <v>869</v>
      </c>
      <c r="B78" s="272"/>
      <c r="C78" s="272"/>
      <c r="D78" s="272"/>
      <c r="E78" s="272"/>
      <c r="F78" s="272"/>
      <c r="G78" s="272"/>
      <c r="H78" s="272"/>
      <c r="I78" s="272"/>
      <c r="J78" s="272"/>
    </row>
    <row r="79" spans="1:10" ht="21" customHeight="1">
      <c r="A79" s="272" t="s">
        <v>667</v>
      </c>
      <c r="B79" s="272"/>
      <c r="C79" s="272"/>
      <c r="D79" s="272"/>
      <c r="E79" s="272"/>
      <c r="F79" s="272"/>
      <c r="G79" s="272"/>
      <c r="H79" s="272"/>
      <c r="I79" s="272"/>
      <c r="J79" s="272"/>
    </row>
    <row r="80" spans="1:10" ht="15.75" customHeight="1">
      <c r="A80" s="9"/>
      <c r="B80" s="10"/>
      <c r="C80" s="9"/>
      <c r="D80" s="10"/>
      <c r="E80" s="10"/>
      <c r="F80" s="10"/>
      <c r="G80" s="10"/>
      <c r="H80" s="10"/>
      <c r="I80" s="10"/>
      <c r="J80" s="10"/>
    </row>
    <row r="81" spans="1:10" ht="12.75" customHeight="1">
      <c r="A81" s="12" t="s">
        <v>4</v>
      </c>
      <c r="B81" s="273" t="s">
        <v>5</v>
      </c>
      <c r="C81" s="274"/>
      <c r="D81" s="132"/>
      <c r="E81" s="275" t="s">
        <v>6</v>
      </c>
      <c r="F81" s="275" t="s">
        <v>7</v>
      </c>
      <c r="G81" s="278" t="s">
        <v>8</v>
      </c>
      <c r="H81" s="279"/>
      <c r="I81" s="280"/>
      <c r="J81" s="277" t="s">
        <v>9</v>
      </c>
    </row>
    <row r="82" spans="1:10" ht="18" customHeight="1">
      <c r="A82" s="157"/>
      <c r="B82" s="13" t="s">
        <v>10</v>
      </c>
      <c r="C82" s="13" t="s">
        <v>11</v>
      </c>
      <c r="D82" s="13" t="s">
        <v>12</v>
      </c>
      <c r="E82" s="276"/>
      <c r="F82" s="276"/>
      <c r="G82" s="278" t="s">
        <v>13</v>
      </c>
      <c r="H82" s="280"/>
      <c r="I82" s="135" t="s">
        <v>14</v>
      </c>
      <c r="J82" s="276"/>
    </row>
    <row r="83" spans="1:10" ht="26.25" customHeight="1">
      <c r="A83" s="264">
        <v>1</v>
      </c>
      <c r="B83" s="265" t="s">
        <v>876</v>
      </c>
      <c r="C83" s="302" t="s">
        <v>188</v>
      </c>
      <c r="D83" s="267" t="s">
        <v>188</v>
      </c>
      <c r="E83" s="268" t="s">
        <v>682</v>
      </c>
      <c r="F83" s="257" t="s">
        <v>877</v>
      </c>
      <c r="G83" s="269">
        <v>1</v>
      </c>
      <c r="H83" s="267" t="s">
        <v>264</v>
      </c>
      <c r="I83" s="270">
        <v>4900000</v>
      </c>
      <c r="J83" s="140"/>
    </row>
    <row r="84" spans="1:10" ht="36.75" customHeight="1">
      <c r="A84" s="264"/>
      <c r="B84" s="265"/>
      <c r="C84" s="267"/>
      <c r="D84" s="267"/>
      <c r="E84" s="268"/>
      <c r="F84" s="257" t="s">
        <v>877</v>
      </c>
      <c r="G84" s="269"/>
      <c r="H84" s="267"/>
      <c r="I84" s="270"/>
      <c r="J84" s="140"/>
    </row>
    <row r="85" spans="1:10" ht="17.25" customHeight="1">
      <c r="A85" s="21"/>
      <c r="B85" s="48"/>
      <c r="C85" s="21"/>
      <c r="E85" s="49"/>
      <c r="F85" s="26"/>
      <c r="G85" s="30"/>
      <c r="H85" s="29"/>
      <c r="I85" s="29"/>
      <c r="J85" s="29"/>
    </row>
    <row r="86" spans="1:10">
      <c r="A86" s="264"/>
      <c r="B86" s="265"/>
      <c r="C86" s="267"/>
      <c r="D86" s="267"/>
      <c r="E86" s="268"/>
      <c r="F86" s="138"/>
      <c r="G86" s="269"/>
      <c r="H86" s="267"/>
      <c r="I86" s="270"/>
      <c r="J86" s="140"/>
    </row>
    <row r="87" spans="1:10" ht="13.5" customHeight="1">
      <c r="A87" s="264"/>
      <c r="B87" s="265"/>
      <c r="C87" s="267"/>
      <c r="D87" s="267"/>
      <c r="E87" s="268"/>
      <c r="F87" s="138"/>
      <c r="G87" s="269"/>
      <c r="H87" s="267"/>
      <c r="I87" s="270"/>
      <c r="J87" s="140"/>
    </row>
    <row r="88" spans="1:10" ht="13.5" customHeight="1">
      <c r="A88" s="21"/>
      <c r="B88" s="29"/>
      <c r="C88" s="29"/>
      <c r="D88" s="29"/>
      <c r="E88" s="137"/>
      <c r="F88" s="26"/>
      <c r="G88" s="21"/>
      <c r="H88" s="21"/>
      <c r="I88" s="41"/>
      <c r="J88" s="29"/>
    </row>
    <row r="89" spans="1:10" ht="20.25" customHeight="1">
      <c r="A89" s="264"/>
      <c r="B89" s="265"/>
      <c r="C89" s="267"/>
      <c r="D89" s="267"/>
      <c r="E89" s="268"/>
      <c r="F89" s="138"/>
      <c r="G89" s="269"/>
      <c r="H89" s="267"/>
      <c r="I89" s="270"/>
      <c r="J89" s="140"/>
    </row>
    <row r="90" spans="1:10" ht="24.75" customHeight="1">
      <c r="A90" s="264"/>
      <c r="B90" s="265"/>
      <c r="C90" s="267"/>
      <c r="D90" s="267"/>
      <c r="E90" s="268"/>
      <c r="F90" s="138"/>
      <c r="G90" s="269"/>
      <c r="H90" s="267"/>
      <c r="I90" s="270"/>
      <c r="J90" s="140"/>
    </row>
    <row r="91" spans="1:10" ht="17.25" customHeight="1">
      <c r="A91" s="21"/>
      <c r="B91" s="29"/>
      <c r="C91" s="52"/>
      <c r="D91" s="29"/>
      <c r="E91" s="40"/>
      <c r="F91" s="29"/>
      <c r="G91" s="29"/>
      <c r="H91" s="29"/>
      <c r="I91" s="29"/>
      <c r="J91" s="29"/>
    </row>
    <row r="92" spans="1:10" ht="28.5" customHeight="1">
      <c r="A92" s="21"/>
      <c r="B92" s="29"/>
      <c r="C92" s="29"/>
      <c r="D92" s="52"/>
      <c r="E92" s="137"/>
      <c r="F92" s="21"/>
      <c r="G92" s="29"/>
      <c r="H92" s="29"/>
      <c r="I92" s="148"/>
      <c r="J92" s="29"/>
    </row>
    <row r="93" spans="1:10" ht="16.5" customHeight="1">
      <c r="A93" s="21"/>
      <c r="B93" s="29"/>
      <c r="C93" s="21"/>
      <c r="D93" s="29"/>
      <c r="E93" s="137"/>
      <c r="F93" s="21"/>
      <c r="G93" s="29"/>
      <c r="H93" s="29"/>
      <c r="I93" s="148"/>
      <c r="J93" s="29"/>
    </row>
    <row r="94" spans="1:10" ht="16.5" customHeight="1">
      <c r="A94" s="21"/>
      <c r="B94" s="29"/>
      <c r="C94" s="21"/>
      <c r="D94" s="29"/>
      <c r="E94" s="40"/>
      <c r="F94" s="29"/>
      <c r="G94" s="29"/>
      <c r="H94" s="29"/>
      <c r="I94" s="29"/>
      <c r="J94" s="29"/>
    </row>
    <row r="95" spans="1:10" ht="24.75" customHeight="1">
      <c r="A95" s="21"/>
      <c r="B95" s="29"/>
      <c r="C95" s="21"/>
      <c r="D95" s="29"/>
      <c r="E95" s="40"/>
      <c r="F95" s="21"/>
      <c r="G95" s="21"/>
      <c r="H95" s="29"/>
      <c r="I95" s="41"/>
      <c r="J95" s="29"/>
    </row>
    <row r="96" spans="1:10" ht="18.75" customHeight="1">
      <c r="A96" s="21"/>
      <c r="B96" s="29"/>
      <c r="C96" s="21"/>
      <c r="D96" s="29"/>
      <c r="E96" s="29"/>
      <c r="F96" s="29"/>
      <c r="G96" s="29"/>
      <c r="H96" s="29"/>
      <c r="I96" s="29"/>
      <c r="J96" s="29"/>
    </row>
    <row r="97" spans="1:10" ht="25.5" customHeight="1">
      <c r="A97" s="32"/>
      <c r="B97" s="33"/>
      <c r="C97" s="32"/>
      <c r="D97" s="33"/>
      <c r="E97" s="33"/>
      <c r="F97" s="33"/>
      <c r="G97" s="33"/>
      <c r="H97" s="33"/>
      <c r="I97" s="56">
        <f>SUM(I83:I90)</f>
        <v>4900000</v>
      </c>
      <c r="J97" s="33"/>
    </row>
    <row r="98" spans="1:10" ht="21" customHeight="1">
      <c r="A98" s="1"/>
      <c r="B98" s="4"/>
      <c r="C98" s="1"/>
      <c r="D98" s="4"/>
      <c r="E98" s="4"/>
      <c r="F98" s="4"/>
      <c r="G98" s="4"/>
      <c r="H98" s="4"/>
      <c r="I98" s="4"/>
      <c r="J98" s="4"/>
    </row>
    <row r="99" spans="1:10" ht="21" customHeight="1">
      <c r="A99" s="1"/>
      <c r="B99" s="4"/>
      <c r="C99" s="1"/>
      <c r="D99" s="4"/>
      <c r="E99" s="4"/>
      <c r="F99" s="4"/>
      <c r="G99" s="4"/>
      <c r="H99" s="4"/>
      <c r="I99" s="4"/>
      <c r="J99" s="4"/>
    </row>
    <row r="100" spans="1:10" ht="21" customHeight="1">
      <c r="A100" s="1"/>
      <c r="B100" s="4"/>
      <c r="C100" s="1"/>
      <c r="D100" s="4"/>
      <c r="F100" s="8" t="s">
        <v>23</v>
      </c>
      <c r="J100" s="4"/>
    </row>
    <row r="101" spans="1:10" ht="21" customHeight="1">
      <c r="A101" s="1"/>
      <c r="B101" s="4"/>
      <c r="C101" s="1"/>
      <c r="D101" s="4"/>
      <c r="J101" s="4"/>
    </row>
    <row r="102" spans="1:10" ht="21" customHeight="1">
      <c r="A102" s="1"/>
      <c r="B102" s="4"/>
      <c r="C102" s="1"/>
      <c r="D102" s="4"/>
      <c r="J102" s="4"/>
    </row>
    <row r="103" spans="1:10" ht="13.5" customHeight="1">
      <c r="A103" s="1"/>
      <c r="B103" s="4"/>
      <c r="C103" s="1"/>
      <c r="D103" s="4"/>
      <c r="J103" s="4"/>
    </row>
    <row r="104" spans="1:10" ht="16.5" customHeight="1">
      <c r="A104" s="1"/>
      <c r="B104" s="4"/>
      <c r="C104" s="1"/>
      <c r="D104" s="4"/>
      <c r="J104" s="4"/>
    </row>
    <row r="105" spans="1:10" ht="24.75" customHeight="1">
      <c r="A105" s="1"/>
      <c r="B105" s="4"/>
      <c r="C105" s="1"/>
      <c r="D105" s="4"/>
      <c r="J105" s="4"/>
    </row>
    <row r="106" spans="1:10" ht="33" customHeight="1">
      <c r="A106" s="1"/>
      <c r="B106" s="4"/>
      <c r="C106" s="1"/>
      <c r="D106" s="4"/>
      <c r="F106" s="38" t="s">
        <v>259</v>
      </c>
      <c r="G106" s="55"/>
      <c r="J106" s="4"/>
    </row>
    <row r="107" spans="1:10">
      <c r="A107" s="1"/>
      <c r="B107" s="4"/>
      <c r="C107" s="1"/>
      <c r="D107" s="4"/>
      <c r="F107" s="36" t="s">
        <v>260</v>
      </c>
      <c r="J107" s="4"/>
    </row>
    <row r="108" spans="1:10" ht="27.75" customHeight="1">
      <c r="C108" s="8"/>
    </row>
    <row r="109" spans="1:10" ht="40.5" customHeight="1">
      <c r="C109" s="8"/>
    </row>
    <row r="110" spans="1:10" ht="33" customHeight="1">
      <c r="C110" s="8"/>
    </row>
    <row r="111" spans="1:10" ht="31.5" customHeight="1">
      <c r="C111" s="8"/>
      <c r="E111" s="128"/>
      <c r="F111" s="128"/>
    </row>
    <row r="112" spans="1:10" ht="42" customHeight="1">
      <c r="C112" s="8"/>
      <c r="E112" s="128"/>
      <c r="F112" s="128"/>
    </row>
    <row r="113" spans="1:10">
      <c r="C113" s="8"/>
    </row>
    <row r="114" spans="1:10" ht="13.5" customHeight="1">
      <c r="C114" s="8"/>
      <c r="E114" s="128"/>
      <c r="F114" s="128"/>
    </row>
    <row r="115" spans="1:10" ht="29.25" customHeight="1">
      <c r="C115" s="8"/>
      <c r="E115" s="128"/>
      <c r="F115" s="128"/>
    </row>
    <row r="116" spans="1:10" ht="39.75" customHeight="1">
      <c r="C116" s="8"/>
      <c r="D116" s="128"/>
      <c r="E116" s="128"/>
      <c r="F116" s="128"/>
    </row>
    <row r="117" spans="1:10">
      <c r="C117" s="8"/>
      <c r="D117" s="128"/>
      <c r="E117" s="128"/>
      <c r="F117" s="128"/>
    </row>
    <row r="118" spans="1:10" ht="26.25" customHeight="1">
      <c r="C118" s="8"/>
      <c r="E118" s="128"/>
      <c r="F118" s="128"/>
    </row>
    <row r="119" spans="1:10" ht="31.5" customHeight="1">
      <c r="C119" s="8"/>
      <c r="D119" s="128"/>
    </row>
    <row r="120" spans="1:10" ht="12.75" customHeight="1">
      <c r="C120" s="8"/>
      <c r="D120" s="128"/>
    </row>
    <row r="121" spans="1:10">
      <c r="C121" s="8"/>
      <c r="D121" s="128"/>
    </row>
    <row r="122" spans="1:10" ht="26.25" customHeight="1">
      <c r="A122" s="271" t="s">
        <v>0</v>
      </c>
      <c r="B122" s="271"/>
      <c r="C122" s="271"/>
      <c r="D122" s="271"/>
      <c r="E122" s="271"/>
      <c r="F122" s="271"/>
      <c r="G122" s="271"/>
      <c r="H122" s="271"/>
      <c r="I122" s="271"/>
      <c r="J122" s="271"/>
    </row>
    <row r="123" spans="1:10" ht="21" customHeight="1">
      <c r="A123" s="272" t="s">
        <v>869</v>
      </c>
      <c r="B123" s="272"/>
      <c r="C123" s="272"/>
      <c r="D123" s="272"/>
      <c r="E123" s="272"/>
      <c r="F123" s="272"/>
      <c r="G123" s="272"/>
      <c r="H123" s="272"/>
      <c r="I123" s="272"/>
      <c r="J123" s="272"/>
    </row>
    <row r="124" spans="1:10" ht="18" customHeight="1">
      <c r="A124" s="272" t="s">
        <v>667</v>
      </c>
      <c r="B124" s="272"/>
      <c r="C124" s="272"/>
      <c r="D124" s="272"/>
      <c r="E124" s="272"/>
      <c r="F124" s="272"/>
      <c r="G124" s="272"/>
      <c r="H124" s="272"/>
      <c r="I124" s="272"/>
      <c r="J124" s="272"/>
    </row>
    <row r="125" spans="1:10">
      <c r="A125" s="9"/>
      <c r="B125" s="10"/>
      <c r="C125" s="9"/>
      <c r="D125" s="10"/>
      <c r="E125" s="10"/>
      <c r="F125" s="10"/>
      <c r="G125" s="10"/>
      <c r="H125" s="10"/>
      <c r="I125" s="10"/>
      <c r="J125" s="10"/>
    </row>
    <row r="126" spans="1:10">
      <c r="A126" s="12" t="s">
        <v>4</v>
      </c>
      <c r="B126" s="273" t="s">
        <v>5</v>
      </c>
      <c r="C126" s="274"/>
      <c r="D126" s="132"/>
      <c r="E126" s="275" t="s">
        <v>6</v>
      </c>
      <c r="F126" s="275" t="s">
        <v>7</v>
      </c>
      <c r="G126" s="278" t="s">
        <v>8</v>
      </c>
      <c r="H126" s="279"/>
      <c r="I126" s="280"/>
      <c r="J126" s="277" t="s">
        <v>9</v>
      </c>
    </row>
    <row r="127" spans="1:10">
      <c r="A127" s="157"/>
      <c r="B127" s="13" t="s">
        <v>10</v>
      </c>
      <c r="C127" s="13" t="s">
        <v>11</v>
      </c>
      <c r="D127" s="13" t="s">
        <v>12</v>
      </c>
      <c r="E127" s="276"/>
      <c r="F127" s="276"/>
      <c r="G127" s="278" t="s">
        <v>13</v>
      </c>
      <c r="H127" s="280"/>
      <c r="I127" s="135" t="s">
        <v>14</v>
      </c>
      <c r="J127" s="276"/>
    </row>
    <row r="128" spans="1:10" ht="31.5" customHeight="1">
      <c r="A128" s="264">
        <v>1</v>
      </c>
      <c r="B128" s="265" t="s">
        <v>841</v>
      </c>
      <c r="C128" s="337" t="s">
        <v>842</v>
      </c>
      <c r="D128" s="267" t="s">
        <v>106</v>
      </c>
      <c r="E128" s="268" t="s">
        <v>682</v>
      </c>
      <c r="F128" s="257" t="s">
        <v>877</v>
      </c>
      <c r="G128" s="269">
        <v>1</v>
      </c>
      <c r="H128" s="267" t="s">
        <v>264</v>
      </c>
      <c r="I128" s="270">
        <v>150000</v>
      </c>
      <c r="J128" s="140"/>
    </row>
    <row r="129" spans="1:10" ht="46.5" customHeight="1">
      <c r="A129" s="264"/>
      <c r="B129" s="265"/>
      <c r="C129" s="265"/>
      <c r="D129" s="267"/>
      <c r="E129" s="268"/>
      <c r="F129" s="257" t="s">
        <v>877</v>
      </c>
      <c r="G129" s="269"/>
      <c r="H129" s="267"/>
      <c r="I129" s="270"/>
      <c r="J129" s="140"/>
    </row>
    <row r="130" spans="1:10" ht="13.5">
      <c r="A130" s="21"/>
      <c r="B130" s="48"/>
      <c r="C130" s="21"/>
      <c r="E130" s="49"/>
      <c r="F130" s="26"/>
      <c r="G130" s="30"/>
      <c r="H130" s="29"/>
      <c r="I130" s="29"/>
      <c r="J130" s="29"/>
    </row>
    <row r="131" spans="1:10" ht="22.5" customHeight="1">
      <c r="A131" s="264">
        <v>2</v>
      </c>
      <c r="B131" s="265" t="s">
        <v>878</v>
      </c>
      <c r="C131" s="267" t="s">
        <v>188</v>
      </c>
      <c r="D131" s="267" t="s">
        <v>188</v>
      </c>
      <c r="E131" s="268" t="s">
        <v>682</v>
      </c>
      <c r="F131" s="257" t="s">
        <v>877</v>
      </c>
      <c r="G131" s="269">
        <v>1</v>
      </c>
      <c r="H131" s="267" t="s">
        <v>264</v>
      </c>
      <c r="I131" s="270">
        <v>150000</v>
      </c>
      <c r="J131" s="140"/>
    </row>
    <row r="132" spans="1:10" ht="48.75" customHeight="1">
      <c r="A132" s="264"/>
      <c r="B132" s="265"/>
      <c r="C132" s="267"/>
      <c r="D132" s="267"/>
      <c r="E132" s="268"/>
      <c r="F132" s="257" t="s">
        <v>877</v>
      </c>
      <c r="G132" s="269"/>
      <c r="H132" s="267"/>
      <c r="I132" s="270"/>
      <c r="J132" s="140"/>
    </row>
    <row r="133" spans="1:10">
      <c r="A133" s="21"/>
      <c r="B133" s="29"/>
      <c r="C133" s="29"/>
      <c r="D133" s="29"/>
      <c r="E133" s="137"/>
      <c r="F133" s="26"/>
      <c r="G133" s="21"/>
      <c r="H133" s="21"/>
      <c r="I133" s="41"/>
      <c r="J133" s="29"/>
    </row>
    <row r="134" spans="1:10" ht="21.75" customHeight="1">
      <c r="A134" s="264">
        <v>3</v>
      </c>
      <c r="B134" s="265" t="s">
        <v>112</v>
      </c>
      <c r="C134" s="266" t="s">
        <v>73</v>
      </c>
      <c r="D134" s="267" t="s">
        <v>111</v>
      </c>
      <c r="E134" s="268" t="s">
        <v>682</v>
      </c>
      <c r="F134" s="257" t="s">
        <v>877</v>
      </c>
      <c r="G134" s="269">
        <v>1</v>
      </c>
      <c r="H134" s="267" t="s">
        <v>264</v>
      </c>
      <c r="I134" s="270">
        <v>150000</v>
      </c>
      <c r="J134" s="140"/>
    </row>
    <row r="135" spans="1:10" ht="41.25" customHeight="1">
      <c r="A135" s="264"/>
      <c r="B135" s="265"/>
      <c r="C135" s="267"/>
      <c r="D135" s="267"/>
      <c r="E135" s="268"/>
      <c r="F135" s="257" t="s">
        <v>877</v>
      </c>
      <c r="G135" s="269"/>
      <c r="H135" s="267"/>
      <c r="I135" s="270"/>
      <c r="J135" s="140"/>
    </row>
    <row r="136" spans="1:10">
      <c r="A136" s="21"/>
      <c r="B136" s="29"/>
      <c r="C136" s="52"/>
      <c r="D136" s="29"/>
      <c r="E136" s="40"/>
      <c r="F136" s="29"/>
      <c r="G136" s="29"/>
      <c r="H136" s="29"/>
      <c r="I136" s="29"/>
      <c r="J136" s="29"/>
    </row>
    <row r="137" spans="1:10" ht="24" customHeight="1">
      <c r="A137" s="264">
        <v>4</v>
      </c>
      <c r="B137" s="265" t="s">
        <v>161</v>
      </c>
      <c r="C137" s="267" t="s">
        <v>162</v>
      </c>
      <c r="D137" s="267" t="s">
        <v>38</v>
      </c>
      <c r="E137" s="268" t="s">
        <v>682</v>
      </c>
      <c r="F137" s="257" t="s">
        <v>877</v>
      </c>
      <c r="G137" s="269">
        <v>1</v>
      </c>
      <c r="H137" s="267" t="s">
        <v>264</v>
      </c>
      <c r="I137" s="270">
        <v>150000</v>
      </c>
      <c r="J137" s="29"/>
    </row>
    <row r="138" spans="1:10" ht="45.75" customHeight="1">
      <c r="A138" s="264"/>
      <c r="B138" s="265"/>
      <c r="C138" s="267"/>
      <c r="D138" s="267"/>
      <c r="E138" s="268"/>
      <c r="F138" s="257" t="s">
        <v>877</v>
      </c>
      <c r="G138" s="269"/>
      <c r="H138" s="267"/>
      <c r="I138" s="270"/>
      <c r="J138" s="29"/>
    </row>
    <row r="139" spans="1:10" ht="14.25" customHeight="1">
      <c r="A139" s="21"/>
      <c r="B139" s="29"/>
      <c r="C139" s="29"/>
      <c r="D139" s="52"/>
      <c r="E139" s="137"/>
      <c r="F139" s="21"/>
      <c r="G139" s="29"/>
      <c r="H139" s="29"/>
      <c r="I139" s="148"/>
      <c r="J139" s="140"/>
    </row>
    <row r="140" spans="1:10" ht="17.25" customHeight="1">
      <c r="A140" s="264">
        <v>5</v>
      </c>
      <c r="B140" s="265" t="s">
        <v>109</v>
      </c>
      <c r="C140" s="266" t="s">
        <v>73</v>
      </c>
      <c r="D140" s="267" t="s">
        <v>111</v>
      </c>
      <c r="E140" s="268" t="s">
        <v>682</v>
      </c>
      <c r="F140" s="257" t="s">
        <v>877</v>
      </c>
      <c r="G140" s="269">
        <v>1</v>
      </c>
      <c r="H140" s="267" t="s">
        <v>264</v>
      </c>
      <c r="I140" s="270">
        <v>150000</v>
      </c>
      <c r="J140" s="140"/>
    </row>
    <row r="141" spans="1:10" ht="27" customHeight="1">
      <c r="A141" s="264"/>
      <c r="B141" s="265"/>
      <c r="C141" s="267"/>
      <c r="D141" s="267"/>
      <c r="E141" s="268"/>
      <c r="F141" s="257" t="s">
        <v>877</v>
      </c>
      <c r="G141" s="269"/>
      <c r="H141" s="267"/>
      <c r="I141" s="270"/>
      <c r="J141" s="29"/>
    </row>
    <row r="142" spans="1:10" ht="19.5" customHeight="1">
      <c r="A142" s="21"/>
      <c r="B142" s="48"/>
      <c r="C142" s="21"/>
      <c r="E142" s="49"/>
      <c r="F142" s="26"/>
      <c r="G142" s="30"/>
      <c r="H142" s="29"/>
      <c r="I142" s="29"/>
      <c r="J142" s="140"/>
    </row>
    <row r="143" spans="1:10" ht="19.5" customHeight="1">
      <c r="A143" s="264">
        <v>6</v>
      </c>
      <c r="B143" s="265" t="s">
        <v>270</v>
      </c>
      <c r="C143" s="266" t="s">
        <v>136</v>
      </c>
      <c r="D143" s="267" t="s">
        <v>48</v>
      </c>
      <c r="E143" s="268" t="s">
        <v>682</v>
      </c>
      <c r="F143" s="257" t="s">
        <v>877</v>
      </c>
      <c r="G143" s="269">
        <v>1</v>
      </c>
      <c r="H143" s="267" t="s">
        <v>264</v>
      </c>
      <c r="I143" s="270">
        <v>150000</v>
      </c>
      <c r="J143" s="140"/>
    </row>
    <row r="144" spans="1:10" ht="19.5" customHeight="1">
      <c r="A144" s="264"/>
      <c r="B144" s="265"/>
      <c r="C144" s="267"/>
      <c r="D144" s="267"/>
      <c r="E144" s="268"/>
      <c r="F144" s="257" t="s">
        <v>877</v>
      </c>
      <c r="G144" s="269"/>
      <c r="H144" s="267"/>
      <c r="I144" s="270"/>
      <c r="J144" s="29"/>
    </row>
    <row r="145" spans="1:10" ht="6.75" customHeight="1">
      <c r="A145" s="21"/>
      <c r="B145" s="29"/>
      <c r="C145" s="29"/>
      <c r="D145" s="29"/>
      <c r="E145" s="137"/>
      <c r="F145" s="26"/>
      <c r="G145" s="21"/>
      <c r="H145" s="21"/>
      <c r="I145" s="41"/>
      <c r="J145" s="29"/>
    </row>
    <row r="146" spans="1:10" ht="17.25" customHeight="1">
      <c r="A146" s="264"/>
      <c r="B146" s="265"/>
      <c r="C146" s="267"/>
      <c r="D146" s="267"/>
      <c r="E146" s="268"/>
      <c r="F146" s="138"/>
      <c r="G146" s="269"/>
      <c r="H146" s="267"/>
      <c r="I146" s="270"/>
      <c r="J146" s="29"/>
    </row>
    <row r="147" spans="1:10" ht="12.75" customHeight="1">
      <c r="A147" s="264"/>
      <c r="B147" s="265"/>
      <c r="C147" s="267"/>
      <c r="D147" s="267"/>
      <c r="E147" s="268"/>
      <c r="F147" s="138"/>
      <c r="G147" s="269"/>
      <c r="H147" s="267"/>
      <c r="I147" s="270"/>
      <c r="J147" s="29"/>
    </row>
    <row r="148" spans="1:10" ht="20.25" customHeight="1">
      <c r="A148" s="264">
        <v>7</v>
      </c>
      <c r="B148" s="265" t="s">
        <v>271</v>
      </c>
      <c r="C148" s="266" t="s">
        <v>154</v>
      </c>
      <c r="D148" s="267" t="s">
        <v>48</v>
      </c>
      <c r="E148" s="268" t="s">
        <v>682</v>
      </c>
      <c r="F148" s="257" t="s">
        <v>877</v>
      </c>
      <c r="G148" s="269">
        <v>1</v>
      </c>
      <c r="H148" s="267" t="s">
        <v>264</v>
      </c>
      <c r="I148" s="270">
        <v>150000</v>
      </c>
      <c r="J148" s="29"/>
    </row>
    <row r="149" spans="1:10" ht="18" customHeight="1">
      <c r="A149" s="264"/>
      <c r="B149" s="265"/>
      <c r="C149" s="267"/>
      <c r="D149" s="267"/>
      <c r="E149" s="268"/>
      <c r="F149" s="257" t="s">
        <v>877</v>
      </c>
      <c r="G149" s="269"/>
      <c r="H149" s="267"/>
      <c r="I149" s="270"/>
      <c r="J149" s="29"/>
    </row>
    <row r="150" spans="1:10" ht="16.5" customHeight="1">
      <c r="A150" s="21"/>
      <c r="B150" s="29"/>
      <c r="C150" s="21"/>
      <c r="D150" s="29"/>
      <c r="E150" s="137"/>
      <c r="F150" s="21"/>
      <c r="G150" s="29"/>
      <c r="H150" s="29"/>
      <c r="I150" s="148"/>
      <c r="J150" s="29"/>
    </row>
    <row r="151" spans="1:10" ht="23.25" customHeight="1">
      <c r="A151" s="21"/>
      <c r="B151" s="29"/>
      <c r="C151" s="21"/>
      <c r="D151" s="29"/>
      <c r="E151" s="40"/>
      <c r="F151" s="29"/>
      <c r="G151" s="29"/>
      <c r="H151" s="29"/>
      <c r="I151" s="29"/>
      <c r="J151" s="29"/>
    </row>
    <row r="152" spans="1:10" ht="42" customHeight="1">
      <c r="A152" s="21"/>
      <c r="B152" s="29"/>
      <c r="C152" s="21"/>
      <c r="D152" s="29"/>
      <c r="E152" s="40"/>
      <c r="F152" s="21"/>
      <c r="G152" s="21"/>
      <c r="H152" s="29"/>
      <c r="I152" s="41"/>
      <c r="J152" s="29"/>
    </row>
    <row r="153" spans="1:10" ht="18.75" customHeight="1">
      <c r="A153" s="21"/>
      <c r="B153" s="29"/>
      <c r="C153" s="21"/>
      <c r="D153" s="29"/>
      <c r="E153" s="29"/>
      <c r="F153" s="29"/>
      <c r="G153" s="29"/>
      <c r="H153" s="29"/>
      <c r="I153" s="29"/>
      <c r="J153" s="29"/>
    </row>
    <row r="154" spans="1:10" ht="22.5" customHeight="1">
      <c r="A154" s="32"/>
      <c r="B154" s="33"/>
      <c r="C154" s="32"/>
      <c r="D154" s="33"/>
      <c r="E154" s="33"/>
      <c r="F154" s="33"/>
      <c r="G154" s="33"/>
      <c r="H154" s="33"/>
      <c r="I154" s="56">
        <f>SUM(I128:I149)</f>
        <v>1050000</v>
      </c>
      <c r="J154" s="33"/>
    </row>
    <row r="155" spans="1:10" ht="27" customHeight="1">
      <c r="A155" s="1"/>
      <c r="B155" s="4"/>
      <c r="C155" s="1"/>
      <c r="D155" s="4"/>
      <c r="E155" s="4"/>
      <c r="F155" s="4"/>
      <c r="G155" s="4"/>
      <c r="H155" s="4"/>
      <c r="I155" s="4"/>
      <c r="J155" s="4"/>
    </row>
    <row r="156" spans="1:10" ht="29.25" customHeight="1">
      <c r="A156" s="1"/>
      <c r="B156" s="4"/>
      <c r="C156" s="1"/>
      <c r="D156" s="4"/>
      <c r="E156" s="4"/>
      <c r="F156" s="4"/>
      <c r="G156" s="4"/>
      <c r="H156" s="4"/>
      <c r="I156" s="4"/>
      <c r="J156" s="4"/>
    </row>
    <row r="157" spans="1:10">
      <c r="A157" s="1"/>
      <c r="B157" s="4"/>
      <c r="C157" s="1"/>
      <c r="D157" s="4"/>
      <c r="F157" s="8" t="s">
        <v>23</v>
      </c>
      <c r="J157" s="4"/>
    </row>
    <row r="158" spans="1:10" ht="3" customHeight="1">
      <c r="A158" s="1"/>
      <c r="B158" s="4"/>
      <c r="C158" s="1"/>
      <c r="D158" s="4"/>
      <c r="J158" s="4"/>
    </row>
    <row r="159" spans="1:10" ht="3" customHeight="1">
      <c r="A159" s="1"/>
      <c r="B159" s="4"/>
      <c r="C159" s="1"/>
      <c r="D159" s="4"/>
      <c r="J159" s="4"/>
    </row>
    <row r="160" spans="1:10">
      <c r="A160" s="1"/>
      <c r="B160" s="4"/>
      <c r="C160" s="1"/>
      <c r="D160" s="4"/>
      <c r="J160" s="4"/>
    </row>
    <row r="161" spans="1:10" ht="27.75" customHeight="1">
      <c r="A161" s="1"/>
      <c r="B161" s="4"/>
      <c r="C161" s="1"/>
      <c r="D161" s="4"/>
    </row>
    <row r="162" spans="1:10" ht="32.25" customHeight="1">
      <c r="A162" s="1"/>
      <c r="B162" s="4"/>
      <c r="C162" s="1"/>
      <c r="D162" s="4"/>
    </row>
    <row r="163" spans="1:10" ht="16.5">
      <c r="A163" s="1"/>
      <c r="B163" s="4"/>
      <c r="C163" s="1"/>
      <c r="D163" s="4"/>
      <c r="F163" s="38" t="s">
        <v>259</v>
      </c>
      <c r="G163" s="55"/>
    </row>
    <row r="164" spans="1:10">
      <c r="A164" s="1"/>
      <c r="B164" s="4"/>
      <c r="C164" s="1"/>
      <c r="D164" s="4"/>
      <c r="F164" s="36" t="s">
        <v>260</v>
      </c>
    </row>
    <row r="165" spans="1:10">
      <c r="C165" s="8"/>
    </row>
    <row r="166" spans="1:10">
      <c r="C166" s="8"/>
    </row>
    <row r="167" spans="1:10">
      <c r="C167" s="8"/>
    </row>
    <row r="168" spans="1:10">
      <c r="C168" s="8"/>
      <c r="E168" s="128"/>
      <c r="F168" s="128"/>
    </row>
    <row r="169" spans="1:10" ht="28.5" customHeight="1">
      <c r="C169" s="8"/>
      <c r="E169" s="128"/>
      <c r="F169" s="128"/>
    </row>
    <row r="170" spans="1:10">
      <c r="C170" s="8"/>
    </row>
    <row r="171" spans="1:10">
      <c r="C171" s="8"/>
      <c r="E171" s="128"/>
      <c r="F171" s="128"/>
    </row>
    <row r="172" spans="1:10" ht="23.25" customHeight="1">
      <c r="A172" s="287" t="s">
        <v>0</v>
      </c>
      <c r="B172" s="287"/>
      <c r="C172" s="287"/>
      <c r="D172" s="287"/>
      <c r="E172" s="287"/>
      <c r="F172" s="287"/>
      <c r="G172" s="287"/>
      <c r="H172" s="287"/>
      <c r="I172" s="287"/>
      <c r="J172" s="287"/>
    </row>
    <row r="173" spans="1:10" ht="15" customHeight="1">
      <c r="A173" s="272" t="s">
        <v>873</v>
      </c>
      <c r="B173" s="272"/>
      <c r="C173" s="272"/>
      <c r="D173" s="272"/>
      <c r="E173" s="272"/>
      <c r="F173" s="272"/>
      <c r="G173" s="272"/>
      <c r="H173" s="272"/>
      <c r="I173" s="272"/>
      <c r="J173" s="272"/>
    </row>
    <row r="174" spans="1:10" ht="21" customHeight="1">
      <c r="A174" s="272" t="s">
        <v>667</v>
      </c>
      <c r="B174" s="272"/>
      <c r="C174" s="272"/>
      <c r="D174" s="272"/>
      <c r="E174" s="272"/>
      <c r="F174" s="272"/>
      <c r="G174" s="272"/>
      <c r="H174" s="272"/>
      <c r="I174" s="272"/>
      <c r="J174" s="272"/>
    </row>
    <row r="175" spans="1:10">
      <c r="A175" s="9"/>
      <c r="B175" s="10"/>
      <c r="C175" s="9"/>
      <c r="D175" s="10"/>
      <c r="E175" s="10"/>
      <c r="F175" s="10"/>
      <c r="G175" s="10"/>
      <c r="H175" s="10"/>
      <c r="I175" s="10"/>
      <c r="J175" s="10"/>
    </row>
    <row r="176" spans="1:10">
      <c r="A176" s="12" t="s">
        <v>4</v>
      </c>
      <c r="B176" s="273" t="s">
        <v>5</v>
      </c>
      <c r="C176" s="274"/>
      <c r="D176" s="132"/>
      <c r="E176" s="275" t="s">
        <v>6</v>
      </c>
      <c r="F176" s="275" t="s">
        <v>7</v>
      </c>
      <c r="G176" s="278" t="s">
        <v>8</v>
      </c>
      <c r="H176" s="279"/>
      <c r="I176" s="280"/>
      <c r="J176" s="277" t="s">
        <v>9</v>
      </c>
    </row>
    <row r="177" spans="1:10">
      <c r="A177" s="157"/>
      <c r="B177" s="13" t="s">
        <v>10</v>
      </c>
      <c r="C177" s="13" t="s">
        <v>11</v>
      </c>
      <c r="D177" s="13" t="s">
        <v>12</v>
      </c>
      <c r="E177" s="276"/>
      <c r="F177" s="276"/>
      <c r="G177" s="278" t="s">
        <v>13</v>
      </c>
      <c r="H177" s="280"/>
      <c r="I177" s="135" t="s">
        <v>14</v>
      </c>
      <c r="J177" s="276"/>
    </row>
    <row r="178" spans="1:10" ht="28.5" customHeight="1">
      <c r="A178" s="264">
        <v>1</v>
      </c>
      <c r="B178" s="326" t="s">
        <v>112</v>
      </c>
      <c r="C178" s="327" t="s">
        <v>73</v>
      </c>
      <c r="D178" s="302" t="s">
        <v>111</v>
      </c>
      <c r="E178" s="268" t="s">
        <v>874</v>
      </c>
      <c r="F178" s="257" t="s">
        <v>879</v>
      </c>
      <c r="G178" s="269">
        <v>1</v>
      </c>
      <c r="H178" s="267" t="s">
        <v>264</v>
      </c>
      <c r="I178" s="270">
        <v>660000</v>
      </c>
      <c r="J178" s="140"/>
    </row>
    <row r="179" spans="1:10" ht="28.5" customHeight="1">
      <c r="A179" s="264"/>
      <c r="B179" s="265"/>
      <c r="C179" s="267"/>
      <c r="D179" s="267"/>
      <c r="E179" s="268"/>
      <c r="F179" s="257" t="s">
        <v>879</v>
      </c>
      <c r="G179" s="269"/>
      <c r="H179" s="267"/>
      <c r="I179" s="270"/>
      <c r="J179" s="140"/>
    </row>
    <row r="180" spans="1:10">
      <c r="A180" s="21"/>
      <c r="B180" s="29"/>
      <c r="C180" s="29"/>
      <c r="D180" s="29"/>
      <c r="E180" s="49"/>
      <c r="F180" s="26"/>
      <c r="G180" s="30"/>
      <c r="H180" s="29"/>
      <c r="I180" s="29"/>
      <c r="J180" s="29"/>
    </row>
    <row r="181" spans="1:10" ht="22.5" customHeight="1">
      <c r="A181" s="264">
        <v>2</v>
      </c>
      <c r="B181" s="265" t="s">
        <v>161</v>
      </c>
      <c r="C181" s="267" t="s">
        <v>162</v>
      </c>
      <c r="D181" s="267" t="s">
        <v>38</v>
      </c>
      <c r="E181" s="268" t="s">
        <v>874</v>
      </c>
      <c r="F181" s="257" t="s">
        <v>879</v>
      </c>
      <c r="G181" s="269">
        <v>1</v>
      </c>
      <c r="H181" s="267" t="s">
        <v>264</v>
      </c>
      <c r="I181" s="270">
        <v>660000</v>
      </c>
      <c r="J181" s="140"/>
    </row>
    <row r="182" spans="1:10" ht="27.75" customHeight="1">
      <c r="A182" s="264"/>
      <c r="B182" s="265"/>
      <c r="C182" s="267"/>
      <c r="D182" s="267"/>
      <c r="E182" s="268"/>
      <c r="F182" s="257" t="s">
        <v>879</v>
      </c>
      <c r="G182" s="269"/>
      <c r="H182" s="267"/>
      <c r="I182" s="270"/>
      <c r="J182" s="140"/>
    </row>
    <row r="183" spans="1:10">
      <c r="A183" s="21"/>
      <c r="B183" s="29"/>
      <c r="C183" s="29"/>
      <c r="D183" s="29"/>
      <c r="E183" s="137"/>
      <c r="F183" s="26"/>
      <c r="G183" s="21"/>
      <c r="H183" s="21"/>
      <c r="I183" s="41"/>
      <c r="J183" s="29"/>
    </row>
    <row r="184" spans="1:10" ht="26.25" customHeight="1">
      <c r="A184" s="264">
        <v>3</v>
      </c>
      <c r="B184" s="265" t="s">
        <v>270</v>
      </c>
      <c r="C184" s="266" t="s">
        <v>136</v>
      </c>
      <c r="D184" s="267" t="s">
        <v>48</v>
      </c>
      <c r="E184" s="268" t="s">
        <v>874</v>
      </c>
      <c r="F184" s="257" t="s">
        <v>879</v>
      </c>
      <c r="G184" s="269">
        <v>1</v>
      </c>
      <c r="H184" s="267" t="s">
        <v>264</v>
      </c>
      <c r="I184" s="270">
        <v>660000</v>
      </c>
      <c r="J184" s="140"/>
    </row>
    <row r="185" spans="1:10" ht="42.75" customHeight="1">
      <c r="A185" s="264"/>
      <c r="B185" s="265"/>
      <c r="C185" s="267"/>
      <c r="D185" s="267"/>
      <c r="E185" s="268"/>
      <c r="F185" s="257" t="s">
        <v>879</v>
      </c>
      <c r="G185" s="269"/>
      <c r="H185" s="267"/>
      <c r="I185" s="270"/>
      <c r="J185" s="140"/>
    </row>
    <row r="186" spans="1:10">
      <c r="A186" s="21"/>
      <c r="B186" s="29"/>
      <c r="C186" s="52"/>
      <c r="D186" s="29"/>
      <c r="E186" s="40"/>
      <c r="F186" s="29"/>
      <c r="G186" s="29"/>
      <c r="H186" s="29"/>
      <c r="I186" s="29"/>
      <c r="J186" s="29"/>
    </row>
    <row r="187" spans="1:10">
      <c r="A187" s="21"/>
      <c r="B187" s="29"/>
      <c r="C187" s="29"/>
      <c r="D187" s="52"/>
      <c r="E187" s="137"/>
      <c r="F187" s="21"/>
      <c r="G187" s="29"/>
      <c r="H187" s="29"/>
      <c r="I187" s="148"/>
      <c r="J187" s="29"/>
    </row>
    <row r="188" spans="1:10">
      <c r="A188" s="21"/>
      <c r="B188" s="29"/>
      <c r="C188" s="21"/>
      <c r="D188" s="29"/>
      <c r="E188" s="137"/>
      <c r="F188" s="21"/>
      <c r="G188" s="29"/>
      <c r="H188" s="29"/>
      <c r="I188" s="148"/>
      <c r="J188" s="29"/>
    </row>
    <row r="189" spans="1:10">
      <c r="A189" s="21"/>
      <c r="B189" s="29"/>
      <c r="C189" s="21"/>
      <c r="D189" s="29"/>
      <c r="E189" s="40"/>
      <c r="F189" s="29"/>
      <c r="G189" s="29"/>
      <c r="H189" s="29"/>
      <c r="I189" s="29"/>
      <c r="J189" s="29"/>
    </row>
    <row r="190" spans="1:10">
      <c r="A190" s="21"/>
      <c r="B190" s="29"/>
      <c r="C190" s="21"/>
      <c r="D190" s="29"/>
      <c r="E190" s="40"/>
      <c r="F190" s="21"/>
      <c r="G190" s="21"/>
      <c r="H190" s="29"/>
      <c r="I190" s="41"/>
      <c r="J190" s="29"/>
    </row>
    <row r="191" spans="1:10">
      <c r="A191" s="21"/>
      <c r="B191" s="29"/>
      <c r="C191" s="21"/>
      <c r="D191" s="29"/>
      <c r="E191" s="29"/>
      <c r="F191" s="29"/>
      <c r="G191" s="29"/>
      <c r="H191" s="29"/>
      <c r="I191" s="29"/>
      <c r="J191" s="29"/>
    </row>
    <row r="192" spans="1:10" ht="23.25" customHeight="1">
      <c r="A192" s="32"/>
      <c r="B192" s="33"/>
      <c r="C192" s="32"/>
      <c r="D192" s="33"/>
      <c r="E192" s="33"/>
      <c r="F192" s="33"/>
      <c r="G192" s="33"/>
      <c r="H192" s="33"/>
      <c r="I192" s="56">
        <f>SUM(I178:I185)</f>
        <v>1980000</v>
      </c>
      <c r="J192" s="33"/>
    </row>
    <row r="193" spans="1:10" ht="22.5" customHeight="1">
      <c r="A193" s="1"/>
      <c r="B193" s="4"/>
      <c r="C193" s="1"/>
      <c r="D193" s="4"/>
      <c r="E193" s="4"/>
      <c r="F193" s="4"/>
      <c r="G193" s="4"/>
      <c r="H193" s="4"/>
      <c r="I193" s="4"/>
      <c r="J193" s="4"/>
    </row>
    <row r="194" spans="1:10" ht="10.5" customHeight="1">
      <c r="A194" s="1"/>
      <c r="B194" s="4"/>
      <c r="C194" s="1"/>
      <c r="D194" s="4"/>
      <c r="E194" s="4"/>
      <c r="F194" s="4"/>
      <c r="G194" s="4"/>
      <c r="H194" s="4"/>
      <c r="I194" s="4"/>
      <c r="J194" s="4"/>
    </row>
    <row r="195" spans="1:10">
      <c r="A195" s="1"/>
      <c r="B195" s="4"/>
      <c r="C195" s="1"/>
      <c r="D195" s="4"/>
      <c r="F195" s="8" t="s">
        <v>23</v>
      </c>
      <c r="J195" s="4"/>
    </row>
    <row r="196" spans="1:10">
      <c r="A196" s="1"/>
      <c r="B196" s="4"/>
      <c r="C196" s="1"/>
      <c r="D196" s="4"/>
      <c r="J196" s="4"/>
    </row>
    <row r="197" spans="1:10" ht="16.5" customHeight="1">
      <c r="A197" s="1"/>
      <c r="B197" s="4"/>
      <c r="C197" s="1"/>
      <c r="D197" s="4"/>
      <c r="J197" s="4"/>
    </row>
    <row r="198" spans="1:10" ht="30" customHeight="1">
      <c r="A198" s="1"/>
      <c r="B198" s="4"/>
      <c r="C198" s="1"/>
      <c r="D198" s="4"/>
      <c r="J198" s="4"/>
    </row>
    <row r="199" spans="1:10" ht="17.25" customHeight="1">
      <c r="A199" s="1"/>
      <c r="B199" s="4"/>
      <c r="C199" s="1"/>
      <c r="D199" s="4"/>
      <c r="J199" s="4"/>
    </row>
    <row r="200" spans="1:10">
      <c r="A200" s="1"/>
      <c r="B200" s="4"/>
      <c r="C200" s="1"/>
      <c r="D200" s="4"/>
      <c r="J200" s="4"/>
    </row>
    <row r="201" spans="1:10" ht="17.25" customHeight="1">
      <c r="A201" s="1"/>
      <c r="B201" s="4"/>
      <c r="C201" s="1"/>
      <c r="D201" s="4"/>
      <c r="F201" s="38" t="s">
        <v>259</v>
      </c>
      <c r="G201" s="55"/>
      <c r="J201" s="4"/>
    </row>
    <row r="202" spans="1:10" ht="15" customHeight="1">
      <c r="A202" s="1"/>
      <c r="B202" s="4"/>
      <c r="C202" s="1"/>
      <c r="D202" s="4"/>
      <c r="F202" s="36" t="s">
        <v>260</v>
      </c>
      <c r="J202" s="4"/>
    </row>
    <row r="203" spans="1:10">
      <c r="C203" s="8"/>
      <c r="D203" s="128"/>
    </row>
    <row r="204" spans="1:10" ht="22.5" customHeight="1">
      <c r="C204" s="8"/>
    </row>
    <row r="205" spans="1:10" ht="21" customHeight="1">
      <c r="C205" s="8"/>
      <c r="D205" s="128"/>
    </row>
    <row r="206" spans="1:10" ht="35.25" customHeight="1">
      <c r="C206" s="8"/>
    </row>
    <row r="207" spans="1:10" ht="22.5" customHeight="1">
      <c r="A207" s="287" t="s">
        <v>0</v>
      </c>
      <c r="B207" s="287"/>
      <c r="C207" s="287"/>
      <c r="D207" s="287"/>
      <c r="E207" s="287"/>
      <c r="F207" s="287"/>
      <c r="G207" s="287"/>
      <c r="H207" s="287"/>
      <c r="I207" s="287"/>
      <c r="J207" s="287"/>
    </row>
    <row r="208" spans="1:10" ht="21" customHeight="1">
      <c r="A208" s="272" t="s">
        <v>670</v>
      </c>
      <c r="B208" s="272"/>
      <c r="C208" s="272"/>
      <c r="D208" s="272"/>
      <c r="E208" s="272"/>
      <c r="F208" s="272"/>
      <c r="G208" s="272"/>
      <c r="H208" s="272"/>
      <c r="I208" s="272"/>
      <c r="J208" s="272"/>
    </row>
    <row r="209" spans="1:10" ht="30.75" customHeight="1">
      <c r="A209" s="272" t="s">
        <v>667</v>
      </c>
      <c r="B209" s="272"/>
      <c r="C209" s="272"/>
      <c r="D209" s="272"/>
      <c r="E209" s="272"/>
      <c r="F209" s="272"/>
      <c r="G209" s="272"/>
      <c r="H209" s="272"/>
      <c r="I209" s="272"/>
      <c r="J209" s="272"/>
    </row>
    <row r="210" spans="1:10" ht="21" customHeight="1">
      <c r="A210" s="9"/>
      <c r="B210" s="10"/>
      <c r="C210" s="9"/>
      <c r="D210" s="10"/>
      <c r="E210" s="10"/>
      <c r="F210" s="10"/>
      <c r="G210" s="10"/>
      <c r="H210" s="10"/>
      <c r="I210" s="10"/>
      <c r="J210" s="10"/>
    </row>
    <row r="211" spans="1:10" ht="25.5" customHeight="1">
      <c r="A211" s="12" t="s">
        <v>4</v>
      </c>
      <c r="B211" s="273" t="s">
        <v>5</v>
      </c>
      <c r="C211" s="274"/>
      <c r="D211" s="132"/>
      <c r="E211" s="275" t="s">
        <v>6</v>
      </c>
      <c r="F211" s="275" t="s">
        <v>7</v>
      </c>
      <c r="G211" s="278" t="s">
        <v>8</v>
      </c>
      <c r="H211" s="279"/>
      <c r="I211" s="280"/>
      <c r="J211" s="277" t="s">
        <v>9</v>
      </c>
    </row>
    <row r="212" spans="1:10" ht="18.75" customHeight="1">
      <c r="A212" s="157"/>
      <c r="B212" s="13" t="s">
        <v>10</v>
      </c>
      <c r="C212" s="13" t="s">
        <v>11</v>
      </c>
      <c r="D212" s="13" t="s">
        <v>12</v>
      </c>
      <c r="E212" s="276"/>
      <c r="F212" s="276"/>
      <c r="G212" s="278" t="s">
        <v>13</v>
      </c>
      <c r="H212" s="280"/>
      <c r="I212" s="135" t="s">
        <v>14</v>
      </c>
      <c r="J212" s="276"/>
    </row>
    <row r="213" spans="1:10" ht="18.75" customHeight="1">
      <c r="A213" s="264">
        <v>1</v>
      </c>
      <c r="B213" s="326" t="s">
        <v>112</v>
      </c>
      <c r="C213" s="327" t="s">
        <v>73</v>
      </c>
      <c r="D213" s="302" t="s">
        <v>111</v>
      </c>
      <c r="E213" s="268" t="s">
        <v>874</v>
      </c>
      <c r="F213" s="257" t="s">
        <v>880</v>
      </c>
      <c r="G213" s="269">
        <v>1</v>
      </c>
      <c r="H213" s="267" t="s">
        <v>264</v>
      </c>
      <c r="I213" s="270">
        <v>660000</v>
      </c>
      <c r="J213" s="140"/>
    </row>
    <row r="214" spans="1:10" ht="23.25" customHeight="1">
      <c r="A214" s="264"/>
      <c r="B214" s="265"/>
      <c r="C214" s="267"/>
      <c r="D214" s="267"/>
      <c r="E214" s="268"/>
      <c r="F214" s="257" t="s">
        <v>880</v>
      </c>
      <c r="G214" s="269"/>
      <c r="H214" s="267"/>
      <c r="I214" s="270"/>
      <c r="J214" s="140"/>
    </row>
    <row r="215" spans="1:10">
      <c r="A215" s="21"/>
      <c r="B215" s="29"/>
      <c r="C215" s="29"/>
      <c r="D215" s="29"/>
      <c r="E215" s="49"/>
      <c r="F215" s="26"/>
      <c r="G215" s="30"/>
      <c r="H215" s="29"/>
      <c r="I215" s="29"/>
      <c r="J215" s="29"/>
    </row>
    <row r="216" spans="1:10" ht="24" customHeight="1">
      <c r="A216" s="264">
        <v>2</v>
      </c>
      <c r="B216" s="265" t="s">
        <v>161</v>
      </c>
      <c r="C216" s="267" t="s">
        <v>162</v>
      </c>
      <c r="D216" s="267" t="s">
        <v>38</v>
      </c>
      <c r="E216" s="268" t="s">
        <v>874</v>
      </c>
      <c r="F216" s="257" t="s">
        <v>880</v>
      </c>
      <c r="G216" s="269">
        <v>1</v>
      </c>
      <c r="H216" s="267" t="s">
        <v>264</v>
      </c>
      <c r="I216" s="270">
        <v>660000</v>
      </c>
      <c r="J216" s="140"/>
    </row>
    <row r="217" spans="1:10" ht="47.25" customHeight="1">
      <c r="A217" s="264"/>
      <c r="B217" s="265"/>
      <c r="C217" s="267"/>
      <c r="D217" s="267"/>
      <c r="E217" s="268"/>
      <c r="F217" s="257" t="s">
        <v>880</v>
      </c>
      <c r="G217" s="269"/>
      <c r="H217" s="267"/>
      <c r="I217" s="270"/>
      <c r="J217" s="140"/>
    </row>
    <row r="218" spans="1:10" ht="19.5" customHeight="1">
      <c r="A218" s="21"/>
      <c r="B218" s="29"/>
      <c r="C218" s="29"/>
      <c r="D218" s="29"/>
      <c r="E218" s="137"/>
      <c r="F218" s="26"/>
      <c r="G218" s="21"/>
      <c r="H218" s="21"/>
      <c r="I218" s="41"/>
      <c r="J218" s="29"/>
    </row>
    <row r="219" spans="1:10" ht="17.25" customHeight="1">
      <c r="A219" s="264">
        <v>3</v>
      </c>
      <c r="B219" s="265" t="s">
        <v>271</v>
      </c>
      <c r="C219" s="266" t="s">
        <v>154</v>
      </c>
      <c r="D219" s="267" t="s">
        <v>48</v>
      </c>
      <c r="E219" s="268" t="s">
        <v>874</v>
      </c>
      <c r="F219" s="257" t="s">
        <v>880</v>
      </c>
      <c r="G219" s="269">
        <v>1</v>
      </c>
      <c r="H219" s="267" t="s">
        <v>264</v>
      </c>
      <c r="I219" s="270">
        <v>660000</v>
      </c>
      <c r="J219" s="140"/>
    </row>
    <row r="220" spans="1:10" ht="28.5" customHeight="1">
      <c r="A220" s="264"/>
      <c r="B220" s="265"/>
      <c r="C220" s="267"/>
      <c r="D220" s="267"/>
      <c r="E220" s="268"/>
      <c r="F220" s="257" t="s">
        <v>880</v>
      </c>
      <c r="G220" s="269"/>
      <c r="H220" s="267"/>
      <c r="I220" s="270"/>
      <c r="J220" s="140"/>
    </row>
    <row r="221" spans="1:10">
      <c r="A221" s="21"/>
      <c r="B221" s="29"/>
      <c r="C221" s="52"/>
      <c r="D221" s="29"/>
      <c r="E221" s="40"/>
      <c r="F221" s="29"/>
      <c r="G221" s="29"/>
      <c r="H221" s="29"/>
      <c r="I221" s="29"/>
      <c r="J221" s="29"/>
    </row>
    <row r="222" spans="1:10">
      <c r="A222" s="21"/>
      <c r="B222" s="29"/>
      <c r="C222" s="29"/>
      <c r="D222" s="52"/>
      <c r="E222" s="137"/>
      <c r="F222" s="21"/>
      <c r="G222" s="29"/>
      <c r="H222" s="29"/>
      <c r="I222" s="148"/>
      <c r="J222" s="29"/>
    </row>
    <row r="223" spans="1:10">
      <c r="A223" s="21"/>
      <c r="B223" s="29"/>
      <c r="C223" s="21"/>
      <c r="D223" s="29"/>
      <c r="E223" s="137"/>
      <c r="F223" s="21"/>
      <c r="G223" s="29"/>
      <c r="H223" s="29"/>
      <c r="I223" s="148"/>
      <c r="J223" s="29"/>
    </row>
    <row r="224" spans="1:10">
      <c r="A224" s="21"/>
      <c r="B224" s="29"/>
      <c r="C224" s="21"/>
      <c r="D224" s="29"/>
      <c r="E224" s="40"/>
      <c r="F224" s="29"/>
      <c r="G224" s="29"/>
      <c r="H224" s="29"/>
      <c r="I224" s="29"/>
      <c r="J224" s="29"/>
    </row>
    <row r="225" spans="1:10">
      <c r="A225" s="21"/>
      <c r="B225" s="29"/>
      <c r="C225" s="21"/>
      <c r="D225" s="29"/>
      <c r="E225" s="40"/>
      <c r="F225" s="21"/>
      <c r="G225" s="21"/>
      <c r="H225" s="29"/>
      <c r="I225" s="41"/>
      <c r="J225" s="29"/>
    </row>
    <row r="226" spans="1:10">
      <c r="A226" s="21"/>
      <c r="B226" s="29"/>
      <c r="C226" s="21"/>
      <c r="D226" s="29"/>
      <c r="E226" s="29"/>
      <c r="F226" s="29"/>
      <c r="G226" s="29"/>
      <c r="H226" s="29"/>
      <c r="I226" s="29"/>
      <c r="J226" s="29"/>
    </row>
    <row r="227" spans="1:10">
      <c r="A227" s="32"/>
      <c r="B227" s="33"/>
      <c r="C227" s="32"/>
      <c r="D227" s="33"/>
      <c r="E227" s="33"/>
      <c r="F227" s="33"/>
      <c r="G227" s="33"/>
      <c r="H227" s="33"/>
      <c r="I227" s="56">
        <f>SUM(I213:I220)</f>
        <v>1980000</v>
      </c>
      <c r="J227" s="33"/>
    </row>
    <row r="228" spans="1:10">
      <c r="A228" s="1"/>
      <c r="B228" s="4"/>
      <c r="C228" s="1"/>
      <c r="D228" s="4"/>
      <c r="E228" s="4"/>
      <c r="F228" s="4"/>
      <c r="G228" s="4"/>
      <c r="H228" s="4"/>
      <c r="I228" s="4"/>
      <c r="J228" s="4"/>
    </row>
    <row r="229" spans="1:10">
      <c r="A229" s="1"/>
      <c r="B229" s="4"/>
      <c r="C229" s="1"/>
      <c r="D229" s="4"/>
      <c r="E229" s="4"/>
      <c r="F229" s="4"/>
      <c r="G229" s="4"/>
      <c r="H229" s="4"/>
      <c r="I229" s="4"/>
      <c r="J229" s="4"/>
    </row>
    <row r="230" spans="1:10">
      <c r="A230" s="1"/>
      <c r="B230" s="4"/>
      <c r="C230" s="1"/>
      <c r="D230" s="4"/>
      <c r="F230" s="8" t="s">
        <v>23</v>
      </c>
      <c r="J230" s="4"/>
    </row>
    <row r="231" spans="1:10">
      <c r="A231" s="1"/>
      <c r="B231" s="4"/>
      <c r="C231" s="1"/>
      <c r="D231" s="4"/>
      <c r="J231" s="4"/>
    </row>
    <row r="232" spans="1:10">
      <c r="A232" s="1"/>
      <c r="B232" s="4"/>
      <c r="C232" s="1"/>
      <c r="D232" s="4"/>
      <c r="J232" s="4"/>
    </row>
    <row r="233" spans="1:10">
      <c r="A233" s="1"/>
      <c r="B233" s="4"/>
      <c r="C233" s="1"/>
      <c r="D233" s="4"/>
      <c r="J233" s="4"/>
    </row>
    <row r="234" spans="1:10">
      <c r="A234" s="1"/>
      <c r="B234" s="4"/>
      <c r="C234" s="1"/>
      <c r="D234" s="4"/>
      <c r="J234" s="4"/>
    </row>
    <row r="235" spans="1:10">
      <c r="A235" s="1"/>
      <c r="B235" s="4"/>
      <c r="C235" s="1"/>
      <c r="D235" s="4"/>
      <c r="J235" s="4"/>
    </row>
    <row r="236" spans="1:10" ht="16.5">
      <c r="A236" s="1"/>
      <c r="B236" s="4"/>
      <c r="C236" s="1"/>
      <c r="D236" s="4"/>
      <c r="F236" s="38" t="s">
        <v>259</v>
      </c>
      <c r="G236" s="55"/>
      <c r="J236" s="4"/>
    </row>
    <row r="237" spans="1:10" ht="24.75" customHeight="1">
      <c r="A237" s="1"/>
      <c r="B237" s="4"/>
      <c r="C237" s="1"/>
      <c r="D237" s="4"/>
      <c r="F237" s="36" t="s">
        <v>260</v>
      </c>
      <c r="J237" s="4"/>
    </row>
    <row r="238" spans="1:10">
      <c r="C238" s="8"/>
    </row>
    <row r="239" spans="1:10">
      <c r="C239" s="8"/>
    </row>
    <row r="240" spans="1:10">
      <c r="C240" s="8"/>
    </row>
    <row r="241" spans="1:10">
      <c r="C241" s="8"/>
    </row>
    <row r="242" spans="1:10">
      <c r="C242" s="8"/>
    </row>
    <row r="243" spans="1:10" ht="16.5" customHeight="1">
      <c r="C243" s="8"/>
    </row>
    <row r="244" spans="1:10" ht="20.25" customHeight="1">
      <c r="C244" s="8"/>
    </row>
    <row r="245" spans="1:10" ht="18" customHeight="1">
      <c r="C245" s="8"/>
    </row>
    <row r="246" spans="1:10" ht="22.5" customHeight="1">
      <c r="C246" s="8"/>
    </row>
    <row r="247" spans="1:10" ht="17.25" customHeight="1">
      <c r="A247" s="287" t="s">
        <v>0</v>
      </c>
      <c r="B247" s="287"/>
      <c r="C247" s="287"/>
      <c r="D247" s="287"/>
      <c r="E247" s="287"/>
      <c r="F247" s="287"/>
      <c r="G247" s="287"/>
      <c r="H247" s="287"/>
      <c r="I247" s="287"/>
      <c r="J247" s="287"/>
    </row>
    <row r="248" spans="1:10" ht="17.25" customHeight="1">
      <c r="A248" s="272" t="s">
        <v>881</v>
      </c>
      <c r="B248" s="272"/>
      <c r="C248" s="272"/>
      <c r="D248" s="272"/>
      <c r="E248" s="272"/>
      <c r="F248" s="272"/>
      <c r="G248" s="272"/>
      <c r="H248" s="272"/>
      <c r="I248" s="272"/>
      <c r="J248" s="272"/>
    </row>
    <row r="249" spans="1:10" ht="17.25" customHeight="1">
      <c r="A249" s="272" t="s">
        <v>667</v>
      </c>
      <c r="B249" s="272"/>
      <c r="C249" s="272"/>
      <c r="D249" s="272"/>
      <c r="E249" s="272"/>
      <c r="F249" s="272"/>
      <c r="G249" s="272"/>
      <c r="H249" s="272"/>
      <c r="I249" s="272"/>
      <c r="J249" s="272"/>
    </row>
    <row r="250" spans="1:10" ht="17.25" customHeight="1">
      <c r="A250" s="9"/>
      <c r="B250" s="10"/>
      <c r="C250" s="9"/>
      <c r="D250" s="10"/>
      <c r="E250" s="10"/>
      <c r="F250" s="10"/>
      <c r="G250" s="10"/>
      <c r="H250" s="10"/>
      <c r="I250" s="10"/>
      <c r="J250" s="10"/>
    </row>
    <row r="251" spans="1:10" ht="17.25" customHeight="1">
      <c r="A251" s="12" t="s">
        <v>4</v>
      </c>
      <c r="B251" s="273" t="s">
        <v>5</v>
      </c>
      <c r="C251" s="274"/>
      <c r="D251" s="132"/>
      <c r="E251" s="275" t="s">
        <v>6</v>
      </c>
      <c r="F251" s="275" t="s">
        <v>7</v>
      </c>
      <c r="G251" s="278" t="s">
        <v>8</v>
      </c>
      <c r="H251" s="279"/>
      <c r="I251" s="280"/>
      <c r="J251" s="277" t="s">
        <v>9</v>
      </c>
    </row>
    <row r="252" spans="1:10">
      <c r="A252" s="157"/>
      <c r="B252" s="13" t="s">
        <v>10</v>
      </c>
      <c r="C252" s="13" t="s">
        <v>11</v>
      </c>
      <c r="D252" s="13" t="s">
        <v>12</v>
      </c>
      <c r="E252" s="276"/>
      <c r="F252" s="276"/>
      <c r="G252" s="278" t="s">
        <v>13</v>
      </c>
      <c r="H252" s="280"/>
      <c r="I252" s="135" t="s">
        <v>14</v>
      </c>
      <c r="J252" s="276"/>
    </row>
    <row r="253" spans="1:10" ht="33" customHeight="1">
      <c r="A253" s="264">
        <v>1</v>
      </c>
      <c r="B253" s="361" t="s">
        <v>882</v>
      </c>
      <c r="C253" s="302" t="s">
        <v>188</v>
      </c>
      <c r="D253" s="302" t="s">
        <v>188</v>
      </c>
      <c r="E253" s="268" t="s">
        <v>393</v>
      </c>
      <c r="F253" s="257" t="s">
        <v>883</v>
      </c>
      <c r="G253" s="269">
        <v>1</v>
      </c>
      <c r="H253" s="267" t="s">
        <v>264</v>
      </c>
      <c r="I253" s="270">
        <v>14655000</v>
      </c>
      <c r="J253" s="140"/>
    </row>
    <row r="254" spans="1:10" ht="41.25" customHeight="1">
      <c r="A254" s="264"/>
      <c r="B254" s="282"/>
      <c r="C254" s="267"/>
      <c r="D254" s="267"/>
      <c r="E254" s="268"/>
      <c r="F254" s="257" t="s">
        <v>883</v>
      </c>
      <c r="G254" s="269"/>
      <c r="H254" s="267"/>
      <c r="I254" s="270"/>
      <c r="J254" s="140"/>
    </row>
    <row r="255" spans="1:10" ht="19.5" customHeight="1">
      <c r="A255" s="21"/>
      <c r="B255" s="29"/>
      <c r="C255" s="29"/>
      <c r="D255" s="29"/>
      <c r="E255" s="49"/>
      <c r="F255" s="26"/>
      <c r="G255" s="30"/>
      <c r="H255" s="29"/>
      <c r="I255" s="29"/>
      <c r="J255" s="29"/>
    </row>
    <row r="256" spans="1:10" ht="12.75" customHeight="1">
      <c r="A256" s="264"/>
      <c r="B256" s="265"/>
      <c r="C256" s="267"/>
      <c r="D256" s="267"/>
      <c r="E256" s="268"/>
      <c r="F256" s="138"/>
      <c r="G256" s="269"/>
      <c r="H256" s="267"/>
      <c r="I256" s="270"/>
      <c r="J256" s="140"/>
    </row>
    <row r="257" spans="1:10" ht="22.5" customHeight="1">
      <c r="A257" s="264"/>
      <c r="B257" s="265"/>
      <c r="C257" s="267"/>
      <c r="D257" s="267"/>
      <c r="E257" s="268"/>
      <c r="F257" s="138"/>
      <c r="G257" s="269"/>
      <c r="H257" s="267"/>
      <c r="I257" s="270"/>
      <c r="J257" s="140"/>
    </row>
    <row r="258" spans="1:10" ht="22.5" customHeight="1">
      <c r="A258" s="21"/>
      <c r="B258" s="29"/>
      <c r="C258" s="29"/>
      <c r="D258" s="29"/>
      <c r="E258" s="137"/>
      <c r="F258" s="26"/>
      <c r="G258" s="21"/>
      <c r="H258" s="21"/>
      <c r="I258" s="41"/>
      <c r="J258" s="29"/>
    </row>
    <row r="259" spans="1:10" ht="12.75" customHeight="1">
      <c r="A259" s="264"/>
      <c r="B259" s="265"/>
      <c r="C259" s="267"/>
      <c r="D259" s="267"/>
      <c r="E259" s="268"/>
      <c r="F259" s="138"/>
      <c r="G259" s="269"/>
      <c r="H259" s="267"/>
      <c r="I259" s="270"/>
      <c r="J259" s="140"/>
    </row>
    <row r="260" spans="1:10" ht="21.75" customHeight="1">
      <c r="A260" s="264"/>
      <c r="B260" s="265"/>
      <c r="C260" s="267"/>
      <c r="D260" s="267"/>
      <c r="E260" s="268"/>
      <c r="F260" s="138"/>
      <c r="G260" s="269"/>
      <c r="H260" s="267"/>
      <c r="I260" s="270"/>
      <c r="J260" s="140"/>
    </row>
    <row r="261" spans="1:10" ht="21.75" customHeight="1">
      <c r="A261" s="21"/>
      <c r="B261" s="29"/>
      <c r="C261" s="52"/>
      <c r="D261" s="29"/>
      <c r="E261" s="40"/>
      <c r="F261" s="29"/>
      <c r="G261" s="29"/>
      <c r="H261" s="29"/>
      <c r="I261" s="29"/>
      <c r="J261" s="29"/>
    </row>
    <row r="262" spans="1:10" ht="12.75" customHeight="1">
      <c r="A262" s="21"/>
      <c r="B262" s="29"/>
      <c r="C262" s="29"/>
      <c r="D262" s="52"/>
      <c r="E262" s="137"/>
      <c r="F262" s="21"/>
      <c r="G262" s="29"/>
      <c r="H262" s="29"/>
      <c r="I262" s="148"/>
      <c r="J262" s="29"/>
    </row>
    <row r="263" spans="1:10" ht="18.75" customHeight="1">
      <c r="A263" s="21"/>
      <c r="B263" s="29"/>
      <c r="C263" s="21"/>
      <c r="D263" s="29"/>
      <c r="E263" s="137"/>
      <c r="F263" s="21"/>
      <c r="G263" s="29"/>
      <c r="H263" s="29"/>
      <c r="I263" s="148"/>
      <c r="J263" s="29"/>
    </row>
    <row r="264" spans="1:10" ht="18.75" customHeight="1">
      <c r="A264" s="21"/>
      <c r="B264" s="29"/>
      <c r="C264" s="21"/>
      <c r="D264" s="29"/>
      <c r="E264" s="40"/>
      <c r="F264" s="29"/>
      <c r="G264" s="29"/>
      <c r="H264" s="29"/>
      <c r="I264" s="29"/>
      <c r="J264" s="29"/>
    </row>
    <row r="265" spans="1:10" ht="12.75" customHeight="1">
      <c r="A265" s="21"/>
      <c r="B265" s="29"/>
      <c r="C265" s="21"/>
      <c r="D265" s="29"/>
      <c r="E265" s="40"/>
      <c r="F265" s="21"/>
      <c r="G265" s="21"/>
      <c r="H265" s="29"/>
      <c r="I265" s="41"/>
      <c r="J265" s="29"/>
    </row>
    <row r="266" spans="1:10">
      <c r="A266" s="21"/>
      <c r="B266" s="29"/>
      <c r="C266" s="21"/>
      <c r="D266" s="29"/>
      <c r="E266" s="29"/>
      <c r="F266" s="29"/>
      <c r="G266" s="29"/>
      <c r="H266" s="29"/>
      <c r="I266" s="29"/>
      <c r="J266" s="29"/>
    </row>
    <row r="267" spans="1:10">
      <c r="A267" s="32"/>
      <c r="B267" s="33"/>
      <c r="C267" s="32"/>
      <c r="D267" s="33"/>
      <c r="E267" s="33"/>
      <c r="F267" s="33"/>
      <c r="G267" s="33"/>
      <c r="H267" s="33"/>
      <c r="I267" s="56">
        <f>SUM(I253:I260)</f>
        <v>14655000</v>
      </c>
      <c r="J267" s="33"/>
    </row>
    <row r="268" spans="1:10">
      <c r="A268" s="1"/>
      <c r="B268" s="4"/>
      <c r="C268" s="1"/>
      <c r="D268" s="4"/>
      <c r="E268" s="4"/>
      <c r="F268" s="4"/>
      <c r="G268" s="4"/>
      <c r="H268" s="4"/>
      <c r="I268" s="4"/>
      <c r="J268" s="4"/>
    </row>
    <row r="269" spans="1:10">
      <c r="A269" s="1"/>
      <c r="B269" s="4"/>
      <c r="C269" s="1"/>
      <c r="D269" s="4"/>
      <c r="E269" s="4"/>
      <c r="F269" s="4"/>
      <c r="G269" s="4"/>
      <c r="H269" s="4"/>
      <c r="I269" s="4"/>
      <c r="J269" s="4"/>
    </row>
    <row r="270" spans="1:10">
      <c r="A270" s="1"/>
      <c r="B270" s="4"/>
      <c r="C270" s="1"/>
      <c r="D270" s="4"/>
      <c r="F270" s="8" t="s">
        <v>23</v>
      </c>
      <c r="J270" s="4"/>
    </row>
    <row r="271" spans="1:10">
      <c r="A271" s="1"/>
      <c r="B271" s="4"/>
      <c r="C271" s="1"/>
      <c r="D271" s="4"/>
      <c r="J271" s="4"/>
    </row>
    <row r="272" spans="1:10">
      <c r="A272" s="1"/>
      <c r="B272" s="4"/>
      <c r="C272" s="1"/>
      <c r="D272" s="4"/>
      <c r="J272" s="4"/>
    </row>
    <row r="273" spans="1:10">
      <c r="A273" s="1"/>
      <c r="B273" s="4"/>
      <c r="C273" s="1"/>
      <c r="D273" s="4"/>
      <c r="J273" s="4"/>
    </row>
    <row r="274" spans="1:10">
      <c r="A274" s="1"/>
      <c r="B274" s="4"/>
      <c r="C274" s="1"/>
      <c r="D274" s="4"/>
      <c r="J274" s="4"/>
    </row>
    <row r="275" spans="1:10">
      <c r="A275" s="1"/>
      <c r="B275" s="4"/>
      <c r="C275" s="1"/>
      <c r="D275" s="4"/>
      <c r="J275" s="4"/>
    </row>
    <row r="276" spans="1:10" ht="16.5">
      <c r="A276" s="1"/>
      <c r="B276" s="4"/>
      <c r="C276" s="1"/>
      <c r="D276" s="4"/>
      <c r="F276" s="38" t="s">
        <v>259</v>
      </c>
      <c r="G276" s="55"/>
      <c r="J276" s="4"/>
    </row>
    <row r="277" spans="1:10">
      <c r="A277" s="1"/>
      <c r="B277" s="4"/>
      <c r="C277" s="1"/>
      <c r="D277" s="4"/>
      <c r="F277" s="36" t="s">
        <v>260</v>
      </c>
      <c r="J277" s="4"/>
    </row>
    <row r="278" spans="1:10">
      <c r="C278" s="8"/>
    </row>
    <row r="279" spans="1:10">
      <c r="C279" s="8"/>
    </row>
    <row r="280" spans="1:10">
      <c r="C280" s="8"/>
    </row>
    <row r="281" spans="1:10">
      <c r="C281" s="8"/>
      <c r="D281" s="128"/>
      <c r="E281" s="128"/>
      <c r="F281" s="128"/>
    </row>
    <row r="282" spans="1:10">
      <c r="C282" s="8"/>
      <c r="E282" s="128"/>
      <c r="F282" s="128"/>
    </row>
    <row r="283" spans="1:10">
      <c r="C283" s="8"/>
      <c r="D283" s="128"/>
      <c r="E283" s="128"/>
      <c r="F283" s="128"/>
    </row>
    <row r="284" spans="1:10">
      <c r="C284" s="8"/>
      <c r="D284" s="128"/>
      <c r="E284" s="128"/>
      <c r="F284" s="128"/>
    </row>
    <row r="285" spans="1:10">
      <c r="C285" s="8"/>
      <c r="E285" s="128"/>
      <c r="F285" s="128"/>
    </row>
    <row r="286" spans="1:10">
      <c r="C286" s="8"/>
      <c r="D286" s="128"/>
    </row>
    <row r="287" spans="1:10">
      <c r="C287" s="8"/>
      <c r="D287" s="128"/>
    </row>
    <row r="288" spans="1:10" ht="17.25" customHeight="1">
      <c r="A288" s="287" t="s">
        <v>0</v>
      </c>
      <c r="B288" s="287"/>
      <c r="C288" s="287"/>
      <c r="D288" s="287"/>
      <c r="E288" s="287"/>
      <c r="F288" s="287"/>
      <c r="G288" s="287"/>
      <c r="H288" s="287"/>
      <c r="I288" s="287"/>
      <c r="J288" s="287"/>
    </row>
    <row r="289" spans="1:10" ht="19.5" customHeight="1">
      <c r="A289" s="272" t="s">
        <v>881</v>
      </c>
      <c r="B289" s="272"/>
      <c r="C289" s="272"/>
      <c r="D289" s="272"/>
      <c r="E289" s="272"/>
      <c r="F289" s="272"/>
      <c r="G289" s="272"/>
      <c r="H289" s="272"/>
      <c r="I289" s="272"/>
      <c r="J289" s="272"/>
    </row>
    <row r="290" spans="1:10" ht="18.75" customHeight="1">
      <c r="A290" s="287" t="s">
        <v>667</v>
      </c>
      <c r="B290" s="287"/>
      <c r="C290" s="287"/>
      <c r="D290" s="287"/>
      <c r="E290" s="287"/>
      <c r="F290" s="287"/>
      <c r="G290" s="287"/>
      <c r="H290" s="287"/>
      <c r="I290" s="287"/>
      <c r="J290" s="287"/>
    </row>
    <row r="291" spans="1:10">
      <c r="A291" s="9"/>
      <c r="B291" s="10"/>
      <c r="C291" s="9"/>
      <c r="D291" s="10"/>
      <c r="E291" s="10"/>
      <c r="F291" s="10"/>
      <c r="G291" s="10"/>
      <c r="H291" s="10"/>
      <c r="I291" s="10"/>
      <c r="J291" s="10"/>
    </row>
    <row r="292" spans="1:10">
      <c r="A292" s="12" t="s">
        <v>4</v>
      </c>
      <c r="B292" s="273" t="s">
        <v>5</v>
      </c>
      <c r="C292" s="274"/>
      <c r="D292" s="132"/>
      <c r="E292" s="275" t="s">
        <v>6</v>
      </c>
      <c r="F292" s="275" t="s">
        <v>7</v>
      </c>
      <c r="G292" s="278" t="s">
        <v>8</v>
      </c>
      <c r="H292" s="279"/>
      <c r="I292" s="280"/>
      <c r="J292" s="277" t="s">
        <v>9</v>
      </c>
    </row>
    <row r="293" spans="1:10">
      <c r="A293" s="157"/>
      <c r="B293" s="13" t="s">
        <v>10</v>
      </c>
      <c r="C293" s="13" t="s">
        <v>11</v>
      </c>
      <c r="D293" s="13" t="s">
        <v>12</v>
      </c>
      <c r="E293" s="276"/>
      <c r="F293" s="276"/>
      <c r="G293" s="278" t="s">
        <v>13</v>
      </c>
      <c r="H293" s="280"/>
      <c r="I293" s="135" t="s">
        <v>14</v>
      </c>
      <c r="J293" s="276"/>
    </row>
    <row r="294" spans="1:10" ht="16.5" customHeight="1">
      <c r="A294" s="264">
        <v>1</v>
      </c>
      <c r="B294" s="265" t="s">
        <v>841</v>
      </c>
      <c r="C294" s="337" t="s">
        <v>842</v>
      </c>
      <c r="D294" s="267" t="s">
        <v>106</v>
      </c>
      <c r="E294" s="268" t="s">
        <v>874</v>
      </c>
      <c r="F294" s="257" t="s">
        <v>884</v>
      </c>
      <c r="G294" s="269">
        <v>2</v>
      </c>
      <c r="H294" s="267" t="s">
        <v>264</v>
      </c>
      <c r="I294" s="270">
        <v>688000</v>
      </c>
      <c r="J294" s="140"/>
    </row>
    <row r="295" spans="1:10" ht="30.75" customHeight="1">
      <c r="A295" s="264"/>
      <c r="B295" s="265"/>
      <c r="C295" s="265"/>
      <c r="D295" s="267"/>
      <c r="E295" s="268"/>
      <c r="F295" s="257" t="s">
        <v>883</v>
      </c>
      <c r="G295" s="269"/>
      <c r="H295" s="267"/>
      <c r="I295" s="270"/>
      <c r="J295" s="140"/>
    </row>
    <row r="296" spans="1:10" ht="22.5" customHeight="1">
      <c r="A296" s="21"/>
      <c r="B296" s="29"/>
      <c r="C296" s="21"/>
      <c r="D296" s="29"/>
      <c r="E296" s="29"/>
      <c r="F296" s="29"/>
      <c r="G296" s="29"/>
      <c r="H296" s="29"/>
      <c r="I296" s="30"/>
      <c r="J296" s="29"/>
    </row>
    <row r="297" spans="1:10">
      <c r="A297" s="264">
        <v>2</v>
      </c>
      <c r="B297" s="265" t="s">
        <v>112</v>
      </c>
      <c r="C297" s="266" t="s">
        <v>73</v>
      </c>
      <c r="D297" s="267" t="s">
        <v>111</v>
      </c>
      <c r="E297" s="268" t="s">
        <v>874</v>
      </c>
      <c r="F297" s="257" t="s">
        <v>884</v>
      </c>
      <c r="G297" s="269">
        <v>2</v>
      </c>
      <c r="H297" s="267" t="s">
        <v>264</v>
      </c>
      <c r="I297" s="270">
        <v>488000</v>
      </c>
      <c r="J297" s="140"/>
    </row>
    <row r="298" spans="1:10" ht="33" customHeight="1">
      <c r="A298" s="264"/>
      <c r="B298" s="265"/>
      <c r="C298" s="267"/>
      <c r="D298" s="267"/>
      <c r="E298" s="268"/>
      <c r="F298" s="257" t="s">
        <v>883</v>
      </c>
      <c r="G298" s="269"/>
      <c r="H298" s="267"/>
      <c r="I298" s="270"/>
      <c r="J298" s="140"/>
    </row>
    <row r="299" spans="1:10">
      <c r="A299" s="158"/>
      <c r="B299" s="96"/>
      <c r="C299" s="147"/>
      <c r="D299" s="147"/>
      <c r="E299" s="139"/>
      <c r="F299" s="6"/>
      <c r="G299" s="143"/>
      <c r="H299" s="139"/>
      <c r="I299" s="96"/>
      <c r="J299" s="140"/>
    </row>
    <row r="300" spans="1:10">
      <c r="A300" s="264">
        <v>3</v>
      </c>
      <c r="B300" s="265" t="s">
        <v>161</v>
      </c>
      <c r="C300" s="267" t="s">
        <v>162</v>
      </c>
      <c r="D300" s="267" t="s">
        <v>38</v>
      </c>
      <c r="E300" s="268" t="s">
        <v>874</v>
      </c>
      <c r="F300" s="257" t="s">
        <v>884</v>
      </c>
      <c r="G300" s="269">
        <v>2</v>
      </c>
      <c r="H300" s="267" t="s">
        <v>264</v>
      </c>
      <c r="I300" s="270">
        <v>488000</v>
      </c>
      <c r="J300" s="140"/>
    </row>
    <row r="301" spans="1:10" ht="38.25" customHeight="1">
      <c r="A301" s="264"/>
      <c r="B301" s="265"/>
      <c r="C301" s="267"/>
      <c r="D301" s="267"/>
      <c r="E301" s="268"/>
      <c r="F301" s="257" t="s">
        <v>883</v>
      </c>
      <c r="G301" s="269"/>
      <c r="H301" s="267"/>
      <c r="I301" s="270"/>
      <c r="J301" s="140"/>
    </row>
    <row r="302" spans="1:10">
      <c r="A302" s="146"/>
      <c r="B302" s="119"/>
      <c r="C302" s="21"/>
      <c r="D302" s="21"/>
      <c r="E302" s="142"/>
      <c r="F302" s="138"/>
      <c r="G302" s="139"/>
      <c r="H302" s="21"/>
      <c r="I302" s="145"/>
      <c r="J302" s="140"/>
    </row>
    <row r="303" spans="1:10">
      <c r="A303" s="264">
        <v>4</v>
      </c>
      <c r="B303" s="265" t="s">
        <v>109</v>
      </c>
      <c r="C303" s="266" t="s">
        <v>110</v>
      </c>
      <c r="D303" s="267" t="s">
        <v>17</v>
      </c>
      <c r="E303" s="268" t="s">
        <v>874</v>
      </c>
      <c r="F303" s="257" t="s">
        <v>884</v>
      </c>
      <c r="G303" s="269">
        <v>2</v>
      </c>
      <c r="H303" s="267" t="s">
        <v>264</v>
      </c>
      <c r="I303" s="270">
        <v>488000</v>
      </c>
      <c r="J303" s="140"/>
    </row>
    <row r="304" spans="1:10" ht="27.75" customHeight="1">
      <c r="A304" s="264"/>
      <c r="B304" s="265"/>
      <c r="C304" s="267"/>
      <c r="D304" s="267"/>
      <c r="E304" s="268"/>
      <c r="F304" s="257" t="s">
        <v>883</v>
      </c>
      <c r="G304" s="269"/>
      <c r="H304" s="267"/>
      <c r="I304" s="270"/>
      <c r="J304" s="140"/>
    </row>
    <row r="305" spans="1:10" ht="13.5">
      <c r="A305" s="21"/>
      <c r="B305" s="48"/>
      <c r="C305" s="21"/>
      <c r="E305" s="49"/>
      <c r="F305" s="26"/>
      <c r="G305" s="30"/>
      <c r="H305" s="29"/>
      <c r="I305" s="29"/>
      <c r="J305" s="29"/>
    </row>
    <row r="306" spans="1:10">
      <c r="A306" s="21"/>
      <c r="B306" s="29"/>
      <c r="C306" s="29"/>
      <c r="D306" s="29"/>
      <c r="E306" s="137"/>
      <c r="F306" s="26"/>
      <c r="G306" s="21"/>
      <c r="H306" s="21"/>
      <c r="I306" s="41"/>
      <c r="J306" s="29"/>
    </row>
    <row r="307" spans="1:10" ht="33" customHeight="1">
      <c r="A307" s="264">
        <v>5</v>
      </c>
      <c r="B307" s="265" t="s">
        <v>271</v>
      </c>
      <c r="C307" s="266" t="s">
        <v>154</v>
      </c>
      <c r="D307" s="267" t="s">
        <v>48</v>
      </c>
      <c r="E307" s="268" t="s">
        <v>874</v>
      </c>
      <c r="F307" s="257" t="s">
        <v>884</v>
      </c>
      <c r="G307" s="269">
        <v>2</v>
      </c>
      <c r="H307" s="267" t="s">
        <v>264</v>
      </c>
      <c r="I307" s="270">
        <v>488000</v>
      </c>
      <c r="J307" s="140"/>
    </row>
    <row r="308" spans="1:10" ht="33" customHeight="1">
      <c r="A308" s="264"/>
      <c r="B308" s="265"/>
      <c r="C308" s="267"/>
      <c r="D308" s="267"/>
      <c r="E308" s="268"/>
      <c r="F308" s="257" t="s">
        <v>883</v>
      </c>
      <c r="G308" s="269"/>
      <c r="H308" s="267"/>
      <c r="I308" s="270"/>
      <c r="J308" s="140"/>
    </row>
    <row r="309" spans="1:10">
      <c r="A309" s="21"/>
      <c r="B309" s="29"/>
      <c r="C309" s="52"/>
      <c r="D309" s="29"/>
      <c r="E309" s="40"/>
      <c r="F309" s="29"/>
      <c r="G309" s="29"/>
      <c r="H309" s="29"/>
      <c r="I309" s="29"/>
      <c r="J309" s="29"/>
    </row>
    <row r="310" spans="1:10" ht="15.75" customHeight="1">
      <c r="A310" s="21"/>
      <c r="B310" s="29"/>
      <c r="C310" s="29"/>
      <c r="D310" s="52"/>
      <c r="E310" s="137"/>
      <c r="F310" s="21"/>
      <c r="G310" s="29"/>
      <c r="H310" s="29"/>
      <c r="I310" s="148"/>
      <c r="J310" s="29"/>
    </row>
    <row r="311" spans="1:10" ht="15.75" customHeight="1">
      <c r="A311" s="21"/>
      <c r="B311" s="29"/>
      <c r="C311" s="21"/>
      <c r="D311" s="29"/>
      <c r="E311" s="137"/>
      <c r="F311" s="21"/>
      <c r="G311" s="29"/>
      <c r="H311" s="29"/>
      <c r="I311" s="148"/>
      <c r="J311" s="29"/>
    </row>
    <row r="312" spans="1:10" ht="17.25" customHeight="1">
      <c r="A312" s="21"/>
      <c r="B312" s="29"/>
      <c r="C312" s="21"/>
      <c r="D312" s="29"/>
      <c r="E312" s="40"/>
      <c r="F312" s="29"/>
      <c r="G312" s="29"/>
      <c r="H312" s="29"/>
      <c r="I312" s="29"/>
      <c r="J312" s="29"/>
    </row>
    <row r="313" spans="1:10" ht="17.25" customHeight="1">
      <c r="A313" s="21"/>
      <c r="B313" s="29"/>
      <c r="C313" s="21"/>
      <c r="D313" s="29"/>
      <c r="E313" s="40"/>
      <c r="F313" s="21"/>
      <c r="G313" s="21"/>
      <c r="H313" s="29"/>
      <c r="I313" s="41"/>
      <c r="J313" s="29"/>
    </row>
    <row r="314" spans="1:10" ht="17.25" customHeight="1">
      <c r="A314" s="21"/>
      <c r="B314" s="29"/>
      <c r="C314" s="21"/>
      <c r="D314" s="29"/>
      <c r="E314" s="29"/>
      <c r="F314" s="29"/>
      <c r="G314" s="29"/>
      <c r="H314" s="29"/>
      <c r="I314" s="29"/>
      <c r="J314" s="29"/>
    </row>
    <row r="315" spans="1:10">
      <c r="A315" s="32"/>
      <c r="B315" s="33"/>
      <c r="C315" s="32"/>
      <c r="D315" s="33"/>
      <c r="E315" s="33"/>
      <c r="F315" s="33"/>
      <c r="G315" s="33"/>
      <c r="H315" s="33"/>
      <c r="I315" s="56">
        <f>SUM(I294:I308)</f>
        <v>2640000</v>
      </c>
      <c r="J315" s="33"/>
    </row>
    <row r="316" spans="1:10">
      <c r="A316" s="1"/>
      <c r="B316" s="4"/>
      <c r="C316" s="1"/>
      <c r="D316" s="4"/>
      <c r="E316" s="4"/>
      <c r="F316" s="4"/>
      <c r="G316" s="4"/>
      <c r="H316" s="4"/>
      <c r="I316" s="4"/>
      <c r="J316" s="4"/>
    </row>
    <row r="317" spans="1:10" ht="12.75" customHeight="1">
      <c r="A317" s="1"/>
      <c r="B317" s="4"/>
      <c r="C317" s="1"/>
      <c r="D317" s="4"/>
      <c r="E317" s="4"/>
      <c r="F317" s="4"/>
      <c r="G317" s="4"/>
      <c r="H317" s="4"/>
      <c r="I317" s="4"/>
      <c r="J317" s="4"/>
    </row>
    <row r="318" spans="1:10" ht="16.5" customHeight="1">
      <c r="A318" s="1"/>
      <c r="B318" s="4"/>
      <c r="C318" s="1"/>
      <c r="D318" s="4"/>
      <c r="F318" s="8" t="s">
        <v>23</v>
      </c>
      <c r="J318" s="4"/>
    </row>
    <row r="319" spans="1:10" ht="24" customHeight="1">
      <c r="A319" s="1"/>
      <c r="B319" s="4"/>
      <c r="C319" s="1"/>
      <c r="D319" s="4"/>
      <c r="J319" s="4"/>
    </row>
    <row r="320" spans="1:10" ht="19.5" customHeight="1">
      <c r="A320" s="1"/>
      <c r="B320" s="4"/>
      <c r="C320" s="1"/>
      <c r="D320" s="4"/>
      <c r="J320" s="4"/>
    </row>
    <row r="321" spans="1:10" ht="16.5" customHeight="1">
      <c r="A321" s="1"/>
      <c r="B321" s="4"/>
      <c r="C321" s="1"/>
      <c r="D321" s="4"/>
      <c r="J321" s="4"/>
    </row>
    <row r="322" spans="1:10" ht="25.5" customHeight="1">
      <c r="A322" s="1"/>
      <c r="B322" s="4"/>
      <c r="C322" s="1"/>
      <c r="D322" s="4"/>
      <c r="J322" s="4"/>
    </row>
    <row r="323" spans="1:10" ht="19.5" customHeight="1">
      <c r="A323" s="1"/>
      <c r="B323" s="4"/>
      <c r="C323" s="1"/>
      <c r="D323" s="4"/>
      <c r="J323" s="4"/>
    </row>
    <row r="324" spans="1:10" ht="12.75" customHeight="1">
      <c r="A324" s="1"/>
      <c r="B324" s="4"/>
      <c r="C324" s="1"/>
      <c r="D324" s="4"/>
      <c r="F324" s="38" t="s">
        <v>259</v>
      </c>
      <c r="G324" s="55"/>
      <c r="J324" s="4"/>
    </row>
    <row r="325" spans="1:10" ht="26.25" customHeight="1">
      <c r="A325" s="1"/>
      <c r="B325" s="4"/>
      <c r="C325" s="1"/>
      <c r="D325" s="4"/>
      <c r="F325" s="36" t="s">
        <v>260</v>
      </c>
      <c r="J325" s="4"/>
    </row>
    <row r="326" spans="1:10" ht="18.75" customHeight="1">
      <c r="C326" s="8"/>
    </row>
    <row r="327" spans="1:10">
      <c r="C327" s="8"/>
    </row>
    <row r="328" spans="1:10" ht="21.75" customHeight="1">
      <c r="C328" s="8"/>
      <c r="E328" s="65"/>
    </row>
    <row r="329" spans="1:10">
      <c r="C329" s="8"/>
    </row>
    <row r="330" spans="1:10">
      <c r="C330" s="8"/>
    </row>
    <row r="331" spans="1:10" ht="24" customHeight="1">
      <c r="A331" s="287" t="s">
        <v>0</v>
      </c>
      <c r="B331" s="287"/>
      <c r="C331" s="287"/>
      <c r="D331" s="287"/>
      <c r="E331" s="287"/>
      <c r="F331" s="287"/>
      <c r="G331" s="287"/>
      <c r="H331" s="287"/>
      <c r="I331" s="287"/>
      <c r="J331" s="287"/>
    </row>
    <row r="332" spans="1:10">
      <c r="A332" s="272" t="s">
        <v>881</v>
      </c>
      <c r="B332" s="272"/>
      <c r="C332" s="272"/>
      <c r="D332" s="272"/>
      <c r="E332" s="272"/>
      <c r="F332" s="272"/>
      <c r="G332" s="272"/>
      <c r="H332" s="272"/>
      <c r="I332" s="272"/>
      <c r="J332" s="272"/>
    </row>
    <row r="333" spans="1:10" ht="18.75" customHeight="1">
      <c r="A333" s="287" t="s">
        <v>667</v>
      </c>
      <c r="B333" s="287"/>
      <c r="C333" s="287"/>
      <c r="D333" s="287"/>
      <c r="E333" s="287"/>
      <c r="F333" s="287"/>
      <c r="G333" s="287"/>
      <c r="H333" s="287"/>
      <c r="I333" s="287"/>
      <c r="J333" s="287"/>
    </row>
    <row r="334" spans="1:10" ht="15.75" customHeight="1">
      <c r="A334" s="9"/>
      <c r="B334" s="10"/>
      <c r="C334" s="9"/>
      <c r="D334" s="10"/>
      <c r="E334" s="10"/>
      <c r="F334" s="10"/>
      <c r="G334" s="10"/>
      <c r="H334" s="10"/>
      <c r="I334" s="10"/>
      <c r="J334" s="10"/>
    </row>
    <row r="335" spans="1:10">
      <c r="A335" s="12" t="s">
        <v>4</v>
      </c>
      <c r="B335" s="273" t="s">
        <v>5</v>
      </c>
      <c r="C335" s="274"/>
      <c r="D335" s="132"/>
      <c r="E335" s="275" t="s">
        <v>6</v>
      </c>
      <c r="F335" s="275" t="s">
        <v>7</v>
      </c>
      <c r="G335" s="278" t="s">
        <v>8</v>
      </c>
      <c r="H335" s="279"/>
      <c r="I335" s="280"/>
      <c r="J335" s="277" t="s">
        <v>9</v>
      </c>
    </row>
    <row r="336" spans="1:10" ht="23.25" customHeight="1">
      <c r="A336" s="157"/>
      <c r="B336" s="13" t="s">
        <v>10</v>
      </c>
      <c r="C336" s="13" t="s">
        <v>11</v>
      </c>
      <c r="D336" s="13" t="s">
        <v>12</v>
      </c>
      <c r="E336" s="276"/>
      <c r="F336" s="276"/>
      <c r="G336" s="278" t="s">
        <v>13</v>
      </c>
      <c r="H336" s="280"/>
      <c r="I336" s="135" t="s">
        <v>14</v>
      </c>
      <c r="J336" s="276"/>
    </row>
    <row r="337" spans="1:10" ht="16.5" customHeight="1">
      <c r="A337" s="264">
        <v>1</v>
      </c>
      <c r="B337" s="265" t="s">
        <v>841</v>
      </c>
      <c r="C337" s="337" t="s">
        <v>842</v>
      </c>
      <c r="D337" s="267" t="s">
        <v>106</v>
      </c>
      <c r="E337" s="268" t="s">
        <v>874</v>
      </c>
      <c r="F337" s="257" t="s">
        <v>884</v>
      </c>
      <c r="G337" s="269">
        <v>2</v>
      </c>
      <c r="H337" s="267" t="s">
        <v>264</v>
      </c>
      <c r="I337" s="270">
        <v>1070000</v>
      </c>
      <c r="J337" s="140"/>
    </row>
    <row r="338" spans="1:10" ht="16.5" customHeight="1">
      <c r="A338" s="264"/>
      <c r="B338" s="265"/>
      <c r="C338" s="265"/>
      <c r="D338" s="267"/>
      <c r="E338" s="268"/>
      <c r="F338" s="257" t="s">
        <v>883</v>
      </c>
      <c r="G338" s="269"/>
      <c r="H338" s="267"/>
      <c r="I338" s="270"/>
      <c r="J338" s="140"/>
    </row>
    <row r="339" spans="1:10">
      <c r="A339" s="21"/>
      <c r="B339" s="29"/>
      <c r="C339" s="21"/>
      <c r="D339" s="29"/>
      <c r="E339" s="29"/>
      <c r="F339" s="29"/>
      <c r="G339" s="29"/>
      <c r="H339" s="29"/>
      <c r="I339" s="30"/>
      <c r="J339" s="29"/>
    </row>
    <row r="340" spans="1:10">
      <c r="A340" s="264">
        <v>2</v>
      </c>
      <c r="B340" s="265" t="s">
        <v>112</v>
      </c>
      <c r="C340" s="266" t="s">
        <v>73</v>
      </c>
      <c r="D340" s="267" t="s">
        <v>111</v>
      </c>
      <c r="E340" s="268" t="s">
        <v>874</v>
      </c>
      <c r="F340" s="257" t="s">
        <v>884</v>
      </c>
      <c r="G340" s="269">
        <v>2</v>
      </c>
      <c r="H340" s="267" t="s">
        <v>264</v>
      </c>
      <c r="I340" s="270">
        <v>660000</v>
      </c>
      <c r="J340" s="140"/>
    </row>
    <row r="341" spans="1:10">
      <c r="A341" s="264"/>
      <c r="B341" s="265"/>
      <c r="C341" s="267"/>
      <c r="D341" s="267"/>
      <c r="E341" s="268"/>
      <c r="F341" s="257" t="s">
        <v>883</v>
      </c>
      <c r="G341" s="269"/>
      <c r="H341" s="267"/>
      <c r="I341" s="270"/>
      <c r="J341" s="140"/>
    </row>
    <row r="342" spans="1:10">
      <c r="A342" s="158"/>
      <c r="B342" s="96"/>
      <c r="C342" s="147"/>
      <c r="D342" s="147"/>
      <c r="E342" s="139"/>
      <c r="F342" s="6"/>
      <c r="G342" s="143"/>
      <c r="H342" s="139"/>
      <c r="I342" s="96"/>
      <c r="J342" s="140"/>
    </row>
    <row r="343" spans="1:10">
      <c r="A343" s="264">
        <v>3</v>
      </c>
      <c r="B343" s="265" t="s">
        <v>161</v>
      </c>
      <c r="C343" s="267" t="s">
        <v>162</v>
      </c>
      <c r="D343" s="267" t="s">
        <v>38</v>
      </c>
      <c r="E343" s="268" t="s">
        <v>874</v>
      </c>
      <c r="F343" s="257" t="s">
        <v>884</v>
      </c>
      <c r="G343" s="269">
        <v>2</v>
      </c>
      <c r="H343" s="267" t="s">
        <v>264</v>
      </c>
      <c r="I343" s="270">
        <v>660000</v>
      </c>
      <c r="J343" s="140"/>
    </row>
    <row r="344" spans="1:10">
      <c r="A344" s="264"/>
      <c r="B344" s="265"/>
      <c r="C344" s="267"/>
      <c r="D344" s="267"/>
      <c r="E344" s="268"/>
      <c r="F344" s="257" t="s">
        <v>883</v>
      </c>
      <c r="G344" s="269"/>
      <c r="H344" s="267"/>
      <c r="I344" s="270"/>
      <c r="J344" s="140"/>
    </row>
    <row r="345" spans="1:10">
      <c r="A345" s="146"/>
      <c r="B345" s="119"/>
      <c r="C345" s="21"/>
      <c r="D345" s="21"/>
      <c r="E345" s="142"/>
      <c r="F345" s="138"/>
      <c r="G345" s="139"/>
      <c r="H345" s="21"/>
      <c r="I345" s="145"/>
      <c r="J345" s="140"/>
    </row>
    <row r="346" spans="1:10">
      <c r="A346" s="264">
        <v>4</v>
      </c>
      <c r="B346" s="265" t="s">
        <v>109</v>
      </c>
      <c r="C346" s="266" t="s">
        <v>110</v>
      </c>
      <c r="D346" s="267" t="s">
        <v>17</v>
      </c>
      <c r="E346" s="268" t="s">
        <v>874</v>
      </c>
      <c r="F346" s="257" t="s">
        <v>884</v>
      </c>
      <c r="G346" s="269">
        <v>2</v>
      </c>
      <c r="H346" s="267" t="s">
        <v>264</v>
      </c>
      <c r="I346" s="270">
        <v>660000</v>
      </c>
      <c r="J346" s="140"/>
    </row>
    <row r="347" spans="1:10">
      <c r="A347" s="264"/>
      <c r="B347" s="265"/>
      <c r="C347" s="267"/>
      <c r="D347" s="267"/>
      <c r="E347" s="268"/>
      <c r="F347" s="257" t="s">
        <v>883</v>
      </c>
      <c r="G347" s="269"/>
      <c r="H347" s="267"/>
      <c r="I347" s="270"/>
      <c r="J347" s="140"/>
    </row>
    <row r="348" spans="1:10" ht="13.5">
      <c r="A348" s="21"/>
      <c r="B348" s="48"/>
      <c r="C348" s="21"/>
      <c r="E348" s="49"/>
      <c r="F348" s="26"/>
      <c r="G348" s="30"/>
      <c r="H348" s="29"/>
      <c r="I348" s="29"/>
      <c r="J348" s="29"/>
    </row>
    <row r="349" spans="1:10">
      <c r="A349" s="264">
        <v>5</v>
      </c>
      <c r="B349" s="265" t="s">
        <v>270</v>
      </c>
      <c r="C349" s="266" t="s">
        <v>136</v>
      </c>
      <c r="D349" s="267" t="s">
        <v>48</v>
      </c>
      <c r="E349" s="268" t="s">
        <v>874</v>
      </c>
      <c r="F349" s="257" t="s">
        <v>884</v>
      </c>
      <c r="G349" s="269">
        <v>2</v>
      </c>
      <c r="H349" s="267" t="s">
        <v>264</v>
      </c>
      <c r="I349" s="270">
        <v>846600</v>
      </c>
      <c r="J349" s="140"/>
    </row>
    <row r="350" spans="1:10">
      <c r="A350" s="264"/>
      <c r="B350" s="265"/>
      <c r="C350" s="267"/>
      <c r="D350" s="267"/>
      <c r="E350" s="268"/>
      <c r="F350" s="257" t="s">
        <v>883</v>
      </c>
      <c r="G350" s="269"/>
      <c r="H350" s="267"/>
      <c r="I350" s="270"/>
      <c r="J350" s="140"/>
    </row>
    <row r="351" spans="1:10">
      <c r="A351" s="21"/>
      <c r="B351" s="29"/>
      <c r="C351" s="29"/>
      <c r="D351" s="29"/>
      <c r="E351" s="137"/>
      <c r="F351" s="26"/>
      <c r="G351" s="21"/>
      <c r="H351" s="21"/>
      <c r="I351" s="41"/>
      <c r="J351" s="29"/>
    </row>
    <row r="352" spans="1:10">
      <c r="A352" s="264">
        <v>6</v>
      </c>
      <c r="B352" s="265" t="s">
        <v>271</v>
      </c>
      <c r="C352" s="266" t="s">
        <v>154</v>
      </c>
      <c r="D352" s="267" t="s">
        <v>48</v>
      </c>
      <c r="E352" s="268" t="s">
        <v>874</v>
      </c>
      <c r="F352" s="257" t="s">
        <v>884</v>
      </c>
      <c r="G352" s="269">
        <v>2</v>
      </c>
      <c r="H352" s="267" t="s">
        <v>264</v>
      </c>
      <c r="I352" s="270">
        <v>660000</v>
      </c>
      <c r="J352" s="140"/>
    </row>
    <row r="353" spans="1:10" ht="33" customHeight="1">
      <c r="A353" s="264"/>
      <c r="B353" s="265"/>
      <c r="C353" s="267"/>
      <c r="D353" s="267"/>
      <c r="E353" s="268"/>
      <c r="F353" s="257" t="s">
        <v>883</v>
      </c>
      <c r="G353" s="269"/>
      <c r="H353" s="267"/>
      <c r="I353" s="270"/>
      <c r="J353" s="140"/>
    </row>
    <row r="354" spans="1:10">
      <c r="A354" s="21"/>
      <c r="B354" s="29"/>
      <c r="C354" s="52"/>
      <c r="D354" s="29"/>
      <c r="E354" s="40"/>
      <c r="F354" s="29"/>
      <c r="G354" s="29"/>
      <c r="H354" s="29"/>
      <c r="I354" s="29"/>
      <c r="J354" s="29"/>
    </row>
    <row r="355" spans="1:10">
      <c r="A355" s="21"/>
      <c r="B355" s="29"/>
      <c r="C355" s="29"/>
      <c r="D355" s="52"/>
      <c r="E355" s="137"/>
      <c r="F355" s="21"/>
      <c r="G355" s="29"/>
      <c r="H355" s="29"/>
      <c r="I355" s="148"/>
      <c r="J355" s="29"/>
    </row>
    <row r="356" spans="1:10">
      <c r="A356" s="21"/>
      <c r="B356" s="29"/>
      <c r="C356" s="21"/>
      <c r="D356" s="29"/>
      <c r="E356" s="137"/>
      <c r="F356" s="21"/>
      <c r="G356" s="29"/>
      <c r="H356" s="29"/>
      <c r="I356" s="148"/>
      <c r="J356" s="29"/>
    </row>
    <row r="357" spans="1:10">
      <c r="A357" s="21"/>
      <c r="B357" s="29"/>
      <c r="C357" s="21"/>
      <c r="D357" s="29"/>
      <c r="E357" s="40"/>
      <c r="F357" s="29"/>
      <c r="G357" s="29"/>
      <c r="H357" s="29"/>
      <c r="I357" s="29"/>
      <c r="J357" s="29"/>
    </row>
    <row r="358" spans="1:10">
      <c r="A358" s="21"/>
      <c r="B358" s="29"/>
      <c r="C358" s="21"/>
      <c r="D358" s="29"/>
      <c r="E358" s="40"/>
      <c r="F358" s="21"/>
      <c r="G358" s="21"/>
      <c r="H358" s="29"/>
      <c r="I358" s="41"/>
      <c r="J358" s="29"/>
    </row>
    <row r="359" spans="1:10">
      <c r="A359" s="21"/>
      <c r="B359" s="29"/>
      <c r="C359" s="21"/>
      <c r="D359" s="29"/>
      <c r="E359" s="29"/>
      <c r="F359" s="29"/>
      <c r="G359" s="29"/>
      <c r="H359" s="29"/>
      <c r="I359" s="29"/>
      <c r="J359" s="29"/>
    </row>
    <row r="360" spans="1:10">
      <c r="A360" s="32"/>
      <c r="B360" s="33"/>
      <c r="C360" s="32"/>
      <c r="D360" s="33"/>
      <c r="E360" s="33"/>
      <c r="F360" s="33"/>
      <c r="G360" s="33"/>
      <c r="H360" s="33"/>
      <c r="I360" s="56">
        <f>SUM(I337:I353)</f>
        <v>4556600</v>
      </c>
      <c r="J360" s="33"/>
    </row>
    <row r="361" spans="1:10">
      <c r="A361" s="1"/>
      <c r="B361" s="4"/>
      <c r="C361" s="1"/>
      <c r="D361" s="4"/>
      <c r="E361" s="4"/>
      <c r="F361" s="4"/>
      <c r="G361" s="4"/>
      <c r="H361" s="4"/>
      <c r="I361" s="4"/>
      <c r="J361" s="4"/>
    </row>
    <row r="362" spans="1:10">
      <c r="A362" s="1"/>
      <c r="B362" s="4"/>
      <c r="C362" s="1"/>
      <c r="D362" s="4"/>
      <c r="E362" s="4"/>
      <c r="F362" s="4"/>
      <c r="G362" s="4"/>
      <c r="H362" s="4"/>
      <c r="I362" s="4"/>
      <c r="J362" s="4"/>
    </row>
    <row r="363" spans="1:10">
      <c r="A363" s="1"/>
      <c r="B363" s="4"/>
      <c r="C363" s="1"/>
      <c r="D363" s="4"/>
      <c r="F363" s="8" t="s">
        <v>23</v>
      </c>
      <c r="J363" s="4"/>
    </row>
    <row r="364" spans="1:10">
      <c r="A364" s="1"/>
      <c r="B364" s="4"/>
      <c r="C364" s="1"/>
      <c r="D364" s="4"/>
      <c r="J364" s="4"/>
    </row>
    <row r="365" spans="1:10">
      <c r="A365" s="1"/>
      <c r="B365" s="4"/>
      <c r="C365" s="1"/>
      <c r="D365" s="4"/>
      <c r="J365" s="4"/>
    </row>
    <row r="366" spans="1:10">
      <c r="A366" s="1"/>
      <c r="B366" s="4"/>
      <c r="C366" s="1"/>
      <c r="D366" s="4"/>
      <c r="J366" s="4"/>
    </row>
    <row r="367" spans="1:10">
      <c r="A367" s="1"/>
      <c r="B367" s="4"/>
      <c r="C367" s="1"/>
      <c r="D367" s="4"/>
      <c r="J367" s="4"/>
    </row>
    <row r="368" spans="1:10">
      <c r="A368" s="1"/>
      <c r="B368" s="4"/>
      <c r="C368" s="1"/>
      <c r="D368" s="4"/>
      <c r="J368" s="4"/>
    </row>
    <row r="369" spans="1:10" ht="16.5">
      <c r="A369" s="1"/>
      <c r="B369" s="4"/>
      <c r="C369" s="1"/>
      <c r="D369" s="4"/>
      <c r="F369" s="38" t="s">
        <v>259</v>
      </c>
      <c r="G369" s="55"/>
      <c r="J369" s="4"/>
    </row>
    <row r="370" spans="1:10" ht="16.5" customHeight="1">
      <c r="A370" s="1"/>
      <c r="B370" s="4"/>
      <c r="C370" s="1"/>
      <c r="D370" s="4"/>
      <c r="F370" s="36" t="s">
        <v>260</v>
      </c>
      <c r="J370" s="4"/>
    </row>
    <row r="371" spans="1:10">
      <c r="C371" s="8"/>
    </row>
    <row r="372" spans="1:10">
      <c r="C372" s="8"/>
    </row>
    <row r="373" spans="1:10">
      <c r="C373" s="8"/>
    </row>
    <row r="374" spans="1:10">
      <c r="C374" s="8"/>
    </row>
    <row r="375" spans="1:10">
      <c r="A375" s="287" t="s">
        <v>0</v>
      </c>
      <c r="B375" s="287"/>
      <c r="C375" s="287"/>
      <c r="D375" s="287"/>
      <c r="E375" s="287"/>
      <c r="F375" s="287"/>
      <c r="G375" s="287"/>
      <c r="H375" s="287"/>
      <c r="I375" s="287"/>
      <c r="J375" s="287"/>
    </row>
    <row r="376" spans="1:10">
      <c r="A376" s="272" t="s">
        <v>670</v>
      </c>
      <c r="B376" s="272"/>
      <c r="C376" s="272"/>
      <c r="D376" s="272"/>
      <c r="E376" s="272"/>
      <c r="F376" s="272"/>
      <c r="G376" s="272"/>
      <c r="H376" s="272"/>
      <c r="I376" s="272"/>
      <c r="J376" s="272"/>
    </row>
    <row r="377" spans="1:10">
      <c r="A377" s="287" t="s">
        <v>667</v>
      </c>
      <c r="B377" s="287"/>
      <c r="C377" s="287"/>
      <c r="D377" s="287"/>
      <c r="E377" s="287"/>
      <c r="F377" s="287"/>
      <c r="G377" s="287"/>
      <c r="H377" s="287"/>
      <c r="I377" s="287"/>
      <c r="J377" s="287"/>
    </row>
    <row r="378" spans="1:10">
      <c r="A378" s="9"/>
      <c r="B378" s="10"/>
      <c r="C378" s="9"/>
      <c r="D378" s="10"/>
      <c r="E378" s="10"/>
      <c r="F378" s="10"/>
      <c r="G378" s="10"/>
      <c r="H378" s="10"/>
      <c r="I378" s="10"/>
      <c r="J378" s="10"/>
    </row>
    <row r="379" spans="1:10" ht="15.75" customHeight="1">
      <c r="A379" s="12" t="s">
        <v>4</v>
      </c>
      <c r="B379" s="273" t="s">
        <v>5</v>
      </c>
      <c r="C379" s="274"/>
      <c r="D379" s="132"/>
      <c r="E379" s="275" t="s">
        <v>6</v>
      </c>
      <c r="F379" s="275" t="s">
        <v>7</v>
      </c>
      <c r="G379" s="278" t="s">
        <v>8</v>
      </c>
      <c r="H379" s="279"/>
      <c r="I379" s="280"/>
      <c r="J379" s="277" t="s">
        <v>9</v>
      </c>
    </row>
    <row r="380" spans="1:10" ht="22.5" customHeight="1">
      <c r="A380" s="157"/>
      <c r="B380" s="13" t="s">
        <v>10</v>
      </c>
      <c r="C380" s="13" t="s">
        <v>11</v>
      </c>
      <c r="D380" s="13" t="s">
        <v>12</v>
      </c>
      <c r="E380" s="276"/>
      <c r="F380" s="276"/>
      <c r="G380" s="278" t="s">
        <v>13</v>
      </c>
      <c r="H380" s="280"/>
      <c r="I380" s="135" t="s">
        <v>14</v>
      </c>
      <c r="J380" s="276"/>
    </row>
    <row r="381" spans="1:10" ht="27" customHeight="1">
      <c r="A381" s="21"/>
      <c r="B381" s="29"/>
      <c r="C381" s="21"/>
      <c r="D381" s="29"/>
      <c r="E381" s="29"/>
      <c r="F381" s="29"/>
      <c r="G381" s="29"/>
      <c r="H381" s="29"/>
      <c r="I381" s="30"/>
      <c r="J381" s="29"/>
    </row>
    <row r="382" spans="1:10">
      <c r="A382" s="264">
        <v>1</v>
      </c>
      <c r="B382" s="265" t="s">
        <v>112</v>
      </c>
      <c r="C382" s="266" t="s">
        <v>73</v>
      </c>
      <c r="D382" s="267" t="s">
        <v>111</v>
      </c>
      <c r="E382" s="268" t="s">
        <v>885</v>
      </c>
      <c r="F382" s="257" t="s">
        <v>886</v>
      </c>
      <c r="G382" s="269">
        <v>2</v>
      </c>
      <c r="H382" s="267" t="s">
        <v>264</v>
      </c>
      <c r="I382" s="270">
        <v>1491000</v>
      </c>
      <c r="J382" s="140"/>
    </row>
    <row r="383" spans="1:10" ht="31.5" customHeight="1">
      <c r="A383" s="264"/>
      <c r="B383" s="265"/>
      <c r="C383" s="267"/>
      <c r="D383" s="267"/>
      <c r="E383" s="268"/>
      <c r="F383" s="257" t="s">
        <v>887</v>
      </c>
      <c r="G383" s="269"/>
      <c r="H383" s="267"/>
      <c r="I383" s="270"/>
      <c r="J383" s="140"/>
    </row>
    <row r="384" spans="1:10" ht="16.5" customHeight="1">
      <c r="A384" s="158"/>
      <c r="B384" s="96"/>
      <c r="C384" s="147"/>
      <c r="D384" s="147"/>
      <c r="E384" s="139"/>
      <c r="F384" s="6"/>
      <c r="G384" s="143"/>
      <c r="H384" s="139"/>
      <c r="I384" s="96"/>
      <c r="J384" s="140"/>
    </row>
    <row r="385" spans="1:10" ht="19.5" customHeight="1">
      <c r="A385" s="264">
        <v>2</v>
      </c>
      <c r="B385" s="265" t="s">
        <v>161</v>
      </c>
      <c r="C385" s="267" t="s">
        <v>162</v>
      </c>
      <c r="D385" s="267" t="s">
        <v>38</v>
      </c>
      <c r="E385" s="268" t="s">
        <v>885</v>
      </c>
      <c r="F385" s="257" t="s">
        <v>886</v>
      </c>
      <c r="G385" s="269">
        <v>2</v>
      </c>
      <c r="H385" s="267" t="s">
        <v>264</v>
      </c>
      <c r="I385" s="270">
        <v>1491000</v>
      </c>
      <c r="J385" s="140"/>
    </row>
    <row r="386" spans="1:10" ht="20.25" customHeight="1">
      <c r="A386" s="264"/>
      <c r="B386" s="265"/>
      <c r="C386" s="267"/>
      <c r="D386" s="267"/>
      <c r="E386" s="268"/>
      <c r="F386" s="257" t="s">
        <v>887</v>
      </c>
      <c r="G386" s="269"/>
      <c r="H386" s="267"/>
      <c r="I386" s="270"/>
      <c r="J386" s="140"/>
    </row>
    <row r="387" spans="1:10" ht="16.5" customHeight="1">
      <c r="A387" s="146"/>
      <c r="B387" s="119"/>
      <c r="C387" s="21"/>
      <c r="D387" s="21"/>
      <c r="E387" s="142"/>
      <c r="F387" s="138"/>
      <c r="G387" s="139"/>
      <c r="H387" s="21"/>
      <c r="I387" s="145"/>
      <c r="J387" s="140"/>
    </row>
    <row r="388" spans="1:10" ht="23.25" customHeight="1">
      <c r="A388" s="264"/>
      <c r="B388" s="265"/>
      <c r="C388" s="267"/>
      <c r="D388" s="267"/>
      <c r="E388" s="268"/>
      <c r="F388" s="138"/>
      <c r="G388" s="269"/>
      <c r="H388" s="267"/>
      <c r="I388" s="270"/>
      <c r="J388" s="140"/>
    </row>
    <row r="389" spans="1:10" ht="16.5" customHeight="1">
      <c r="A389" s="264"/>
      <c r="B389" s="265"/>
      <c r="C389" s="267"/>
      <c r="D389" s="267"/>
      <c r="E389" s="268"/>
      <c r="F389" s="138"/>
      <c r="G389" s="269"/>
      <c r="H389" s="267"/>
      <c r="I389" s="270"/>
      <c r="J389" s="140"/>
    </row>
    <row r="390" spans="1:10" ht="16.5" customHeight="1">
      <c r="A390" s="21"/>
      <c r="B390" s="48"/>
      <c r="C390" s="21"/>
      <c r="E390" s="49"/>
      <c r="F390" s="26"/>
      <c r="G390" s="30"/>
      <c r="H390" s="29"/>
      <c r="I390" s="29"/>
      <c r="J390" s="29"/>
    </row>
    <row r="391" spans="1:10" ht="17.25" customHeight="1">
      <c r="A391" s="264"/>
      <c r="B391" s="265"/>
      <c r="C391" s="267"/>
      <c r="D391" s="267"/>
      <c r="E391" s="268"/>
      <c r="F391" s="138"/>
      <c r="G391" s="269"/>
      <c r="H391" s="267"/>
      <c r="I391" s="270"/>
      <c r="J391" s="140"/>
    </row>
    <row r="392" spans="1:10" ht="15.75" customHeight="1">
      <c r="A392" s="264"/>
      <c r="B392" s="265"/>
      <c r="C392" s="267"/>
      <c r="D392" s="267"/>
      <c r="E392" s="268"/>
      <c r="F392" s="138"/>
      <c r="G392" s="269"/>
      <c r="H392" s="267"/>
      <c r="I392" s="270"/>
      <c r="J392" s="140"/>
    </row>
    <row r="393" spans="1:10">
      <c r="A393" s="21"/>
      <c r="B393" s="29"/>
      <c r="C393" s="29"/>
      <c r="D393" s="29"/>
      <c r="E393" s="137"/>
      <c r="F393" s="26"/>
      <c r="G393" s="21"/>
      <c r="H393" s="21"/>
      <c r="I393" s="41"/>
      <c r="J393" s="29"/>
    </row>
    <row r="394" spans="1:10" ht="19.5" customHeight="1">
      <c r="A394" s="264"/>
      <c r="B394" s="265"/>
      <c r="C394" s="267"/>
      <c r="D394" s="267"/>
      <c r="E394" s="268"/>
      <c r="F394" s="138"/>
      <c r="G394" s="269"/>
      <c r="H394" s="267"/>
      <c r="I394" s="270"/>
      <c r="J394" s="140"/>
    </row>
    <row r="395" spans="1:10" ht="19.5" customHeight="1">
      <c r="A395" s="264"/>
      <c r="B395" s="265"/>
      <c r="C395" s="267"/>
      <c r="D395" s="267"/>
      <c r="E395" s="268"/>
      <c r="F395" s="138"/>
      <c r="G395" s="269"/>
      <c r="H395" s="267"/>
      <c r="I395" s="270"/>
      <c r="J395" s="140"/>
    </row>
    <row r="396" spans="1:10">
      <c r="A396" s="21"/>
      <c r="B396" s="29"/>
      <c r="C396" s="52"/>
      <c r="D396" s="29"/>
      <c r="E396" s="40"/>
      <c r="F396" s="29"/>
      <c r="G396" s="29"/>
      <c r="H396" s="29"/>
      <c r="I396" s="29"/>
      <c r="J396" s="29"/>
    </row>
    <row r="397" spans="1:10" ht="19.5" customHeight="1">
      <c r="A397" s="21"/>
      <c r="B397" s="29"/>
      <c r="C397" s="29"/>
      <c r="D397" s="52"/>
      <c r="E397" s="137"/>
      <c r="F397" s="21"/>
      <c r="G397" s="29"/>
      <c r="H397" s="29"/>
      <c r="I397" s="148"/>
      <c r="J397" s="29"/>
    </row>
    <row r="398" spans="1:10" ht="19.5" customHeight="1">
      <c r="A398" s="21"/>
      <c r="B398" s="29"/>
      <c r="C398" s="21"/>
      <c r="D398" s="29"/>
      <c r="E398" s="137"/>
      <c r="F398" s="21"/>
      <c r="G398" s="29"/>
      <c r="H398" s="29"/>
      <c r="I398" s="148"/>
      <c r="J398" s="29"/>
    </row>
    <row r="399" spans="1:10">
      <c r="A399" s="21"/>
      <c r="B399" s="29"/>
      <c r="C399" s="21"/>
      <c r="D399" s="29"/>
      <c r="E399" s="40"/>
      <c r="F399" s="29"/>
      <c r="G399" s="29"/>
      <c r="H399" s="29"/>
      <c r="I399" s="29"/>
      <c r="J399" s="29"/>
    </row>
    <row r="400" spans="1:10" ht="19.5" customHeight="1">
      <c r="A400" s="21"/>
      <c r="B400" s="29"/>
      <c r="C400" s="21"/>
      <c r="D400" s="29"/>
      <c r="E400" s="40"/>
      <c r="F400" s="21"/>
      <c r="G400" s="21"/>
      <c r="H400" s="29"/>
      <c r="I400" s="41"/>
      <c r="J400" s="29"/>
    </row>
    <row r="401" spans="1:10" ht="19.5" customHeight="1">
      <c r="A401" s="21"/>
      <c r="B401" s="29"/>
      <c r="C401" s="21"/>
      <c r="D401" s="29"/>
      <c r="E401" s="29"/>
      <c r="F401" s="29"/>
      <c r="G401" s="29"/>
      <c r="H401" s="29"/>
      <c r="I401" s="29"/>
      <c r="J401" s="29"/>
    </row>
    <row r="402" spans="1:10">
      <c r="A402" s="32"/>
      <c r="B402" s="33"/>
      <c r="C402" s="32"/>
      <c r="D402" s="33"/>
      <c r="E402" s="33"/>
      <c r="F402" s="33"/>
      <c r="G402" s="33"/>
      <c r="H402" s="33"/>
      <c r="I402" s="56">
        <f>SUM(I382:I386)</f>
        <v>2982000</v>
      </c>
      <c r="J402" s="33"/>
    </row>
    <row r="403" spans="1:10" ht="19.5" customHeight="1">
      <c r="A403" s="1"/>
      <c r="B403" s="4"/>
      <c r="C403" s="1"/>
      <c r="D403" s="4"/>
      <c r="E403" s="4"/>
      <c r="F403" s="4"/>
      <c r="G403" s="4"/>
      <c r="H403" s="4"/>
      <c r="I403" s="4"/>
      <c r="J403" s="4"/>
    </row>
    <row r="404" spans="1:10" ht="19.5" customHeight="1">
      <c r="A404" s="1"/>
      <c r="B404" s="4"/>
      <c r="C404" s="1"/>
      <c r="D404" s="4"/>
      <c r="E404" s="4"/>
      <c r="F404" s="4"/>
      <c r="G404" s="4"/>
      <c r="H404" s="4"/>
      <c r="I404" s="4"/>
      <c r="J404" s="4"/>
    </row>
    <row r="405" spans="1:10">
      <c r="A405" s="1"/>
      <c r="B405" s="4"/>
      <c r="C405" s="1"/>
      <c r="D405" s="4"/>
      <c r="F405" s="8" t="s">
        <v>23</v>
      </c>
      <c r="J405" s="4"/>
    </row>
    <row r="406" spans="1:10">
      <c r="A406" s="1"/>
      <c r="B406" s="4"/>
      <c r="C406" s="1"/>
      <c r="D406" s="4"/>
      <c r="J406" s="4"/>
    </row>
    <row r="407" spans="1:10">
      <c r="A407" s="1"/>
      <c r="B407" s="4"/>
      <c r="C407" s="1"/>
      <c r="D407" s="4"/>
      <c r="J407" s="4"/>
    </row>
    <row r="408" spans="1:10">
      <c r="A408" s="1"/>
      <c r="B408" s="4"/>
      <c r="C408" s="1"/>
      <c r="D408" s="4"/>
      <c r="J408" s="4"/>
    </row>
    <row r="409" spans="1:10">
      <c r="A409" s="1"/>
      <c r="B409" s="4"/>
      <c r="C409" s="1"/>
      <c r="D409" s="4"/>
      <c r="J409" s="4"/>
    </row>
    <row r="410" spans="1:10">
      <c r="A410" s="1"/>
      <c r="B410" s="4"/>
      <c r="C410" s="1"/>
      <c r="D410" s="4"/>
      <c r="J410" s="4"/>
    </row>
    <row r="411" spans="1:10" ht="16.5">
      <c r="A411" s="1"/>
      <c r="B411" s="4"/>
      <c r="C411" s="1"/>
      <c r="D411" s="4"/>
      <c r="F411" s="38" t="s">
        <v>259</v>
      </c>
      <c r="G411" s="55"/>
      <c r="J411" s="4"/>
    </row>
    <row r="412" spans="1:10">
      <c r="A412" s="1"/>
      <c r="B412" s="4"/>
      <c r="C412" s="1"/>
      <c r="D412" s="4"/>
      <c r="F412" s="36" t="s">
        <v>260</v>
      </c>
      <c r="J412" s="4"/>
    </row>
    <row r="413" spans="1:10">
      <c r="C413" s="8"/>
    </row>
    <row r="414" spans="1:10">
      <c r="C414" s="8"/>
    </row>
    <row r="415" spans="1:10">
      <c r="C415" s="8"/>
    </row>
    <row r="416" spans="1:10">
      <c r="C416" s="8"/>
    </row>
    <row r="417" spans="1:10">
      <c r="C417" s="8"/>
      <c r="G417" s="128"/>
      <c r="H417" s="128"/>
    </row>
    <row r="418" spans="1:10">
      <c r="C418" s="8"/>
      <c r="G418" s="128"/>
      <c r="H418" s="128"/>
      <c r="J418" s="128"/>
    </row>
    <row r="419" spans="1:10">
      <c r="C419" s="8"/>
      <c r="G419" s="128"/>
      <c r="H419" s="128"/>
      <c r="J419" s="128"/>
    </row>
    <row r="420" spans="1:10">
      <c r="C420" s="8"/>
      <c r="J420" s="128"/>
    </row>
    <row r="421" spans="1:10">
      <c r="C421" s="8"/>
    </row>
    <row r="422" spans="1:10">
      <c r="C422" s="8"/>
      <c r="I422" s="128"/>
    </row>
    <row r="423" spans="1:10">
      <c r="C423" s="8"/>
      <c r="I423" s="128"/>
    </row>
    <row r="424" spans="1:10">
      <c r="C424" s="8"/>
      <c r="G424" s="128"/>
      <c r="H424" s="128"/>
      <c r="I424" s="128"/>
    </row>
    <row r="425" spans="1:10">
      <c r="C425" s="8"/>
      <c r="G425" s="128"/>
      <c r="H425" s="128"/>
      <c r="J425" s="128"/>
    </row>
    <row r="426" spans="1:10">
      <c r="C426" s="8"/>
      <c r="J426" s="128"/>
    </row>
    <row r="427" spans="1:10" ht="18" customHeight="1">
      <c r="A427" s="287" t="s">
        <v>0</v>
      </c>
      <c r="B427" s="287"/>
      <c r="C427" s="287"/>
      <c r="D427" s="287"/>
      <c r="E427" s="287"/>
      <c r="F427" s="287"/>
      <c r="G427" s="287"/>
      <c r="H427" s="287"/>
      <c r="I427" s="287"/>
      <c r="J427" s="287"/>
    </row>
    <row r="428" spans="1:10" ht="15.75" customHeight="1">
      <c r="A428" s="272" t="s">
        <v>888</v>
      </c>
      <c r="B428" s="272"/>
      <c r="C428" s="272"/>
      <c r="D428" s="272"/>
      <c r="E428" s="272"/>
      <c r="F428" s="272"/>
      <c r="G428" s="272"/>
      <c r="H428" s="272"/>
      <c r="I428" s="272"/>
      <c r="J428" s="272"/>
    </row>
    <row r="429" spans="1:10" ht="16.5" customHeight="1">
      <c r="A429" s="287" t="s">
        <v>667</v>
      </c>
      <c r="B429" s="287"/>
      <c r="C429" s="287"/>
      <c r="D429" s="287"/>
      <c r="E429" s="287"/>
      <c r="F429" s="287"/>
      <c r="G429" s="287"/>
      <c r="H429" s="287"/>
      <c r="I429" s="287"/>
      <c r="J429" s="287"/>
    </row>
    <row r="430" spans="1:10">
      <c r="A430" s="9"/>
      <c r="B430" s="10"/>
      <c r="C430" s="9"/>
      <c r="D430" s="10"/>
      <c r="E430" s="10"/>
      <c r="F430" s="10"/>
      <c r="G430" s="10"/>
      <c r="H430" s="10"/>
      <c r="I430" s="10"/>
      <c r="J430" s="10"/>
    </row>
    <row r="431" spans="1:10">
      <c r="A431" s="12" t="s">
        <v>4</v>
      </c>
      <c r="B431" s="273" t="s">
        <v>5</v>
      </c>
      <c r="C431" s="274"/>
      <c r="D431" s="132"/>
      <c r="E431" s="275" t="s">
        <v>6</v>
      </c>
      <c r="F431" s="275" t="s">
        <v>7</v>
      </c>
      <c r="G431" s="278" t="s">
        <v>8</v>
      </c>
      <c r="H431" s="279"/>
      <c r="I431" s="280"/>
      <c r="J431" s="277" t="s">
        <v>9</v>
      </c>
    </row>
    <row r="432" spans="1:10">
      <c r="A432" s="157"/>
      <c r="B432" s="13" t="s">
        <v>10</v>
      </c>
      <c r="C432" s="13" t="s">
        <v>11</v>
      </c>
      <c r="D432" s="13" t="s">
        <v>12</v>
      </c>
      <c r="E432" s="276"/>
      <c r="F432" s="276"/>
      <c r="G432" s="278" t="s">
        <v>13</v>
      </c>
      <c r="H432" s="280"/>
      <c r="I432" s="135" t="s">
        <v>14</v>
      </c>
      <c r="J432" s="276"/>
    </row>
    <row r="433" spans="1:10" ht="27.75" customHeight="1">
      <c r="A433" s="264">
        <v>1</v>
      </c>
      <c r="B433" s="265" t="s">
        <v>889</v>
      </c>
      <c r="C433" s="265" t="s">
        <v>188</v>
      </c>
      <c r="D433" s="267" t="s">
        <v>188</v>
      </c>
      <c r="E433" s="268" t="s">
        <v>347</v>
      </c>
      <c r="F433" s="257" t="s">
        <v>890</v>
      </c>
      <c r="G433" s="269">
        <v>1</v>
      </c>
      <c r="H433" s="267" t="s">
        <v>264</v>
      </c>
      <c r="I433" s="270">
        <v>3430000</v>
      </c>
      <c r="J433" s="140"/>
    </row>
    <row r="434" spans="1:10" ht="42.75" customHeight="1">
      <c r="A434" s="264"/>
      <c r="B434" s="265"/>
      <c r="C434" s="265"/>
      <c r="D434" s="267"/>
      <c r="E434" s="268"/>
      <c r="F434" s="257" t="s">
        <v>890</v>
      </c>
      <c r="G434" s="269"/>
      <c r="H434" s="267"/>
      <c r="I434" s="270"/>
      <c r="J434" s="140"/>
    </row>
    <row r="435" spans="1:10">
      <c r="A435" s="21"/>
      <c r="B435" s="29"/>
      <c r="C435" s="21"/>
      <c r="D435" s="29"/>
      <c r="E435" s="29"/>
      <c r="F435" s="29"/>
      <c r="G435" s="29"/>
      <c r="H435" s="29"/>
      <c r="I435" s="30"/>
      <c r="J435" s="29"/>
    </row>
    <row r="436" spans="1:10">
      <c r="A436" s="264"/>
      <c r="B436" s="265"/>
      <c r="C436" s="267"/>
      <c r="D436" s="267"/>
      <c r="E436" s="268"/>
      <c r="F436" s="138"/>
      <c r="G436" s="269"/>
      <c r="H436" s="267"/>
      <c r="I436" s="270"/>
      <c r="J436" s="140"/>
    </row>
    <row r="437" spans="1:10">
      <c r="A437" s="264"/>
      <c r="B437" s="265"/>
      <c r="C437" s="267"/>
      <c r="D437" s="267"/>
      <c r="E437" s="268"/>
      <c r="F437" s="138"/>
      <c r="G437" s="269"/>
      <c r="H437" s="267"/>
      <c r="I437" s="270"/>
      <c r="J437" s="140"/>
    </row>
    <row r="438" spans="1:10">
      <c r="A438" s="158"/>
      <c r="B438" s="96"/>
      <c r="C438" s="147"/>
      <c r="D438" s="147"/>
      <c r="E438" s="139"/>
      <c r="F438" s="6"/>
      <c r="G438" s="143"/>
      <c r="H438" s="139"/>
      <c r="I438" s="96"/>
      <c r="J438" s="140"/>
    </row>
    <row r="439" spans="1:10">
      <c r="A439" s="264"/>
      <c r="B439" s="265"/>
      <c r="C439" s="267"/>
      <c r="D439" s="267"/>
      <c r="E439" s="268"/>
      <c r="F439" s="138"/>
      <c r="G439" s="269"/>
      <c r="H439" s="267"/>
      <c r="I439" s="270"/>
      <c r="J439" s="140"/>
    </row>
    <row r="440" spans="1:10">
      <c r="A440" s="264"/>
      <c r="B440" s="265"/>
      <c r="C440" s="267"/>
      <c r="D440" s="267"/>
      <c r="E440" s="268"/>
      <c r="F440" s="138"/>
      <c r="G440" s="269"/>
      <c r="H440" s="267"/>
      <c r="I440" s="270"/>
      <c r="J440" s="140"/>
    </row>
    <row r="441" spans="1:10">
      <c r="A441" s="146"/>
      <c r="B441" s="119"/>
      <c r="C441" s="21"/>
      <c r="D441" s="21"/>
      <c r="E441" s="142"/>
      <c r="F441" s="138"/>
      <c r="G441" s="139"/>
      <c r="H441" s="21"/>
      <c r="I441" s="145"/>
      <c r="J441" s="140"/>
    </row>
    <row r="442" spans="1:10">
      <c r="A442" s="264"/>
      <c r="B442" s="265"/>
      <c r="C442" s="267"/>
      <c r="D442" s="267"/>
      <c r="E442" s="268"/>
      <c r="F442" s="138"/>
      <c r="G442" s="269"/>
      <c r="H442" s="267"/>
      <c r="I442" s="270"/>
      <c r="J442" s="140"/>
    </row>
    <row r="443" spans="1:10">
      <c r="A443" s="264"/>
      <c r="B443" s="265"/>
      <c r="C443" s="267"/>
      <c r="D443" s="267"/>
      <c r="E443" s="268"/>
      <c r="F443" s="138"/>
      <c r="G443" s="269"/>
      <c r="H443" s="267"/>
      <c r="I443" s="270"/>
      <c r="J443" s="140"/>
    </row>
    <row r="444" spans="1:10" ht="18" customHeight="1">
      <c r="A444" s="21"/>
      <c r="B444" s="48"/>
      <c r="C444" s="21"/>
      <c r="E444" s="49"/>
      <c r="F444" s="26"/>
      <c r="G444" s="30"/>
      <c r="H444" s="29"/>
      <c r="I444" s="29"/>
      <c r="J444" s="29"/>
    </row>
    <row r="445" spans="1:10" ht="18" customHeight="1">
      <c r="A445" s="264"/>
      <c r="B445" s="265"/>
      <c r="C445" s="267"/>
      <c r="D445" s="267"/>
      <c r="E445" s="268"/>
      <c r="F445" s="138"/>
      <c r="G445" s="269"/>
      <c r="H445" s="267"/>
      <c r="I445" s="270"/>
      <c r="J445" s="140"/>
    </row>
    <row r="446" spans="1:10" ht="18" customHeight="1">
      <c r="A446" s="264"/>
      <c r="B446" s="265"/>
      <c r="C446" s="267"/>
      <c r="D446" s="267"/>
      <c r="E446" s="268"/>
      <c r="F446" s="138"/>
      <c r="G446" s="269"/>
      <c r="H446" s="267"/>
      <c r="I446" s="270"/>
      <c r="J446" s="140"/>
    </row>
    <row r="447" spans="1:10" ht="22.5" customHeight="1">
      <c r="A447" s="21"/>
      <c r="B447" s="29"/>
      <c r="C447" s="29"/>
      <c r="D447" s="29"/>
      <c r="E447" s="137"/>
      <c r="F447" s="26"/>
      <c r="G447" s="21"/>
      <c r="H447" s="21"/>
      <c r="I447" s="41"/>
      <c r="J447" s="29"/>
    </row>
    <row r="448" spans="1:10">
      <c r="A448" s="264"/>
      <c r="B448" s="265"/>
      <c r="C448" s="267"/>
      <c r="D448" s="267"/>
      <c r="E448" s="268"/>
      <c r="F448" s="138"/>
      <c r="G448" s="269"/>
      <c r="H448" s="267"/>
      <c r="I448" s="270"/>
      <c r="J448" s="140"/>
    </row>
    <row r="449" spans="1:10">
      <c r="A449" s="264"/>
      <c r="B449" s="265"/>
      <c r="C449" s="267"/>
      <c r="D449" s="267"/>
      <c r="E449" s="268"/>
      <c r="F449" s="138"/>
      <c r="G449" s="269"/>
      <c r="H449" s="267"/>
      <c r="I449" s="270"/>
      <c r="J449" s="140"/>
    </row>
    <row r="450" spans="1:10">
      <c r="A450" s="21"/>
      <c r="B450" s="29"/>
      <c r="C450" s="52"/>
      <c r="D450" s="29"/>
      <c r="E450" s="40"/>
      <c r="F450" s="29"/>
      <c r="G450" s="29"/>
      <c r="H450" s="29"/>
      <c r="I450" s="29"/>
      <c r="J450" s="29"/>
    </row>
    <row r="451" spans="1:10" ht="21.75" customHeight="1">
      <c r="A451" s="21"/>
      <c r="B451" s="29"/>
      <c r="C451" s="29"/>
      <c r="D451" s="52"/>
      <c r="E451" s="137"/>
      <c r="F451" s="21"/>
      <c r="G451" s="29"/>
      <c r="H451" s="29"/>
      <c r="I451" s="148"/>
      <c r="J451" s="29"/>
    </row>
    <row r="452" spans="1:10" ht="21.75" customHeight="1">
      <c r="A452" s="21"/>
      <c r="B452" s="29"/>
      <c r="C452" s="21"/>
      <c r="D452" s="29"/>
      <c r="E452" s="137"/>
      <c r="F452" s="21"/>
      <c r="G452" s="29"/>
      <c r="H452" s="29"/>
      <c r="I452" s="148"/>
      <c r="J452" s="29"/>
    </row>
    <row r="453" spans="1:10" ht="21.75" customHeight="1">
      <c r="A453" s="21"/>
      <c r="B453" s="29"/>
      <c r="C453" s="21"/>
      <c r="D453" s="29"/>
      <c r="E453" s="40"/>
      <c r="F453" s="29"/>
      <c r="G453" s="29"/>
      <c r="H453" s="29"/>
      <c r="I453" s="29"/>
      <c r="J453" s="29"/>
    </row>
    <row r="454" spans="1:10" ht="21.75" customHeight="1">
      <c r="A454" s="21"/>
      <c r="B454" s="29"/>
      <c r="C454" s="21"/>
      <c r="D454" s="29"/>
      <c r="E454" s="40"/>
      <c r="F454" s="21"/>
      <c r="G454" s="21"/>
      <c r="H454" s="29"/>
      <c r="I454" s="41"/>
      <c r="J454" s="29"/>
    </row>
    <row r="455" spans="1:10" ht="15" customHeight="1">
      <c r="A455" s="21"/>
      <c r="B455" s="29"/>
      <c r="C455" s="21"/>
      <c r="D455" s="29"/>
      <c r="E455" s="29"/>
      <c r="F455" s="29"/>
      <c r="G455" s="29"/>
      <c r="H455" s="29"/>
      <c r="I455" s="29"/>
      <c r="J455" s="29"/>
    </row>
    <row r="456" spans="1:10">
      <c r="A456" s="32"/>
      <c r="B456" s="33"/>
      <c r="C456" s="32"/>
      <c r="D456" s="33"/>
      <c r="E456" s="33"/>
      <c r="F456" s="33"/>
      <c r="G456" s="33"/>
      <c r="H456" s="33"/>
      <c r="I456" s="56">
        <f>SUM(I433:I449)</f>
        <v>3430000</v>
      </c>
      <c r="J456" s="33"/>
    </row>
    <row r="457" spans="1:10" ht="20.25" customHeight="1">
      <c r="A457" s="1"/>
      <c r="B457" s="4"/>
      <c r="C457" s="1"/>
      <c r="D457" s="4"/>
      <c r="E457" s="4"/>
      <c r="F457" s="4"/>
      <c r="G457" s="4"/>
      <c r="H457" s="4"/>
      <c r="I457" s="4"/>
      <c r="J457" s="4"/>
    </row>
    <row r="458" spans="1:10">
      <c r="A458" s="1"/>
      <c r="B458" s="4"/>
      <c r="C458" s="1"/>
      <c r="D458" s="4"/>
      <c r="E458" s="4"/>
      <c r="F458" s="4"/>
      <c r="G458" s="4"/>
      <c r="H458" s="4"/>
      <c r="I458" s="4"/>
      <c r="J458" s="4"/>
    </row>
    <row r="459" spans="1:10" ht="12.75" customHeight="1">
      <c r="A459" s="1"/>
      <c r="B459" s="4"/>
      <c r="C459" s="1"/>
      <c r="D459" s="4"/>
      <c r="F459" s="8" t="s">
        <v>23</v>
      </c>
      <c r="J459" s="4"/>
    </row>
    <row r="460" spans="1:10" ht="16.5" customHeight="1">
      <c r="A460" s="1"/>
      <c r="B460" s="4"/>
      <c r="C460" s="1"/>
      <c r="D460" s="4"/>
      <c r="J460" s="4"/>
    </row>
    <row r="461" spans="1:10">
      <c r="A461" s="1"/>
      <c r="B461" s="4"/>
      <c r="C461" s="1"/>
      <c r="D461" s="4"/>
      <c r="J461" s="4"/>
    </row>
    <row r="462" spans="1:10" ht="12.75" customHeight="1">
      <c r="A462" s="1"/>
      <c r="B462" s="4"/>
      <c r="C462" s="1"/>
      <c r="D462" s="4"/>
      <c r="J462" s="4"/>
    </row>
    <row r="463" spans="1:10" ht="20.25" customHeight="1">
      <c r="A463" s="1"/>
      <c r="B463" s="4"/>
      <c r="C463" s="1"/>
      <c r="D463" s="4"/>
      <c r="J463" s="4"/>
    </row>
    <row r="464" spans="1:10">
      <c r="A464" s="1"/>
      <c r="B464" s="4"/>
      <c r="C464" s="1"/>
      <c r="D464" s="4"/>
      <c r="J464" s="4"/>
    </row>
    <row r="465" spans="1:10" ht="16.5">
      <c r="A465" s="1"/>
      <c r="B465" s="4"/>
      <c r="C465" s="1"/>
      <c r="D465" s="4"/>
      <c r="F465" s="38" t="s">
        <v>259</v>
      </c>
      <c r="G465" s="55"/>
      <c r="J465" s="4"/>
    </row>
    <row r="466" spans="1:10" ht="23.25" customHeight="1">
      <c r="A466" s="1"/>
      <c r="B466" s="4"/>
      <c r="C466" s="1"/>
      <c r="D466" s="4"/>
      <c r="F466" s="36" t="s">
        <v>260</v>
      </c>
      <c r="J466" s="4"/>
    </row>
    <row r="467" spans="1:10">
      <c r="C467" s="8"/>
    </row>
    <row r="468" spans="1:10">
      <c r="C468" s="8"/>
    </row>
    <row r="469" spans="1:10">
      <c r="C469" s="8"/>
    </row>
    <row r="470" spans="1:10">
      <c r="C470" s="8"/>
    </row>
    <row r="471" spans="1:10">
      <c r="C471" s="8"/>
    </row>
    <row r="472" spans="1:10">
      <c r="C472" s="8"/>
    </row>
    <row r="473" spans="1:10">
      <c r="C473" s="8"/>
    </row>
    <row r="474" spans="1:10">
      <c r="C474" s="8"/>
    </row>
    <row r="475" spans="1:10" ht="16.5" customHeight="1">
      <c r="A475" s="287" t="s">
        <v>0</v>
      </c>
      <c r="B475" s="287"/>
      <c r="C475" s="287"/>
      <c r="D475" s="287"/>
      <c r="E475" s="287"/>
      <c r="F475" s="287"/>
      <c r="G475" s="287"/>
      <c r="H475" s="287"/>
      <c r="I475" s="287"/>
      <c r="J475" s="287"/>
    </row>
    <row r="476" spans="1:10" ht="15" customHeight="1">
      <c r="A476" s="272" t="s">
        <v>888</v>
      </c>
      <c r="B476" s="272"/>
      <c r="C476" s="272"/>
      <c r="D476" s="272"/>
      <c r="E476" s="272"/>
      <c r="F476" s="272"/>
      <c r="G476" s="272"/>
      <c r="H476" s="272"/>
      <c r="I476" s="272"/>
      <c r="J476" s="272"/>
    </row>
    <row r="477" spans="1:10" ht="16.5" customHeight="1">
      <c r="A477" s="287" t="s">
        <v>667</v>
      </c>
      <c r="B477" s="287"/>
      <c r="C477" s="287"/>
      <c r="D477" s="287"/>
      <c r="E477" s="287"/>
      <c r="F477" s="287"/>
      <c r="G477" s="287"/>
      <c r="H477" s="287"/>
      <c r="I477" s="287"/>
      <c r="J477" s="287"/>
    </row>
    <row r="478" spans="1:10">
      <c r="A478" s="9"/>
      <c r="B478" s="10"/>
      <c r="C478" s="9"/>
      <c r="D478" s="10"/>
      <c r="E478" s="10"/>
      <c r="F478" s="10"/>
      <c r="G478" s="10"/>
      <c r="H478" s="10"/>
      <c r="I478" s="10"/>
      <c r="J478" s="10"/>
    </row>
    <row r="479" spans="1:10">
      <c r="A479" s="12" t="s">
        <v>4</v>
      </c>
      <c r="B479" s="273" t="s">
        <v>5</v>
      </c>
      <c r="C479" s="274"/>
      <c r="D479" s="132"/>
      <c r="E479" s="275" t="s">
        <v>6</v>
      </c>
      <c r="F479" s="275" t="s">
        <v>7</v>
      </c>
      <c r="G479" s="278" t="s">
        <v>8</v>
      </c>
      <c r="H479" s="279"/>
      <c r="I479" s="280"/>
      <c r="J479" s="277" t="s">
        <v>9</v>
      </c>
    </row>
    <row r="480" spans="1:10">
      <c r="A480" s="157"/>
      <c r="B480" s="13" t="s">
        <v>10</v>
      </c>
      <c r="C480" s="13" t="s">
        <v>11</v>
      </c>
      <c r="D480" s="13" t="s">
        <v>12</v>
      </c>
      <c r="E480" s="276"/>
      <c r="F480" s="276"/>
      <c r="G480" s="278" t="s">
        <v>13</v>
      </c>
      <c r="H480" s="280"/>
      <c r="I480" s="135" t="s">
        <v>14</v>
      </c>
      <c r="J480" s="276"/>
    </row>
    <row r="481" spans="1:10" ht="27" customHeight="1">
      <c r="A481" s="264">
        <v>1</v>
      </c>
      <c r="B481" s="265" t="s">
        <v>891</v>
      </c>
      <c r="C481" s="265" t="s">
        <v>188</v>
      </c>
      <c r="D481" s="267" t="s">
        <v>188</v>
      </c>
      <c r="E481" s="268" t="s">
        <v>347</v>
      </c>
      <c r="F481" s="257" t="s">
        <v>892</v>
      </c>
      <c r="G481" s="269">
        <v>1</v>
      </c>
      <c r="H481" s="267" t="s">
        <v>264</v>
      </c>
      <c r="I481" s="270">
        <v>1715000</v>
      </c>
      <c r="J481" s="140"/>
    </row>
    <row r="482" spans="1:10" ht="36" customHeight="1">
      <c r="A482" s="264"/>
      <c r="B482" s="265"/>
      <c r="C482" s="265"/>
      <c r="D482" s="267"/>
      <c r="E482" s="268"/>
      <c r="F482" s="257" t="s">
        <v>892</v>
      </c>
      <c r="G482" s="269"/>
      <c r="H482" s="267"/>
      <c r="I482" s="270"/>
      <c r="J482" s="140"/>
    </row>
    <row r="483" spans="1:10">
      <c r="A483" s="21"/>
      <c r="B483" s="29"/>
      <c r="C483" s="21"/>
      <c r="D483" s="29"/>
      <c r="E483" s="29"/>
      <c r="F483" s="29"/>
      <c r="G483" s="29"/>
      <c r="H483" s="29"/>
      <c r="I483" s="30"/>
      <c r="J483" s="29"/>
    </row>
    <row r="484" spans="1:10">
      <c r="A484" s="264"/>
      <c r="B484" s="265"/>
      <c r="C484" s="267"/>
      <c r="D484" s="267"/>
      <c r="E484" s="268"/>
      <c r="F484" s="138"/>
      <c r="G484" s="269"/>
      <c r="H484" s="267"/>
      <c r="I484" s="270"/>
      <c r="J484" s="140"/>
    </row>
    <row r="485" spans="1:10">
      <c r="A485" s="264"/>
      <c r="B485" s="265"/>
      <c r="C485" s="267"/>
      <c r="D485" s="267"/>
      <c r="E485" s="268"/>
      <c r="F485" s="138"/>
      <c r="G485" s="269"/>
      <c r="H485" s="267"/>
      <c r="I485" s="270"/>
      <c r="J485" s="140"/>
    </row>
    <row r="486" spans="1:10">
      <c r="A486" s="158"/>
      <c r="B486" s="96"/>
      <c r="C486" s="147"/>
      <c r="D486" s="147"/>
      <c r="E486" s="139"/>
      <c r="F486" s="6"/>
      <c r="G486" s="143"/>
      <c r="H486" s="139"/>
      <c r="I486" s="96"/>
      <c r="J486" s="140"/>
    </row>
    <row r="487" spans="1:10">
      <c r="A487" s="264"/>
      <c r="B487" s="265"/>
      <c r="C487" s="267"/>
      <c r="D487" s="267"/>
      <c r="E487" s="268"/>
      <c r="F487" s="138"/>
      <c r="G487" s="269"/>
      <c r="H487" s="267"/>
      <c r="I487" s="270"/>
      <c r="J487" s="140"/>
    </row>
    <row r="488" spans="1:10">
      <c r="A488" s="264"/>
      <c r="B488" s="265"/>
      <c r="C488" s="267"/>
      <c r="D488" s="267"/>
      <c r="E488" s="268"/>
      <c r="F488" s="138"/>
      <c r="G488" s="269"/>
      <c r="H488" s="267"/>
      <c r="I488" s="270"/>
      <c r="J488" s="140"/>
    </row>
    <row r="489" spans="1:10">
      <c r="A489" s="146"/>
      <c r="B489" s="119"/>
      <c r="C489" s="21"/>
      <c r="D489" s="21"/>
      <c r="E489" s="142"/>
      <c r="F489" s="138"/>
      <c r="G489" s="139"/>
      <c r="H489" s="21"/>
      <c r="I489" s="145"/>
      <c r="J489" s="140"/>
    </row>
    <row r="490" spans="1:10">
      <c r="A490" s="264"/>
      <c r="B490" s="265"/>
      <c r="C490" s="267"/>
      <c r="D490" s="267"/>
      <c r="E490" s="268"/>
      <c r="F490" s="138"/>
      <c r="G490" s="269"/>
      <c r="H490" s="267"/>
      <c r="I490" s="270"/>
      <c r="J490" s="140"/>
    </row>
    <row r="491" spans="1:10">
      <c r="A491" s="264"/>
      <c r="B491" s="265"/>
      <c r="C491" s="267"/>
      <c r="D491" s="267"/>
      <c r="E491" s="268"/>
      <c r="F491" s="138"/>
      <c r="G491" s="269"/>
      <c r="H491" s="267"/>
      <c r="I491" s="270"/>
      <c r="J491" s="140"/>
    </row>
    <row r="492" spans="1:10" ht="13.5">
      <c r="A492" s="21"/>
      <c r="B492" s="48"/>
      <c r="C492" s="21"/>
      <c r="E492" s="49"/>
      <c r="F492" s="26"/>
      <c r="G492" s="30"/>
      <c r="H492" s="29"/>
      <c r="I492" s="29"/>
      <c r="J492" s="29"/>
    </row>
    <row r="493" spans="1:10">
      <c r="A493" s="264"/>
      <c r="B493" s="265"/>
      <c r="C493" s="267"/>
      <c r="D493" s="267"/>
      <c r="E493" s="268"/>
      <c r="F493" s="138"/>
      <c r="G493" s="269"/>
      <c r="H493" s="267"/>
      <c r="I493" s="270"/>
      <c r="J493" s="140"/>
    </row>
    <row r="494" spans="1:10">
      <c r="A494" s="264"/>
      <c r="B494" s="265"/>
      <c r="C494" s="267"/>
      <c r="D494" s="267"/>
      <c r="E494" s="268"/>
      <c r="F494" s="138"/>
      <c r="G494" s="269"/>
      <c r="H494" s="267"/>
      <c r="I494" s="270"/>
      <c r="J494" s="140"/>
    </row>
    <row r="495" spans="1:10">
      <c r="A495" s="21"/>
      <c r="B495" s="29"/>
      <c r="C495" s="29"/>
      <c r="D495" s="29"/>
      <c r="E495" s="137"/>
      <c r="F495" s="26"/>
      <c r="G495" s="21"/>
      <c r="H495" s="21"/>
      <c r="I495" s="41"/>
      <c r="J495" s="29"/>
    </row>
    <row r="496" spans="1:10">
      <c r="A496" s="264"/>
      <c r="B496" s="265"/>
      <c r="C496" s="267"/>
      <c r="D496" s="267"/>
      <c r="E496" s="268"/>
      <c r="F496" s="138"/>
      <c r="G496" s="269"/>
      <c r="H496" s="267"/>
      <c r="I496" s="270"/>
      <c r="J496" s="140"/>
    </row>
    <row r="497" spans="1:10">
      <c r="A497" s="264"/>
      <c r="B497" s="265"/>
      <c r="C497" s="267"/>
      <c r="D497" s="267"/>
      <c r="E497" s="268"/>
      <c r="F497" s="138"/>
      <c r="G497" s="269"/>
      <c r="H497" s="267"/>
      <c r="I497" s="270"/>
      <c r="J497" s="140"/>
    </row>
    <row r="498" spans="1:10">
      <c r="A498" s="21"/>
      <c r="B498" s="29"/>
      <c r="C498" s="52"/>
      <c r="D498" s="29"/>
      <c r="E498" s="40"/>
      <c r="F498" s="29"/>
      <c r="G498" s="29"/>
      <c r="H498" s="29"/>
      <c r="I498" s="29"/>
      <c r="J498" s="29"/>
    </row>
    <row r="499" spans="1:10">
      <c r="A499" s="21"/>
      <c r="B499" s="29"/>
      <c r="C499" s="29"/>
      <c r="D499" s="52"/>
      <c r="E499" s="137"/>
      <c r="F499" s="21"/>
      <c r="G499" s="29"/>
      <c r="H499" s="29"/>
      <c r="I499" s="148"/>
      <c r="J499" s="29"/>
    </row>
    <row r="500" spans="1:10">
      <c r="A500" s="21"/>
      <c r="B500" s="29"/>
      <c r="C500" s="21"/>
      <c r="D500" s="29"/>
      <c r="E500" s="137"/>
      <c r="F500" s="21"/>
      <c r="G500" s="29"/>
      <c r="H500" s="29"/>
      <c r="I500" s="148"/>
      <c r="J500" s="29"/>
    </row>
    <row r="501" spans="1:10">
      <c r="A501" s="21"/>
      <c r="B501" s="29"/>
      <c r="C501" s="21"/>
      <c r="D501" s="29"/>
      <c r="E501" s="40"/>
      <c r="F501" s="29"/>
      <c r="G501" s="29"/>
      <c r="H501" s="29"/>
      <c r="I501" s="29"/>
      <c r="J501" s="29"/>
    </row>
    <row r="502" spans="1:10">
      <c r="A502" s="21"/>
      <c r="B502" s="29"/>
      <c r="C502" s="21"/>
      <c r="D502" s="29"/>
      <c r="E502" s="40"/>
      <c r="F502" s="21"/>
      <c r="G502" s="21"/>
      <c r="H502" s="29"/>
      <c r="I502" s="41"/>
      <c r="J502" s="29"/>
    </row>
    <row r="503" spans="1:10">
      <c r="A503" s="21"/>
      <c r="B503" s="29"/>
      <c r="C503" s="21"/>
      <c r="D503" s="29"/>
      <c r="E503" s="29"/>
      <c r="F503" s="29"/>
      <c r="G503" s="29"/>
      <c r="H503" s="29"/>
      <c r="I503" s="29"/>
      <c r="J503" s="29"/>
    </row>
    <row r="504" spans="1:10">
      <c r="A504" s="32"/>
      <c r="B504" s="33"/>
      <c r="C504" s="32"/>
      <c r="D504" s="33"/>
      <c r="E504" s="33"/>
      <c r="F504" s="33"/>
      <c r="G504" s="33"/>
      <c r="H504" s="33"/>
      <c r="I504" s="56">
        <f>SUM(I481:I497)</f>
        <v>1715000</v>
      </c>
      <c r="J504" s="33"/>
    </row>
    <row r="505" spans="1:10">
      <c r="A505" s="1"/>
      <c r="B505" s="4"/>
      <c r="C505" s="1"/>
      <c r="D505" s="4"/>
      <c r="E505" s="4"/>
      <c r="F505" s="4"/>
      <c r="G505" s="4"/>
      <c r="H505" s="4"/>
      <c r="I505" s="4"/>
      <c r="J505" s="4"/>
    </row>
    <row r="506" spans="1:10">
      <c r="A506" s="1"/>
      <c r="B506" s="4"/>
      <c r="C506" s="1"/>
      <c r="D506" s="4"/>
      <c r="E506" s="4"/>
      <c r="F506" s="4"/>
      <c r="G506" s="4"/>
      <c r="H506" s="4"/>
      <c r="I506" s="4"/>
      <c r="J506" s="4"/>
    </row>
    <row r="507" spans="1:10">
      <c r="A507" s="1"/>
      <c r="B507" s="4"/>
      <c r="C507" s="1"/>
      <c r="D507" s="4"/>
      <c r="F507" s="8" t="s">
        <v>23</v>
      </c>
      <c r="J507" s="4"/>
    </row>
    <row r="508" spans="1:10">
      <c r="A508" s="1"/>
      <c r="B508" s="4"/>
      <c r="C508" s="1"/>
      <c r="D508" s="4"/>
      <c r="J508" s="4"/>
    </row>
    <row r="509" spans="1:10" ht="21" customHeight="1">
      <c r="A509" s="1"/>
      <c r="B509" s="4"/>
      <c r="C509" s="1"/>
      <c r="D509" s="4"/>
      <c r="J509" s="4"/>
    </row>
    <row r="510" spans="1:10" ht="21" customHeight="1">
      <c r="A510" s="1"/>
      <c r="B510" s="4"/>
      <c r="C510" s="1"/>
      <c r="D510" s="4"/>
      <c r="J510" s="4"/>
    </row>
    <row r="511" spans="1:10" ht="21" customHeight="1">
      <c r="A511" s="1"/>
      <c r="B511" s="4"/>
      <c r="C511" s="1"/>
      <c r="D511" s="4"/>
      <c r="J511" s="4"/>
    </row>
    <row r="512" spans="1:10">
      <c r="A512" s="1"/>
      <c r="B512" s="4"/>
      <c r="C512" s="1"/>
      <c r="D512" s="4"/>
      <c r="J512" s="4"/>
    </row>
    <row r="513" spans="1:10" ht="16.5">
      <c r="A513" s="1"/>
      <c r="B513" s="4"/>
      <c r="C513" s="1"/>
      <c r="D513" s="4"/>
      <c r="F513" s="38" t="s">
        <v>259</v>
      </c>
      <c r="G513" s="55"/>
      <c r="J513" s="4"/>
    </row>
    <row r="514" spans="1:10" ht="18.75" customHeight="1">
      <c r="A514" s="1"/>
      <c r="B514" s="4"/>
      <c r="C514" s="1"/>
      <c r="D514" s="4"/>
      <c r="F514" s="36" t="s">
        <v>260</v>
      </c>
      <c r="J514" s="4"/>
    </row>
    <row r="515" spans="1:10">
      <c r="C515" s="8"/>
    </row>
    <row r="516" spans="1:10" ht="27.75" customHeight="1">
      <c r="C516" s="8"/>
      <c r="D516" s="128"/>
      <c r="E516" s="128"/>
      <c r="F516" s="128"/>
      <c r="G516" s="128"/>
      <c r="H516" s="128"/>
    </row>
    <row r="517" spans="1:10" ht="27.75" customHeight="1">
      <c r="C517" s="8"/>
      <c r="D517" s="128"/>
      <c r="G517" s="128"/>
      <c r="H517" s="128"/>
      <c r="I517" s="128"/>
      <c r="J517" s="128"/>
    </row>
    <row r="518" spans="1:10" ht="15.75" customHeight="1">
      <c r="C518" s="8"/>
      <c r="D518" s="128"/>
      <c r="E518" s="128"/>
      <c r="F518" s="128"/>
      <c r="I518" s="128"/>
      <c r="J518" s="128"/>
    </row>
    <row r="519" spans="1:10" ht="26.25" customHeight="1">
      <c r="C519" s="8"/>
      <c r="G519" s="128"/>
      <c r="H519" s="128"/>
      <c r="I519" s="128"/>
    </row>
    <row r="520" spans="1:10" ht="26.25" customHeight="1">
      <c r="A520" s="287" t="s">
        <v>0</v>
      </c>
      <c r="B520" s="287"/>
      <c r="C520" s="287"/>
      <c r="D520" s="287"/>
      <c r="E520" s="287"/>
      <c r="F520" s="287"/>
      <c r="G520" s="287"/>
      <c r="H520" s="287"/>
      <c r="I520" s="287"/>
      <c r="J520" s="287"/>
    </row>
    <row r="521" spans="1:10" ht="17.25" customHeight="1">
      <c r="A521" s="272" t="s">
        <v>888</v>
      </c>
      <c r="B521" s="272"/>
      <c r="C521" s="272"/>
      <c r="D521" s="272"/>
      <c r="E521" s="272"/>
      <c r="F521" s="272"/>
      <c r="G521" s="272"/>
      <c r="H521" s="272"/>
      <c r="I521" s="272"/>
      <c r="J521" s="272"/>
    </row>
    <row r="522" spans="1:10" ht="17.25" customHeight="1">
      <c r="A522" s="287" t="s">
        <v>667</v>
      </c>
      <c r="B522" s="287"/>
      <c r="C522" s="287"/>
      <c r="D522" s="287"/>
      <c r="E522" s="287"/>
      <c r="F522" s="287"/>
      <c r="G522" s="287"/>
      <c r="H522" s="287"/>
      <c r="I522" s="287"/>
      <c r="J522" s="287"/>
    </row>
    <row r="523" spans="1:10" ht="17.25" customHeight="1">
      <c r="A523" s="9"/>
      <c r="B523" s="10"/>
      <c r="C523" s="9"/>
      <c r="D523" s="10"/>
      <c r="E523" s="10"/>
      <c r="F523" s="10"/>
      <c r="G523" s="10"/>
      <c r="H523" s="10"/>
      <c r="I523" s="10"/>
      <c r="J523" s="10"/>
    </row>
    <row r="524" spans="1:10" ht="17.25" customHeight="1">
      <c r="A524" s="12" t="s">
        <v>4</v>
      </c>
      <c r="B524" s="273" t="s">
        <v>5</v>
      </c>
      <c r="C524" s="274"/>
      <c r="D524" s="132"/>
      <c r="E524" s="275" t="s">
        <v>6</v>
      </c>
      <c r="F524" s="275" t="s">
        <v>7</v>
      </c>
      <c r="G524" s="278" t="s">
        <v>8</v>
      </c>
      <c r="H524" s="279"/>
      <c r="I524" s="280"/>
      <c r="J524" s="277" t="s">
        <v>9</v>
      </c>
    </row>
    <row r="525" spans="1:10" ht="17.25" customHeight="1">
      <c r="A525" s="157"/>
      <c r="B525" s="13" t="s">
        <v>10</v>
      </c>
      <c r="C525" s="13" t="s">
        <v>11</v>
      </c>
      <c r="D525" s="13" t="s">
        <v>12</v>
      </c>
      <c r="E525" s="276"/>
      <c r="F525" s="276"/>
      <c r="G525" s="278" t="s">
        <v>13</v>
      </c>
      <c r="H525" s="280"/>
      <c r="I525" s="135" t="s">
        <v>14</v>
      </c>
      <c r="J525" s="276"/>
    </row>
    <row r="526" spans="1:10">
      <c r="A526" s="21"/>
      <c r="B526" s="29"/>
      <c r="C526" s="21"/>
      <c r="D526" s="29"/>
      <c r="E526" s="29"/>
      <c r="F526" s="29"/>
      <c r="G526" s="29"/>
      <c r="H526" s="29"/>
      <c r="I526" s="30"/>
      <c r="J526" s="29"/>
    </row>
    <row r="527" spans="1:10" ht="13.5" customHeight="1">
      <c r="A527" s="264">
        <v>1</v>
      </c>
      <c r="B527" s="265" t="s">
        <v>112</v>
      </c>
      <c r="C527" s="266" t="s">
        <v>73</v>
      </c>
      <c r="D527" s="267" t="s">
        <v>111</v>
      </c>
      <c r="E527" s="268" t="s">
        <v>874</v>
      </c>
      <c r="F527" s="257" t="s">
        <v>893</v>
      </c>
      <c r="G527" s="269">
        <v>2</v>
      </c>
      <c r="H527" s="267" t="s">
        <v>264</v>
      </c>
      <c r="I527" s="270">
        <v>590000</v>
      </c>
      <c r="J527" s="140"/>
    </row>
    <row r="528" spans="1:10" ht="32.25" customHeight="1">
      <c r="A528" s="264"/>
      <c r="B528" s="265"/>
      <c r="C528" s="267"/>
      <c r="D528" s="267"/>
      <c r="E528" s="268"/>
      <c r="F528" s="257" t="s">
        <v>892</v>
      </c>
      <c r="G528" s="269"/>
      <c r="H528" s="267"/>
      <c r="I528" s="270"/>
      <c r="J528" s="140"/>
    </row>
    <row r="529" spans="1:10">
      <c r="A529" s="158"/>
      <c r="B529" s="96"/>
      <c r="C529" s="147"/>
      <c r="D529" s="147"/>
      <c r="E529" s="139"/>
      <c r="F529" s="6"/>
      <c r="G529" s="143"/>
      <c r="H529" s="139"/>
      <c r="I529" s="96"/>
      <c r="J529" s="140"/>
    </row>
    <row r="530" spans="1:10" ht="12.75" customHeight="1">
      <c r="A530" s="264">
        <v>2</v>
      </c>
      <c r="B530" s="265" t="s">
        <v>161</v>
      </c>
      <c r="C530" s="267" t="s">
        <v>162</v>
      </c>
      <c r="D530" s="267" t="s">
        <v>38</v>
      </c>
      <c r="E530" s="268" t="s">
        <v>874</v>
      </c>
      <c r="F530" s="257" t="s">
        <v>893</v>
      </c>
      <c r="G530" s="269">
        <v>2</v>
      </c>
      <c r="H530" s="267" t="s">
        <v>264</v>
      </c>
      <c r="I530" s="270">
        <v>590000</v>
      </c>
      <c r="J530" s="140"/>
    </row>
    <row r="531" spans="1:10" ht="24.75" customHeight="1">
      <c r="A531" s="264"/>
      <c r="B531" s="265"/>
      <c r="C531" s="267"/>
      <c r="D531" s="267"/>
      <c r="E531" s="268"/>
      <c r="F531" s="257" t="s">
        <v>892</v>
      </c>
      <c r="G531" s="269"/>
      <c r="H531" s="267"/>
      <c r="I531" s="270"/>
      <c r="J531" s="140"/>
    </row>
    <row r="532" spans="1:10">
      <c r="A532" s="146"/>
      <c r="B532" s="119"/>
      <c r="C532" s="21"/>
      <c r="D532" s="21"/>
      <c r="E532" s="142"/>
      <c r="F532" s="138"/>
      <c r="G532" s="139"/>
      <c r="H532" s="21"/>
      <c r="I532" s="145"/>
      <c r="J532" s="140"/>
    </row>
    <row r="533" spans="1:10">
      <c r="A533" s="21"/>
      <c r="B533" s="29"/>
      <c r="C533" s="29"/>
      <c r="D533" s="29"/>
      <c r="E533" s="137"/>
      <c r="F533" s="26"/>
      <c r="G533" s="21"/>
      <c r="H533" s="21"/>
      <c r="I533" s="41"/>
      <c r="J533" s="29"/>
    </row>
    <row r="534" spans="1:10" ht="12.75" customHeight="1">
      <c r="A534" s="264">
        <v>3</v>
      </c>
      <c r="B534" s="265" t="s">
        <v>271</v>
      </c>
      <c r="C534" s="266" t="s">
        <v>154</v>
      </c>
      <c r="D534" s="267" t="s">
        <v>48</v>
      </c>
      <c r="E534" s="268" t="s">
        <v>874</v>
      </c>
      <c r="F534" s="257" t="s">
        <v>893</v>
      </c>
      <c r="G534" s="269">
        <v>2</v>
      </c>
      <c r="H534" s="267" t="s">
        <v>264</v>
      </c>
      <c r="I534" s="270">
        <v>590000</v>
      </c>
      <c r="J534" s="140"/>
    </row>
    <row r="535" spans="1:10" ht="24.75" customHeight="1">
      <c r="A535" s="264"/>
      <c r="B535" s="265"/>
      <c r="C535" s="267"/>
      <c r="D535" s="267"/>
      <c r="E535" s="268"/>
      <c r="F535" s="257" t="s">
        <v>892</v>
      </c>
      <c r="G535" s="269"/>
      <c r="H535" s="267"/>
      <c r="I535" s="270"/>
      <c r="J535" s="140"/>
    </row>
    <row r="536" spans="1:10">
      <c r="A536" s="21"/>
      <c r="B536" s="29"/>
      <c r="C536" s="52"/>
      <c r="D536" s="29"/>
      <c r="E536" s="40"/>
      <c r="F536" s="29"/>
      <c r="G536" s="29"/>
      <c r="H536" s="29"/>
      <c r="I536" s="29"/>
      <c r="J536" s="29"/>
    </row>
    <row r="537" spans="1:10">
      <c r="A537" s="21"/>
      <c r="B537" s="29"/>
      <c r="C537" s="29"/>
      <c r="D537" s="52"/>
      <c r="E537" s="137"/>
      <c r="F537" s="21"/>
      <c r="G537" s="29"/>
      <c r="H537" s="29"/>
      <c r="I537" s="148"/>
      <c r="J537" s="29"/>
    </row>
    <row r="538" spans="1:10">
      <c r="A538" s="21"/>
      <c r="B538" s="29"/>
      <c r="C538" s="21"/>
      <c r="D538" s="29"/>
      <c r="E538" s="137"/>
      <c r="F538" s="21"/>
      <c r="G538" s="29"/>
      <c r="H538" s="29"/>
      <c r="I538" s="148"/>
      <c r="J538" s="29"/>
    </row>
    <row r="539" spans="1:10">
      <c r="A539" s="21"/>
      <c r="B539" s="29"/>
      <c r="C539" s="21"/>
      <c r="D539" s="29"/>
      <c r="E539" s="40"/>
      <c r="F539" s="29"/>
      <c r="G539" s="29"/>
      <c r="H539" s="29"/>
      <c r="I539" s="29"/>
      <c r="J539" s="29"/>
    </row>
    <row r="540" spans="1:10">
      <c r="A540" s="21"/>
      <c r="B540" s="29"/>
      <c r="C540" s="21"/>
      <c r="D540" s="29"/>
      <c r="E540" s="40"/>
      <c r="F540" s="21"/>
      <c r="G540" s="21"/>
      <c r="H540" s="29"/>
      <c r="I540" s="41"/>
      <c r="J540" s="29"/>
    </row>
    <row r="541" spans="1:10">
      <c r="A541" s="21"/>
      <c r="B541" s="29"/>
      <c r="C541" s="21"/>
      <c r="D541" s="29"/>
      <c r="E541" s="29"/>
      <c r="F541" s="29"/>
      <c r="G541" s="29"/>
      <c r="H541" s="29"/>
      <c r="I541" s="29"/>
      <c r="J541" s="29"/>
    </row>
    <row r="542" spans="1:10">
      <c r="A542" s="32"/>
      <c r="B542" s="33"/>
      <c r="C542" s="32"/>
      <c r="D542" s="33"/>
      <c r="E542" s="33"/>
      <c r="F542" s="33"/>
      <c r="G542" s="33"/>
      <c r="H542" s="33"/>
      <c r="I542" s="56">
        <f>SUM(I527:I535)</f>
        <v>1770000</v>
      </c>
      <c r="J542" s="33"/>
    </row>
    <row r="543" spans="1:10">
      <c r="A543" s="1"/>
      <c r="B543" s="4"/>
      <c r="C543" s="1"/>
      <c r="D543" s="4"/>
      <c r="E543" s="4"/>
      <c r="F543" s="4"/>
      <c r="G543" s="4"/>
      <c r="H543" s="4"/>
      <c r="I543" s="4"/>
      <c r="J543" s="4"/>
    </row>
    <row r="544" spans="1:10">
      <c r="A544" s="1"/>
      <c r="B544" s="4"/>
      <c r="C544" s="1"/>
      <c r="D544" s="4"/>
      <c r="E544" s="4"/>
      <c r="F544" s="4"/>
      <c r="G544" s="4"/>
      <c r="H544" s="4"/>
      <c r="I544" s="4"/>
      <c r="J544" s="4"/>
    </row>
    <row r="545" spans="1:10">
      <c r="A545" s="1"/>
      <c r="B545" s="4"/>
      <c r="C545" s="1"/>
      <c r="D545" s="4"/>
      <c r="F545" s="8" t="s">
        <v>23</v>
      </c>
      <c r="J545" s="4"/>
    </row>
    <row r="546" spans="1:10">
      <c r="A546" s="1"/>
      <c r="B546" s="4"/>
      <c r="C546" s="1"/>
      <c r="D546" s="4"/>
      <c r="J546" s="4"/>
    </row>
    <row r="547" spans="1:10">
      <c r="A547" s="1"/>
      <c r="B547" s="4"/>
      <c r="C547" s="1"/>
      <c r="D547" s="4"/>
      <c r="J547" s="4"/>
    </row>
    <row r="548" spans="1:10">
      <c r="A548" s="1"/>
      <c r="B548" s="4"/>
      <c r="C548" s="1"/>
      <c r="D548" s="4"/>
      <c r="J548" s="4"/>
    </row>
    <row r="549" spans="1:10">
      <c r="A549" s="1"/>
      <c r="B549" s="4"/>
      <c r="C549" s="1"/>
      <c r="D549" s="4"/>
      <c r="J549" s="4"/>
    </row>
    <row r="550" spans="1:10">
      <c r="A550" s="1"/>
      <c r="B550" s="4"/>
      <c r="C550" s="1"/>
      <c r="D550" s="4"/>
      <c r="J550" s="4"/>
    </row>
    <row r="551" spans="1:10" ht="16.5">
      <c r="A551" s="1"/>
      <c r="B551" s="4"/>
      <c r="C551" s="1"/>
      <c r="D551" s="4"/>
      <c r="F551" s="38" t="s">
        <v>259</v>
      </c>
      <c r="G551" s="55"/>
      <c r="J551" s="4"/>
    </row>
    <row r="552" spans="1:10">
      <c r="A552" s="1"/>
      <c r="B552" s="4"/>
      <c r="C552" s="1"/>
      <c r="D552" s="4"/>
      <c r="F552" s="36" t="s">
        <v>260</v>
      </c>
      <c r="J552" s="4"/>
    </row>
    <row r="553" spans="1:10">
      <c r="C553" s="8"/>
    </row>
    <row r="554" spans="1:10">
      <c r="C554" s="8"/>
    </row>
    <row r="555" spans="1:10">
      <c r="C555" s="8"/>
    </row>
    <row r="556" spans="1:10">
      <c r="C556" s="8"/>
    </row>
    <row r="557" spans="1:10">
      <c r="C557" s="8"/>
    </row>
    <row r="558" spans="1:10">
      <c r="C558" s="8"/>
    </row>
    <row r="559" spans="1:10">
      <c r="C559" s="8"/>
    </row>
    <row r="560" spans="1:10">
      <c r="C560" s="8"/>
    </row>
    <row r="561" spans="1:10">
      <c r="C561" s="8"/>
    </row>
    <row r="562" spans="1:10">
      <c r="C562" s="8"/>
    </row>
    <row r="563" spans="1:10">
      <c r="A563" s="287" t="s">
        <v>0</v>
      </c>
      <c r="B563" s="287"/>
      <c r="C563" s="287"/>
      <c r="D563" s="287"/>
      <c r="E563" s="287"/>
      <c r="F563" s="287"/>
      <c r="G563" s="287"/>
      <c r="H563" s="287"/>
      <c r="I563" s="287"/>
      <c r="J563" s="287"/>
    </row>
    <row r="564" spans="1:10">
      <c r="A564" s="272" t="s">
        <v>888</v>
      </c>
      <c r="B564" s="272"/>
      <c r="C564" s="272"/>
      <c r="D564" s="272"/>
      <c r="E564" s="272"/>
      <c r="F564" s="272"/>
      <c r="G564" s="272"/>
      <c r="H564" s="272"/>
      <c r="I564" s="272"/>
      <c r="J564" s="272"/>
    </row>
    <row r="565" spans="1:10">
      <c r="A565" s="287" t="s">
        <v>667</v>
      </c>
      <c r="B565" s="287"/>
      <c r="C565" s="287"/>
      <c r="D565" s="287"/>
      <c r="E565" s="287"/>
      <c r="F565" s="287"/>
      <c r="G565" s="287"/>
      <c r="H565" s="287"/>
      <c r="I565" s="287"/>
      <c r="J565" s="287"/>
    </row>
    <row r="566" spans="1:10">
      <c r="A566" s="9"/>
      <c r="B566" s="10"/>
      <c r="C566" s="9"/>
      <c r="D566" s="10"/>
      <c r="E566" s="10"/>
      <c r="F566" s="10"/>
      <c r="G566" s="10"/>
      <c r="H566" s="10"/>
      <c r="I566" s="10"/>
      <c r="J566" s="10"/>
    </row>
    <row r="567" spans="1:10">
      <c r="A567" s="12" t="s">
        <v>4</v>
      </c>
      <c r="B567" s="273" t="s">
        <v>5</v>
      </c>
      <c r="C567" s="274"/>
      <c r="D567" s="132"/>
      <c r="E567" s="275" t="s">
        <v>6</v>
      </c>
      <c r="F567" s="275" t="s">
        <v>7</v>
      </c>
      <c r="G567" s="278" t="s">
        <v>8</v>
      </c>
      <c r="H567" s="279"/>
      <c r="I567" s="280"/>
      <c r="J567" s="277" t="s">
        <v>9</v>
      </c>
    </row>
    <row r="568" spans="1:10">
      <c r="A568" s="157"/>
      <c r="B568" s="13" t="s">
        <v>10</v>
      </c>
      <c r="C568" s="13" t="s">
        <v>11</v>
      </c>
      <c r="D568" s="13" t="s">
        <v>12</v>
      </c>
      <c r="E568" s="276"/>
      <c r="F568" s="276"/>
      <c r="G568" s="278" t="s">
        <v>13</v>
      </c>
      <c r="H568" s="280"/>
      <c r="I568" s="135" t="s">
        <v>14</v>
      </c>
      <c r="J568" s="276"/>
    </row>
    <row r="569" spans="1:10">
      <c r="A569" s="21"/>
      <c r="B569" s="29"/>
      <c r="C569" s="21"/>
      <c r="D569" s="29"/>
      <c r="E569" s="29"/>
      <c r="F569" s="29"/>
      <c r="G569" s="29"/>
      <c r="H569" s="29"/>
      <c r="I569" s="30"/>
      <c r="J569" s="29"/>
    </row>
    <row r="570" spans="1:10">
      <c r="A570" s="264">
        <v>1</v>
      </c>
      <c r="B570" s="265" t="s">
        <v>112</v>
      </c>
      <c r="C570" s="266" t="s">
        <v>73</v>
      </c>
      <c r="D570" s="267" t="s">
        <v>111</v>
      </c>
      <c r="E570" s="268" t="s">
        <v>874</v>
      </c>
      <c r="F570" s="257" t="s">
        <v>893</v>
      </c>
      <c r="G570" s="269">
        <v>2</v>
      </c>
      <c r="H570" s="267" t="s">
        <v>264</v>
      </c>
      <c r="I570" s="270">
        <v>660000</v>
      </c>
      <c r="J570" s="140"/>
    </row>
    <row r="571" spans="1:10" ht="44.25" customHeight="1">
      <c r="A571" s="264"/>
      <c r="B571" s="265"/>
      <c r="C571" s="267"/>
      <c r="D571" s="267"/>
      <c r="E571" s="268"/>
      <c r="F571" s="257" t="s">
        <v>892</v>
      </c>
      <c r="G571" s="269"/>
      <c r="H571" s="267"/>
      <c r="I571" s="270"/>
      <c r="J571" s="140"/>
    </row>
    <row r="572" spans="1:10">
      <c r="A572" s="158"/>
      <c r="B572" s="96"/>
      <c r="C572" s="147"/>
      <c r="D572" s="147"/>
      <c r="E572" s="139"/>
      <c r="F572" s="6"/>
      <c r="G572" s="143"/>
      <c r="H572" s="139"/>
      <c r="I572" s="96"/>
      <c r="J572" s="140"/>
    </row>
    <row r="573" spans="1:10">
      <c r="A573" s="264">
        <v>2</v>
      </c>
      <c r="B573" s="265" t="s">
        <v>161</v>
      </c>
      <c r="C573" s="267" t="s">
        <v>162</v>
      </c>
      <c r="D573" s="267" t="s">
        <v>38</v>
      </c>
      <c r="E573" s="268" t="s">
        <v>874</v>
      </c>
      <c r="F573" s="257" t="s">
        <v>893</v>
      </c>
      <c r="G573" s="269">
        <v>2</v>
      </c>
      <c r="H573" s="267" t="s">
        <v>264</v>
      </c>
      <c r="I573" s="270">
        <v>660000</v>
      </c>
      <c r="J573" s="140"/>
    </row>
    <row r="574" spans="1:10" ht="33" customHeight="1">
      <c r="A574" s="264"/>
      <c r="B574" s="265"/>
      <c r="C574" s="267"/>
      <c r="D574" s="267"/>
      <c r="E574" s="268"/>
      <c r="F574" s="257" t="s">
        <v>892</v>
      </c>
      <c r="G574" s="269"/>
      <c r="H574" s="267"/>
      <c r="I574" s="270"/>
      <c r="J574" s="140"/>
    </row>
    <row r="575" spans="1:10" ht="18" customHeight="1">
      <c r="A575" s="146"/>
      <c r="B575" s="119"/>
      <c r="C575" s="21"/>
      <c r="D575" s="21"/>
      <c r="E575" s="142"/>
      <c r="F575" s="138"/>
      <c r="G575" s="139"/>
      <c r="H575" s="21"/>
      <c r="I575" s="145"/>
      <c r="J575" s="140"/>
    </row>
    <row r="576" spans="1:10" ht="18" customHeight="1">
      <c r="A576" s="21"/>
      <c r="B576" s="29"/>
      <c r="C576" s="29"/>
      <c r="D576" s="29"/>
      <c r="E576" s="137"/>
      <c r="F576" s="26"/>
      <c r="G576" s="21"/>
      <c r="H576" s="21"/>
      <c r="I576" s="41"/>
      <c r="J576" s="29"/>
    </row>
    <row r="577" spans="1:10" ht="18" customHeight="1">
      <c r="A577" s="264">
        <v>3</v>
      </c>
      <c r="B577" s="265" t="s">
        <v>271</v>
      </c>
      <c r="C577" s="266" t="s">
        <v>154</v>
      </c>
      <c r="D577" s="267" t="s">
        <v>48</v>
      </c>
      <c r="E577" s="268" t="s">
        <v>874</v>
      </c>
      <c r="F577" s="257" t="s">
        <v>893</v>
      </c>
      <c r="G577" s="269">
        <v>2</v>
      </c>
      <c r="H577" s="267" t="s">
        <v>264</v>
      </c>
      <c r="I577" s="270">
        <v>660000</v>
      </c>
      <c r="J577" s="140"/>
    </row>
    <row r="578" spans="1:10" ht="27" customHeight="1">
      <c r="A578" s="264"/>
      <c r="B578" s="265"/>
      <c r="C578" s="267"/>
      <c r="D578" s="267"/>
      <c r="E578" s="268"/>
      <c r="F578" s="257" t="s">
        <v>892</v>
      </c>
      <c r="G578" s="269"/>
      <c r="H578" s="267"/>
      <c r="I578" s="270"/>
      <c r="J578" s="140"/>
    </row>
    <row r="579" spans="1:10">
      <c r="A579" s="21"/>
      <c r="B579" s="29"/>
      <c r="C579" s="52"/>
      <c r="D579" s="29"/>
      <c r="E579" s="40"/>
      <c r="F579" s="29"/>
      <c r="G579" s="29"/>
      <c r="H579" s="29"/>
      <c r="I579" s="29"/>
      <c r="J579" s="29"/>
    </row>
    <row r="580" spans="1:10">
      <c r="A580" s="21"/>
      <c r="B580" s="29"/>
      <c r="C580" s="29"/>
      <c r="D580" s="52"/>
      <c r="E580" s="137"/>
      <c r="F580" s="21"/>
      <c r="G580" s="29"/>
      <c r="H580" s="29"/>
      <c r="I580" s="148"/>
      <c r="J580" s="29"/>
    </row>
    <row r="581" spans="1:10">
      <c r="A581" s="21"/>
      <c r="B581" s="29"/>
      <c r="C581" s="21"/>
      <c r="D581" s="29"/>
      <c r="E581" s="137"/>
      <c r="F581" s="21"/>
      <c r="G581" s="29"/>
      <c r="H581" s="29"/>
      <c r="I581" s="148"/>
      <c r="J581" s="29"/>
    </row>
    <row r="582" spans="1:10" ht="20.25" customHeight="1">
      <c r="A582" s="21"/>
      <c r="B582" s="29"/>
      <c r="C582" s="21"/>
      <c r="D582" s="29"/>
      <c r="E582" s="40"/>
      <c r="F582" s="29"/>
      <c r="G582" s="29"/>
      <c r="H582" s="29"/>
      <c r="I582" s="29"/>
      <c r="J582" s="29"/>
    </row>
    <row r="583" spans="1:10" ht="21" customHeight="1">
      <c r="A583" s="21"/>
      <c r="B583" s="29"/>
      <c r="C583" s="21"/>
      <c r="D583" s="29"/>
      <c r="E583" s="40"/>
      <c r="F583" s="21"/>
      <c r="G583" s="21"/>
      <c r="H583" s="29"/>
      <c r="I583" s="41"/>
      <c r="J583" s="29"/>
    </row>
    <row r="584" spans="1:10">
      <c r="A584" s="21"/>
      <c r="B584" s="29"/>
      <c r="C584" s="21"/>
      <c r="D584" s="29"/>
      <c r="E584" s="29"/>
      <c r="F584" s="29"/>
      <c r="G584" s="29"/>
      <c r="H584" s="29"/>
      <c r="I584" s="29"/>
      <c r="J584" s="29"/>
    </row>
    <row r="585" spans="1:10" ht="24.75" customHeight="1">
      <c r="A585" s="32"/>
      <c r="B585" s="33"/>
      <c r="C585" s="32"/>
      <c r="D585" s="33"/>
      <c r="E585" s="33"/>
      <c r="F585" s="33"/>
      <c r="G585" s="33"/>
      <c r="H585" s="33"/>
      <c r="I585" s="56">
        <f>SUM(I570:I578)</f>
        <v>1980000</v>
      </c>
      <c r="J585" s="33"/>
    </row>
    <row r="586" spans="1:10" ht="18" customHeight="1">
      <c r="A586" s="1"/>
      <c r="B586" s="4"/>
      <c r="C586" s="1"/>
      <c r="D586" s="4"/>
      <c r="E586" s="4"/>
      <c r="F586" s="4"/>
      <c r="G586" s="4"/>
      <c r="H586" s="4"/>
      <c r="I586" s="4"/>
      <c r="J586" s="4"/>
    </row>
    <row r="587" spans="1:10">
      <c r="A587" s="1"/>
      <c r="B587" s="4"/>
      <c r="C587" s="1"/>
      <c r="D587" s="4"/>
      <c r="E587" s="4"/>
      <c r="F587" s="4"/>
      <c r="G587" s="4"/>
      <c r="H587" s="4"/>
      <c r="I587" s="4"/>
      <c r="J587" s="4"/>
    </row>
    <row r="588" spans="1:10" ht="22.5" customHeight="1">
      <c r="A588" s="1"/>
      <c r="B588" s="4"/>
      <c r="C588" s="1"/>
      <c r="D588" s="4"/>
      <c r="F588" s="8" t="s">
        <v>23</v>
      </c>
      <c r="J588" s="4"/>
    </row>
    <row r="589" spans="1:10" ht="18" customHeight="1">
      <c r="A589" s="1"/>
      <c r="B589" s="4"/>
      <c r="C589" s="1"/>
      <c r="D589" s="4"/>
      <c r="J589" s="4"/>
    </row>
    <row r="590" spans="1:10" ht="18.75" customHeight="1">
      <c r="A590" s="1"/>
      <c r="B590" s="4"/>
      <c r="C590" s="1"/>
      <c r="D590" s="4"/>
      <c r="J590" s="4"/>
    </row>
    <row r="591" spans="1:10" ht="18.75" customHeight="1">
      <c r="A591" s="1"/>
      <c r="B591" s="4"/>
      <c r="C591" s="1"/>
      <c r="D591" s="4"/>
      <c r="J591" s="4"/>
    </row>
    <row r="592" spans="1:10" ht="21" customHeight="1">
      <c r="A592" s="1"/>
      <c r="B592" s="4"/>
      <c r="C592" s="1"/>
      <c r="D592" s="4"/>
      <c r="J592" s="4"/>
    </row>
    <row r="593" spans="1:10" ht="12.75" customHeight="1">
      <c r="A593" s="1"/>
      <c r="B593" s="4"/>
      <c r="C593" s="1"/>
      <c r="D593" s="4"/>
      <c r="J593" s="4"/>
    </row>
    <row r="594" spans="1:10" ht="16.5">
      <c r="A594" s="1"/>
      <c r="B594" s="4"/>
      <c r="C594" s="1"/>
      <c r="D594" s="4"/>
      <c r="F594" s="38" t="s">
        <v>259</v>
      </c>
      <c r="G594" s="55"/>
      <c r="J594" s="4"/>
    </row>
    <row r="595" spans="1:10" ht="13.5" customHeight="1">
      <c r="A595" s="1"/>
      <c r="B595" s="4"/>
      <c r="C595" s="1"/>
      <c r="D595" s="4"/>
      <c r="F595" s="36" t="s">
        <v>260</v>
      </c>
      <c r="J595" s="4"/>
    </row>
    <row r="596" spans="1:10" ht="12.75" customHeight="1">
      <c r="C596" s="8"/>
    </row>
    <row r="597" spans="1:10">
      <c r="C597" s="8"/>
    </row>
    <row r="598" spans="1:10" ht="12.75" customHeight="1">
      <c r="C598" s="8"/>
    </row>
    <row r="599" spans="1:10">
      <c r="C599" s="8"/>
      <c r="I599" s="128"/>
      <c r="J599" s="128"/>
    </row>
    <row r="600" spans="1:10">
      <c r="C600" s="8"/>
      <c r="G600" s="128"/>
      <c r="H600" s="128"/>
      <c r="I600" s="128"/>
    </row>
    <row r="601" spans="1:10" ht="12.75" customHeight="1">
      <c r="C601" s="8"/>
      <c r="J601" s="128"/>
    </row>
    <row r="602" spans="1:10">
      <c r="C602" s="8"/>
      <c r="I602" s="128"/>
    </row>
    <row r="603" spans="1:10">
      <c r="C603" s="8"/>
      <c r="G603" s="128"/>
      <c r="H603" s="128"/>
      <c r="I603" s="128"/>
    </row>
    <row r="604" spans="1:10">
      <c r="C604" s="8"/>
      <c r="J604" s="128"/>
    </row>
    <row r="605" spans="1:10">
      <c r="A605" s="287" t="s">
        <v>0</v>
      </c>
      <c r="B605" s="287"/>
      <c r="C605" s="287"/>
      <c r="D605" s="287"/>
      <c r="E605" s="287"/>
      <c r="F605" s="287"/>
      <c r="G605" s="287"/>
      <c r="H605" s="287"/>
      <c r="I605" s="287"/>
      <c r="J605" s="287"/>
    </row>
    <row r="606" spans="1:10">
      <c r="A606" s="272" t="s">
        <v>888</v>
      </c>
      <c r="B606" s="272"/>
      <c r="C606" s="272"/>
      <c r="D606" s="272"/>
      <c r="E606" s="272"/>
      <c r="F606" s="272"/>
      <c r="G606" s="272"/>
      <c r="H606" s="272"/>
      <c r="I606" s="272"/>
      <c r="J606" s="272"/>
    </row>
    <row r="607" spans="1:10">
      <c r="A607" s="287" t="s">
        <v>667</v>
      </c>
      <c r="B607" s="287"/>
      <c r="C607" s="287"/>
      <c r="D607" s="287"/>
      <c r="E607" s="287"/>
      <c r="F607" s="287"/>
      <c r="G607" s="287"/>
      <c r="H607" s="287"/>
      <c r="I607" s="287"/>
      <c r="J607" s="287"/>
    </row>
    <row r="608" spans="1:10">
      <c r="A608" s="9"/>
      <c r="B608" s="10"/>
      <c r="C608" s="9"/>
      <c r="D608" s="10"/>
      <c r="E608" s="10"/>
      <c r="F608" s="10"/>
      <c r="G608" s="10"/>
      <c r="H608" s="10"/>
      <c r="I608" s="10"/>
      <c r="J608" s="10"/>
    </row>
    <row r="609" spans="1:10">
      <c r="A609" s="12" t="s">
        <v>4</v>
      </c>
      <c r="B609" s="273" t="s">
        <v>5</v>
      </c>
      <c r="C609" s="274"/>
      <c r="D609" s="132"/>
      <c r="E609" s="275" t="s">
        <v>6</v>
      </c>
      <c r="F609" s="275" t="s">
        <v>7</v>
      </c>
      <c r="G609" s="278" t="s">
        <v>8</v>
      </c>
      <c r="H609" s="279"/>
      <c r="I609" s="280"/>
      <c r="J609" s="277" t="s">
        <v>9</v>
      </c>
    </row>
    <row r="610" spans="1:10">
      <c r="A610" s="157"/>
      <c r="B610" s="13" t="s">
        <v>10</v>
      </c>
      <c r="C610" s="13" t="s">
        <v>11</v>
      </c>
      <c r="D610" s="13" t="s">
        <v>12</v>
      </c>
      <c r="E610" s="276"/>
      <c r="F610" s="276"/>
      <c r="G610" s="278" t="s">
        <v>13</v>
      </c>
      <c r="H610" s="280"/>
      <c r="I610" s="135" t="s">
        <v>14</v>
      </c>
      <c r="J610" s="276"/>
    </row>
    <row r="611" spans="1:10">
      <c r="A611" s="21"/>
      <c r="B611" s="29"/>
      <c r="C611" s="21"/>
      <c r="D611" s="29"/>
      <c r="E611" s="29"/>
      <c r="F611" s="29"/>
      <c r="G611" s="29"/>
      <c r="H611" s="29"/>
      <c r="I611" s="30"/>
      <c r="J611" s="29"/>
    </row>
    <row r="612" spans="1:10">
      <c r="A612" s="264">
        <v>1</v>
      </c>
      <c r="B612" s="265" t="s">
        <v>841</v>
      </c>
      <c r="C612" s="337" t="s">
        <v>842</v>
      </c>
      <c r="D612" s="267" t="s">
        <v>106</v>
      </c>
      <c r="E612" s="268" t="s">
        <v>874</v>
      </c>
      <c r="F612" s="257" t="s">
        <v>890</v>
      </c>
      <c r="G612" s="269">
        <v>2</v>
      </c>
      <c r="H612" s="267" t="s">
        <v>264</v>
      </c>
      <c r="I612" s="270">
        <v>660000</v>
      </c>
      <c r="J612" s="140"/>
    </row>
    <row r="613" spans="1:10" ht="36.75" customHeight="1">
      <c r="A613" s="264"/>
      <c r="B613" s="265"/>
      <c r="C613" s="265"/>
      <c r="D613" s="267"/>
      <c r="E613" s="268"/>
      <c r="F613" s="257" t="s">
        <v>890</v>
      </c>
      <c r="G613" s="269"/>
      <c r="H613" s="267"/>
      <c r="I613" s="270"/>
      <c r="J613" s="140"/>
    </row>
    <row r="614" spans="1:10">
      <c r="A614" s="158"/>
      <c r="B614" s="96"/>
      <c r="C614" s="147"/>
      <c r="D614" s="147"/>
      <c r="E614" s="139"/>
      <c r="F614" s="6"/>
      <c r="G614" s="143"/>
      <c r="H614" s="139"/>
      <c r="I614" s="96"/>
      <c r="J614" s="140"/>
    </row>
    <row r="615" spans="1:10" ht="24.75" customHeight="1">
      <c r="A615" s="264">
        <v>2</v>
      </c>
      <c r="B615" s="265" t="s">
        <v>270</v>
      </c>
      <c r="C615" s="266" t="s">
        <v>136</v>
      </c>
      <c r="D615" s="267" t="s">
        <v>48</v>
      </c>
      <c r="E615" s="268" t="s">
        <v>874</v>
      </c>
      <c r="F615" s="257" t="s">
        <v>890</v>
      </c>
      <c r="G615" s="269">
        <v>2</v>
      </c>
      <c r="H615" s="267" t="s">
        <v>264</v>
      </c>
      <c r="I615" s="270">
        <v>660000</v>
      </c>
      <c r="J615" s="140"/>
    </row>
    <row r="616" spans="1:10" ht="26.25" customHeight="1">
      <c r="A616" s="264"/>
      <c r="B616" s="265"/>
      <c r="C616" s="267"/>
      <c r="D616" s="267"/>
      <c r="E616" s="268"/>
      <c r="F616" s="257" t="s">
        <v>890</v>
      </c>
      <c r="G616" s="269"/>
      <c r="H616" s="267"/>
      <c r="I616" s="270"/>
      <c r="J616" s="140"/>
    </row>
    <row r="617" spans="1:10">
      <c r="A617" s="146"/>
      <c r="B617" s="119"/>
      <c r="C617" s="21"/>
      <c r="D617" s="21"/>
      <c r="E617" s="142"/>
      <c r="F617" s="138"/>
      <c r="G617" s="139"/>
      <c r="H617" s="21"/>
      <c r="I617" s="145"/>
      <c r="J617" s="140"/>
    </row>
    <row r="618" spans="1:10">
      <c r="A618" s="21"/>
      <c r="B618" s="29"/>
      <c r="C618" s="29"/>
      <c r="D618" s="29"/>
      <c r="E618" s="137"/>
      <c r="F618" s="26"/>
      <c r="G618" s="21"/>
      <c r="H618" s="21"/>
      <c r="I618" s="41"/>
      <c r="J618" s="29"/>
    </row>
    <row r="619" spans="1:10" ht="23.25" customHeight="1">
      <c r="A619" s="264">
        <v>3</v>
      </c>
      <c r="B619" s="265" t="s">
        <v>271</v>
      </c>
      <c r="C619" s="266" t="s">
        <v>154</v>
      </c>
      <c r="D619" s="267" t="s">
        <v>48</v>
      </c>
      <c r="E619" s="268" t="s">
        <v>874</v>
      </c>
      <c r="F619" s="257" t="s">
        <v>890</v>
      </c>
      <c r="G619" s="269">
        <v>2</v>
      </c>
      <c r="H619" s="267" t="s">
        <v>264</v>
      </c>
      <c r="I619" s="270">
        <v>660000</v>
      </c>
      <c r="J619" s="140"/>
    </row>
    <row r="620" spans="1:10" ht="27.75" customHeight="1">
      <c r="A620" s="264"/>
      <c r="B620" s="265"/>
      <c r="C620" s="267"/>
      <c r="D620" s="267"/>
      <c r="E620" s="268"/>
      <c r="F620" s="257" t="s">
        <v>890</v>
      </c>
      <c r="G620" s="269"/>
      <c r="H620" s="267"/>
      <c r="I620" s="270"/>
      <c r="J620" s="140"/>
    </row>
    <row r="621" spans="1:10">
      <c r="A621" s="21"/>
      <c r="B621" s="29"/>
      <c r="C621" s="52"/>
      <c r="D621" s="29"/>
      <c r="E621" s="40"/>
      <c r="F621" s="29"/>
      <c r="G621" s="29"/>
      <c r="H621" s="29"/>
      <c r="I621" s="29"/>
      <c r="J621" s="29"/>
    </row>
    <row r="622" spans="1:10" ht="24.75" customHeight="1">
      <c r="A622" s="264">
        <v>4</v>
      </c>
      <c r="B622" s="265" t="s">
        <v>284</v>
      </c>
      <c r="C622" s="267" t="s">
        <v>188</v>
      </c>
      <c r="D622" s="267" t="s">
        <v>188</v>
      </c>
      <c r="E622" s="268" t="s">
        <v>874</v>
      </c>
      <c r="F622" s="257" t="s">
        <v>890</v>
      </c>
      <c r="G622" s="269">
        <v>2</v>
      </c>
      <c r="H622" s="267" t="s">
        <v>264</v>
      </c>
      <c r="I622" s="270">
        <v>660000</v>
      </c>
      <c r="J622" s="140"/>
    </row>
    <row r="623" spans="1:10" ht="33.75" customHeight="1">
      <c r="A623" s="264"/>
      <c r="B623" s="265"/>
      <c r="C623" s="267"/>
      <c r="D623" s="267"/>
      <c r="E623" s="268"/>
      <c r="F623" s="257" t="s">
        <v>890</v>
      </c>
      <c r="G623" s="269"/>
      <c r="H623" s="267"/>
      <c r="I623" s="270"/>
      <c r="J623" s="140"/>
    </row>
    <row r="624" spans="1:10">
      <c r="A624" s="21"/>
      <c r="B624" s="29"/>
      <c r="C624" s="29"/>
      <c r="D624" s="52"/>
      <c r="E624" s="137"/>
      <c r="F624" s="21"/>
      <c r="G624" s="29"/>
      <c r="H624" s="29"/>
      <c r="I624" s="148"/>
      <c r="J624" s="29"/>
    </row>
    <row r="625" spans="1:10" ht="27" customHeight="1">
      <c r="A625" s="264">
        <v>5</v>
      </c>
      <c r="B625" s="265" t="s">
        <v>785</v>
      </c>
      <c r="C625" s="267" t="s">
        <v>188</v>
      </c>
      <c r="D625" s="267" t="s">
        <v>188</v>
      </c>
      <c r="E625" s="268" t="s">
        <v>874</v>
      </c>
      <c r="F625" s="257" t="s">
        <v>890</v>
      </c>
      <c r="G625" s="269">
        <v>2</v>
      </c>
      <c r="H625" s="267" t="s">
        <v>264</v>
      </c>
      <c r="I625" s="270">
        <v>410000</v>
      </c>
      <c r="J625" s="140"/>
    </row>
    <row r="626" spans="1:10" ht="39.75" customHeight="1">
      <c r="A626" s="264"/>
      <c r="B626" s="265"/>
      <c r="C626" s="267"/>
      <c r="D626" s="267"/>
      <c r="E626" s="268"/>
      <c r="F626" s="257" t="s">
        <v>890</v>
      </c>
      <c r="G626" s="269"/>
      <c r="H626" s="267"/>
      <c r="I626" s="270"/>
      <c r="J626" s="140"/>
    </row>
    <row r="627" spans="1:10">
      <c r="A627" s="21"/>
      <c r="B627" s="29"/>
      <c r="C627" s="21"/>
      <c r="D627" s="29"/>
      <c r="E627" s="40"/>
      <c r="F627" s="21"/>
      <c r="G627" s="21"/>
      <c r="H627" s="29"/>
      <c r="I627" s="41"/>
      <c r="J627" s="29"/>
    </row>
    <row r="628" spans="1:10">
      <c r="A628" s="21"/>
      <c r="B628" s="29"/>
      <c r="C628" s="21"/>
      <c r="D628" s="29"/>
      <c r="E628" s="29"/>
      <c r="F628" s="29"/>
      <c r="G628" s="29"/>
      <c r="H628" s="29"/>
      <c r="I628" s="29"/>
      <c r="J628" s="29"/>
    </row>
    <row r="629" spans="1:10">
      <c r="A629" s="32"/>
      <c r="B629" s="33"/>
      <c r="C629" s="32"/>
      <c r="D629" s="33"/>
      <c r="E629" s="33"/>
      <c r="F629" s="33"/>
      <c r="G629" s="33"/>
      <c r="H629" s="33"/>
      <c r="I629" s="56">
        <f>SUM(I612:I626)</f>
        <v>3050000</v>
      </c>
      <c r="J629" s="33"/>
    </row>
    <row r="630" spans="1:10">
      <c r="A630" s="1"/>
      <c r="B630" s="4"/>
      <c r="C630" s="1"/>
      <c r="D630" s="4"/>
      <c r="E630" s="4"/>
      <c r="F630" s="4"/>
      <c r="G630" s="4"/>
      <c r="H630" s="4"/>
      <c r="I630" s="4"/>
      <c r="J630" s="4"/>
    </row>
    <row r="631" spans="1:10">
      <c r="A631" s="1"/>
      <c r="B631" s="4"/>
      <c r="C631" s="1"/>
      <c r="D631" s="4"/>
      <c r="E631" s="4"/>
      <c r="F631" s="4"/>
      <c r="G631" s="4"/>
      <c r="H631" s="4"/>
      <c r="I631" s="4"/>
      <c r="J631" s="4"/>
    </row>
    <row r="632" spans="1:10">
      <c r="A632" s="1"/>
      <c r="B632" s="4"/>
      <c r="C632" s="1"/>
      <c r="D632" s="4"/>
      <c r="F632" s="8" t="s">
        <v>23</v>
      </c>
      <c r="J632" s="4"/>
    </row>
    <row r="633" spans="1:10">
      <c r="A633" s="1"/>
      <c r="B633" s="4"/>
      <c r="C633" s="1"/>
      <c r="D633" s="4"/>
      <c r="J633" s="4"/>
    </row>
    <row r="634" spans="1:10">
      <c r="A634" s="1"/>
      <c r="B634" s="4"/>
      <c r="C634" s="1"/>
      <c r="D634" s="4"/>
      <c r="J634" s="4"/>
    </row>
    <row r="635" spans="1:10">
      <c r="A635" s="1"/>
      <c r="B635" s="4"/>
      <c r="C635" s="1"/>
      <c r="D635" s="4"/>
      <c r="J635" s="4"/>
    </row>
    <row r="636" spans="1:10">
      <c r="A636" s="1"/>
      <c r="B636" s="4"/>
      <c r="C636" s="1"/>
      <c r="D636" s="4"/>
      <c r="J636" s="4"/>
    </row>
    <row r="637" spans="1:10">
      <c r="A637" s="1"/>
      <c r="B637" s="4"/>
      <c r="C637" s="1"/>
      <c r="D637" s="4"/>
      <c r="J637" s="4"/>
    </row>
    <row r="638" spans="1:10" ht="16.5">
      <c r="A638" s="1"/>
      <c r="B638" s="4"/>
      <c r="C638" s="1"/>
      <c r="D638" s="4"/>
      <c r="F638" s="38" t="s">
        <v>259</v>
      </c>
      <c r="G638" s="55"/>
      <c r="J638" s="4"/>
    </row>
    <row r="639" spans="1:10" ht="20.25" customHeight="1">
      <c r="A639" s="1"/>
      <c r="B639" s="4"/>
      <c r="C639" s="1"/>
      <c r="D639" s="4"/>
      <c r="F639" s="36" t="s">
        <v>260</v>
      </c>
      <c r="J639" s="4"/>
    </row>
    <row r="640" spans="1:10" ht="19.5" customHeight="1">
      <c r="C640" s="8"/>
    </row>
    <row r="641" spans="1:10" ht="19.5" customHeight="1">
      <c r="C641" s="8"/>
    </row>
    <row r="642" spans="1:10">
      <c r="C642" s="8"/>
    </row>
    <row r="643" spans="1:10" ht="18.75" customHeight="1">
      <c r="C643" s="8"/>
    </row>
    <row r="644" spans="1:10" ht="23.25" customHeight="1">
      <c r="C644" s="8"/>
    </row>
    <row r="645" spans="1:10" s="128" customFormat="1" ht="17.25" customHeight="1">
      <c r="B645" s="8"/>
      <c r="C645" s="8"/>
      <c r="D645" s="8"/>
      <c r="E645" s="8"/>
      <c r="F645" s="8"/>
      <c r="G645" s="8"/>
      <c r="H645" s="8"/>
      <c r="I645" s="8"/>
      <c r="J645" s="8"/>
    </row>
    <row r="646" spans="1:10" s="128" customFormat="1" ht="24.75" customHeight="1">
      <c r="B646" s="8"/>
      <c r="C646" s="8"/>
      <c r="D646" s="8"/>
      <c r="E646" s="8"/>
      <c r="F646" s="8"/>
      <c r="G646" s="8"/>
      <c r="H646" s="8"/>
      <c r="I646" s="8"/>
      <c r="J646" s="8"/>
    </row>
    <row r="647" spans="1:10" s="128" customFormat="1" ht="24.75" customHeight="1">
      <c r="A647" s="287" t="s">
        <v>0</v>
      </c>
      <c r="B647" s="287"/>
      <c r="C647" s="287"/>
      <c r="D647" s="287"/>
      <c r="E647" s="287"/>
      <c r="F647" s="287"/>
      <c r="G647" s="287"/>
      <c r="H647" s="287"/>
      <c r="I647" s="287"/>
      <c r="J647" s="287"/>
    </row>
    <row r="648" spans="1:10">
      <c r="A648" s="272" t="s">
        <v>315</v>
      </c>
      <c r="B648" s="272"/>
      <c r="C648" s="272"/>
      <c r="D648" s="272"/>
      <c r="E648" s="272"/>
      <c r="F648" s="272"/>
      <c r="G648" s="272"/>
      <c r="H648" s="272"/>
      <c r="I648" s="272"/>
      <c r="J648" s="272"/>
    </row>
    <row r="649" spans="1:10" ht="27" customHeight="1">
      <c r="A649" s="287" t="s">
        <v>667</v>
      </c>
      <c r="B649" s="287"/>
      <c r="C649" s="287"/>
      <c r="D649" s="287"/>
      <c r="E649" s="287"/>
      <c r="F649" s="287"/>
      <c r="G649" s="287"/>
      <c r="H649" s="287"/>
      <c r="I649" s="287"/>
      <c r="J649" s="287"/>
    </row>
    <row r="650" spans="1:10" ht="27" customHeight="1">
      <c r="A650" s="9"/>
      <c r="B650" s="10"/>
      <c r="C650" s="9"/>
      <c r="D650" s="10"/>
      <c r="E650" s="10"/>
      <c r="F650" s="10"/>
      <c r="G650" s="10"/>
      <c r="H650" s="10"/>
      <c r="I650" s="10"/>
      <c r="J650" s="10"/>
    </row>
    <row r="651" spans="1:10">
      <c r="A651" s="12" t="s">
        <v>4</v>
      </c>
      <c r="B651" s="273" t="s">
        <v>5</v>
      </c>
      <c r="C651" s="274"/>
      <c r="D651" s="132"/>
      <c r="E651" s="275" t="s">
        <v>6</v>
      </c>
      <c r="F651" s="275" t="s">
        <v>7</v>
      </c>
      <c r="G651" s="278" t="s">
        <v>8</v>
      </c>
      <c r="H651" s="279"/>
      <c r="I651" s="280"/>
      <c r="J651" s="277" t="s">
        <v>9</v>
      </c>
    </row>
    <row r="652" spans="1:10" s="128" customFormat="1" ht="21" customHeight="1">
      <c r="A652" s="157"/>
      <c r="B652" s="13" t="s">
        <v>10</v>
      </c>
      <c r="C652" s="13" t="s">
        <v>11</v>
      </c>
      <c r="D652" s="13" t="s">
        <v>12</v>
      </c>
      <c r="E652" s="276"/>
      <c r="F652" s="276"/>
      <c r="G652" s="278" t="s">
        <v>13</v>
      </c>
      <c r="H652" s="280"/>
      <c r="I652" s="135" t="s">
        <v>14</v>
      </c>
      <c r="J652" s="276"/>
    </row>
    <row r="653" spans="1:10" s="128" customFormat="1" ht="21" customHeight="1">
      <c r="A653" s="21"/>
      <c r="B653" s="29"/>
      <c r="C653" s="21"/>
      <c r="D653" s="29"/>
      <c r="E653" s="29"/>
      <c r="F653" s="29"/>
      <c r="G653" s="29"/>
      <c r="H653" s="29"/>
      <c r="I653" s="30"/>
      <c r="J653" s="29"/>
    </row>
    <row r="654" spans="1:10">
      <c r="A654" s="264">
        <v>1</v>
      </c>
      <c r="B654" s="265" t="s">
        <v>112</v>
      </c>
      <c r="C654" s="266" t="s">
        <v>73</v>
      </c>
      <c r="D654" s="267" t="s">
        <v>111</v>
      </c>
      <c r="E654" s="268" t="s">
        <v>874</v>
      </c>
      <c r="F654" s="257" t="s">
        <v>892</v>
      </c>
      <c r="G654" s="269">
        <v>2</v>
      </c>
      <c r="H654" s="267" t="s">
        <v>264</v>
      </c>
      <c r="I654" s="270">
        <v>1070000</v>
      </c>
      <c r="J654" s="140"/>
    </row>
    <row r="655" spans="1:10" s="128" customFormat="1" ht="25.5" customHeight="1">
      <c r="A655" s="264"/>
      <c r="B655" s="265"/>
      <c r="C655" s="267"/>
      <c r="D655" s="267"/>
      <c r="E655" s="268"/>
      <c r="F655" s="257" t="s">
        <v>894</v>
      </c>
      <c r="G655" s="269"/>
      <c r="H655" s="267"/>
      <c r="I655" s="270"/>
      <c r="J655" s="140"/>
    </row>
    <row r="656" spans="1:10" s="128" customFormat="1" ht="19.5" customHeight="1">
      <c r="A656" s="158"/>
      <c r="B656" s="96"/>
      <c r="C656" s="147"/>
      <c r="D656" s="147"/>
      <c r="E656" s="139"/>
      <c r="F656" s="6"/>
      <c r="G656" s="143"/>
      <c r="H656" s="139"/>
      <c r="I656" s="96"/>
      <c r="J656" s="140"/>
    </row>
    <row r="657" spans="1:10">
      <c r="A657" s="264">
        <v>2</v>
      </c>
      <c r="B657" s="265" t="s">
        <v>161</v>
      </c>
      <c r="C657" s="267" t="s">
        <v>162</v>
      </c>
      <c r="D657" s="267" t="s">
        <v>38</v>
      </c>
      <c r="E657" s="268" t="s">
        <v>874</v>
      </c>
      <c r="F657" s="257" t="s">
        <v>892</v>
      </c>
      <c r="G657" s="269">
        <v>2</v>
      </c>
      <c r="H657" s="267" t="s">
        <v>264</v>
      </c>
      <c r="I657" s="270">
        <v>660000</v>
      </c>
      <c r="J657" s="140"/>
    </row>
    <row r="658" spans="1:10" ht="24" customHeight="1">
      <c r="A658" s="264"/>
      <c r="B658" s="265"/>
      <c r="C658" s="267"/>
      <c r="D658" s="267"/>
      <c r="E658" s="268"/>
      <c r="F658" s="257" t="s">
        <v>894</v>
      </c>
      <c r="G658" s="269"/>
      <c r="H658" s="267"/>
      <c r="I658" s="270"/>
      <c r="J658" s="140"/>
    </row>
    <row r="659" spans="1:10">
      <c r="A659" s="146"/>
      <c r="B659" s="119"/>
      <c r="C659" s="21"/>
      <c r="D659" s="21"/>
      <c r="E659" s="142"/>
      <c r="F659" s="138"/>
      <c r="G659" s="139"/>
      <c r="H659" s="21"/>
      <c r="I659" s="145"/>
      <c r="J659" s="140"/>
    </row>
    <row r="660" spans="1:10">
      <c r="A660" s="264">
        <v>3</v>
      </c>
      <c r="B660" s="265" t="s">
        <v>270</v>
      </c>
      <c r="C660" s="266" t="s">
        <v>136</v>
      </c>
      <c r="D660" s="267" t="s">
        <v>48</v>
      </c>
      <c r="E660" s="268" t="s">
        <v>874</v>
      </c>
      <c r="F660" s="257" t="s">
        <v>892</v>
      </c>
      <c r="G660" s="269">
        <v>2</v>
      </c>
      <c r="H660" s="267" t="s">
        <v>264</v>
      </c>
      <c r="I660" s="270">
        <v>1256600</v>
      </c>
      <c r="J660" s="140"/>
    </row>
    <row r="661" spans="1:10" s="128" customFormat="1" ht="25.5" customHeight="1">
      <c r="A661" s="264"/>
      <c r="B661" s="265"/>
      <c r="C661" s="267"/>
      <c r="D661" s="267"/>
      <c r="E661" s="268"/>
      <c r="F661" s="257" t="s">
        <v>894</v>
      </c>
      <c r="G661" s="269"/>
      <c r="H661" s="267"/>
      <c r="I661" s="270"/>
      <c r="J661" s="140"/>
    </row>
    <row r="662" spans="1:10" s="128" customFormat="1" ht="19.5" customHeight="1">
      <c r="A662" s="158"/>
      <c r="B662" s="119"/>
      <c r="C662" s="21"/>
      <c r="D662" s="21"/>
      <c r="E662" s="139"/>
      <c r="F662" s="6"/>
      <c r="G662" s="143"/>
      <c r="H662" s="139"/>
      <c r="I662" s="96"/>
      <c r="J662" s="140"/>
    </row>
    <row r="663" spans="1:10">
      <c r="A663" s="29"/>
      <c r="B663" s="29"/>
      <c r="C663" s="29"/>
      <c r="D663" s="29"/>
      <c r="E663" s="268" t="s">
        <v>874</v>
      </c>
      <c r="F663" s="257" t="s">
        <v>892</v>
      </c>
      <c r="G663" s="269">
        <v>2</v>
      </c>
      <c r="H663" s="267" t="s">
        <v>264</v>
      </c>
      <c r="I663" s="270">
        <v>1256600</v>
      </c>
      <c r="J663" s="140"/>
    </row>
    <row r="664" spans="1:10" ht="24" customHeight="1">
      <c r="A664" s="264">
        <v>4</v>
      </c>
      <c r="B664" s="265" t="s">
        <v>271</v>
      </c>
      <c r="C664" s="266" t="s">
        <v>154</v>
      </c>
      <c r="D664" s="267" t="s">
        <v>48</v>
      </c>
      <c r="E664" s="268"/>
      <c r="F664" s="257" t="s">
        <v>894</v>
      </c>
      <c r="G664" s="269"/>
      <c r="H664" s="267"/>
      <c r="I664" s="270"/>
      <c r="J664" s="140"/>
    </row>
    <row r="665" spans="1:10">
      <c r="A665" s="264"/>
      <c r="B665" s="265"/>
      <c r="C665" s="267"/>
      <c r="D665" s="267"/>
      <c r="E665" s="137"/>
      <c r="F665" s="26"/>
      <c r="G665" s="21"/>
      <c r="H665" s="21"/>
      <c r="I665" s="41"/>
      <c r="J665" s="29"/>
    </row>
    <row r="666" spans="1:10">
      <c r="A666" s="264"/>
      <c r="B666" s="265"/>
      <c r="C666" s="267"/>
      <c r="D666" s="267"/>
      <c r="E666" s="268"/>
      <c r="F666" s="138"/>
      <c r="G666" s="269"/>
      <c r="H666" s="267"/>
      <c r="I666" s="270"/>
      <c r="J666" s="140"/>
    </row>
    <row r="667" spans="1:10">
      <c r="A667" s="264"/>
      <c r="B667" s="265"/>
      <c r="C667" s="267"/>
      <c r="D667" s="267"/>
      <c r="E667" s="268"/>
      <c r="F667" s="138"/>
      <c r="G667" s="269"/>
      <c r="H667" s="267"/>
      <c r="I667" s="270"/>
      <c r="J667" s="140"/>
    </row>
    <row r="668" spans="1:10">
      <c r="A668" s="21"/>
      <c r="B668" s="29"/>
      <c r="C668" s="52"/>
      <c r="D668" s="29"/>
      <c r="E668" s="40"/>
      <c r="F668" s="29"/>
      <c r="G668" s="29"/>
      <c r="H668" s="29"/>
      <c r="I668" s="29"/>
      <c r="J668" s="29"/>
    </row>
    <row r="669" spans="1:10">
      <c r="A669" s="21"/>
      <c r="B669" s="29"/>
      <c r="C669" s="29"/>
      <c r="D669" s="52"/>
      <c r="E669" s="137"/>
      <c r="F669" s="21"/>
      <c r="G669" s="29"/>
      <c r="H669" s="29"/>
      <c r="I669" s="148"/>
      <c r="J669" s="29"/>
    </row>
    <row r="670" spans="1:10">
      <c r="A670" s="21"/>
      <c r="B670" s="29"/>
      <c r="C670" s="21"/>
      <c r="D670" s="29"/>
      <c r="E670" s="137"/>
      <c r="F670" s="21"/>
      <c r="G670" s="29"/>
      <c r="H670" s="29"/>
      <c r="I670" s="148"/>
      <c r="J670" s="29"/>
    </row>
    <row r="671" spans="1:10" s="128" customFormat="1" ht="15.75" customHeight="1">
      <c r="A671" s="21"/>
      <c r="B671" s="29"/>
      <c r="C671" s="21"/>
      <c r="D671" s="29"/>
      <c r="E671" s="40"/>
      <c r="F671" s="29"/>
      <c r="G671" s="29"/>
      <c r="H671" s="29"/>
      <c r="I671" s="29"/>
      <c r="J671" s="29"/>
    </row>
    <row r="672" spans="1:10" s="128" customFormat="1" ht="15.75" customHeight="1">
      <c r="A672" s="21"/>
      <c r="B672" s="29"/>
      <c r="C672" s="21"/>
      <c r="D672" s="29"/>
      <c r="E672" s="40"/>
      <c r="F672" s="21"/>
      <c r="G672" s="21"/>
      <c r="H672" s="29"/>
      <c r="I672" s="41"/>
      <c r="J672" s="29"/>
    </row>
    <row r="673" spans="1:10" s="128" customFormat="1" ht="15.75" customHeight="1">
      <c r="A673" s="21"/>
      <c r="B673" s="29"/>
      <c r="C673" s="21"/>
      <c r="D673" s="29"/>
      <c r="E673" s="29"/>
      <c r="F673" s="29"/>
      <c r="G673" s="29"/>
      <c r="H673" s="29"/>
      <c r="I673" s="29"/>
      <c r="J673" s="29"/>
    </row>
    <row r="674" spans="1:10">
      <c r="A674" s="32"/>
      <c r="B674" s="33"/>
      <c r="C674" s="32"/>
      <c r="D674" s="33"/>
      <c r="E674" s="33"/>
      <c r="F674" s="33"/>
      <c r="G674" s="33"/>
      <c r="H674" s="33"/>
      <c r="I674" s="56">
        <f>SUM(I654:I664)</f>
        <v>4243200</v>
      </c>
      <c r="J674" s="33"/>
    </row>
    <row r="675" spans="1:10" s="128" customFormat="1" ht="13.5" customHeight="1">
      <c r="A675" s="1"/>
      <c r="B675" s="4"/>
      <c r="C675" s="1"/>
      <c r="D675" s="4"/>
      <c r="E675" s="4"/>
      <c r="F675" s="4"/>
      <c r="G675" s="4"/>
      <c r="H675" s="4"/>
      <c r="I675" s="4"/>
      <c r="J675" s="4"/>
    </row>
    <row r="676" spans="1:10" s="128" customFormat="1" ht="12.75" customHeight="1">
      <c r="A676" s="1"/>
      <c r="B676" s="4"/>
      <c r="C676" s="1"/>
      <c r="D676" s="4"/>
      <c r="E676" s="4"/>
      <c r="F676" s="4"/>
      <c r="G676" s="4"/>
      <c r="H676" s="4"/>
      <c r="I676" s="4"/>
      <c r="J676" s="4"/>
    </row>
    <row r="677" spans="1:10">
      <c r="A677" s="1"/>
      <c r="B677" s="4"/>
      <c r="C677" s="1"/>
      <c r="D677" s="4"/>
      <c r="F677" s="8" t="s">
        <v>23</v>
      </c>
      <c r="J677" s="4"/>
    </row>
    <row r="678" spans="1:10" s="128" customFormat="1" ht="12.75" customHeight="1">
      <c r="A678" s="1"/>
      <c r="B678" s="4"/>
      <c r="C678" s="1"/>
      <c r="D678" s="4"/>
      <c r="E678" s="8"/>
      <c r="F678" s="8"/>
      <c r="G678" s="8"/>
      <c r="H678" s="8"/>
      <c r="I678" s="8"/>
      <c r="J678" s="4"/>
    </row>
    <row r="679" spans="1:10">
      <c r="A679" s="1"/>
      <c r="B679" s="4"/>
      <c r="C679" s="1"/>
      <c r="D679" s="4"/>
      <c r="J679" s="4"/>
    </row>
    <row r="680" spans="1:10">
      <c r="A680" s="1"/>
      <c r="B680" s="4"/>
      <c r="C680" s="1"/>
      <c r="D680" s="4"/>
      <c r="J680" s="4"/>
    </row>
    <row r="681" spans="1:10" s="128" customFormat="1" ht="12.75" customHeight="1">
      <c r="A681" s="1"/>
      <c r="B681" s="4"/>
      <c r="C681" s="1"/>
      <c r="D681" s="4"/>
      <c r="E681" s="8"/>
      <c r="F681" s="8"/>
      <c r="G681" s="8"/>
      <c r="H681" s="8"/>
      <c r="I681" s="8"/>
      <c r="J681" s="4"/>
    </row>
    <row r="682" spans="1:10">
      <c r="A682" s="1"/>
      <c r="B682" s="4"/>
      <c r="C682" s="1"/>
      <c r="D682" s="4"/>
      <c r="J682" s="4"/>
    </row>
    <row r="683" spans="1:10" ht="16.5">
      <c r="A683" s="1"/>
      <c r="B683" s="4"/>
      <c r="C683" s="1"/>
      <c r="D683" s="4"/>
      <c r="F683" s="38" t="s">
        <v>259</v>
      </c>
      <c r="G683" s="55"/>
      <c r="J683" s="4"/>
    </row>
    <row r="684" spans="1:10">
      <c r="A684" s="1"/>
      <c r="B684" s="4"/>
      <c r="C684" s="1"/>
      <c r="D684" s="4"/>
      <c r="F684" s="36" t="s">
        <v>260</v>
      </c>
      <c r="J684" s="4"/>
    </row>
    <row r="685" spans="1:10">
      <c r="C685" s="8"/>
    </row>
    <row r="686" spans="1:10">
      <c r="C686" s="8"/>
      <c r="E686" s="128"/>
      <c r="F686" s="128"/>
      <c r="I686" s="128"/>
    </row>
    <row r="687" spans="1:10">
      <c r="C687" s="8"/>
      <c r="F687" s="128"/>
    </row>
    <row r="688" spans="1:10">
      <c r="C688" s="8"/>
      <c r="E688" s="128"/>
      <c r="F688" s="128"/>
    </row>
    <row r="689" spans="1:10">
      <c r="C689" s="8"/>
      <c r="D689" s="163"/>
      <c r="E689" s="128"/>
    </row>
    <row r="690" spans="1:10" ht="13.5">
      <c r="C690" s="8"/>
      <c r="D690" s="164"/>
      <c r="F690" s="90"/>
    </row>
    <row r="691" spans="1:10">
      <c r="C691" s="8"/>
      <c r="D691" s="90"/>
      <c r="E691" s="128"/>
    </row>
    <row r="692" spans="1:10">
      <c r="C692" s="8"/>
      <c r="E692" s="128"/>
    </row>
    <row r="693" spans="1:10">
      <c r="C693" s="8"/>
      <c r="D693" s="90"/>
      <c r="F693" s="128"/>
    </row>
    <row r="694" spans="1:10">
      <c r="C694" s="8"/>
      <c r="E694" s="128"/>
    </row>
    <row r="695" spans="1:10">
      <c r="A695" s="287" t="s">
        <v>0</v>
      </c>
      <c r="B695" s="287"/>
      <c r="C695" s="287"/>
      <c r="D695" s="287"/>
      <c r="E695" s="287"/>
      <c r="F695" s="287"/>
      <c r="G695" s="287"/>
      <c r="H695" s="287"/>
      <c r="I695" s="287"/>
      <c r="J695" s="287"/>
    </row>
    <row r="696" spans="1:10">
      <c r="A696" s="272" t="s">
        <v>823</v>
      </c>
      <c r="B696" s="272"/>
      <c r="C696" s="272"/>
      <c r="D696" s="272"/>
      <c r="E696" s="272"/>
      <c r="F696" s="272"/>
      <c r="G696" s="272"/>
      <c r="H696" s="272"/>
      <c r="I696" s="272"/>
      <c r="J696" s="272"/>
    </row>
    <row r="697" spans="1:10">
      <c r="A697" s="287" t="s">
        <v>667</v>
      </c>
      <c r="B697" s="287"/>
      <c r="C697" s="287"/>
      <c r="D697" s="287"/>
      <c r="E697" s="287"/>
      <c r="F697" s="287"/>
      <c r="G697" s="287"/>
      <c r="H697" s="287"/>
      <c r="I697" s="287"/>
      <c r="J697" s="287"/>
    </row>
    <row r="698" spans="1:10">
      <c r="A698" s="9"/>
      <c r="B698" s="10"/>
      <c r="C698" s="9"/>
      <c r="D698" s="10"/>
      <c r="E698" s="10"/>
      <c r="F698" s="10"/>
      <c r="G698" s="10"/>
      <c r="H698" s="10"/>
      <c r="I698" s="10"/>
      <c r="J698" s="10"/>
    </row>
    <row r="699" spans="1:10">
      <c r="A699" s="12" t="s">
        <v>4</v>
      </c>
      <c r="B699" s="273" t="s">
        <v>5</v>
      </c>
      <c r="C699" s="274"/>
      <c r="D699" s="132"/>
      <c r="E699" s="275" t="s">
        <v>6</v>
      </c>
      <c r="F699" s="275" t="s">
        <v>7</v>
      </c>
      <c r="G699" s="278" t="s">
        <v>8</v>
      </c>
      <c r="H699" s="279"/>
      <c r="I699" s="280"/>
      <c r="J699" s="277" t="s">
        <v>9</v>
      </c>
    </row>
    <row r="700" spans="1:10">
      <c r="A700" s="157"/>
      <c r="B700" s="13" t="s">
        <v>10</v>
      </c>
      <c r="C700" s="13" t="s">
        <v>11</v>
      </c>
      <c r="D700" s="13" t="s">
        <v>12</v>
      </c>
      <c r="E700" s="276"/>
      <c r="F700" s="276"/>
      <c r="G700" s="278" t="s">
        <v>13</v>
      </c>
      <c r="H700" s="280"/>
      <c r="I700" s="135" t="s">
        <v>14</v>
      </c>
      <c r="J700" s="276"/>
    </row>
    <row r="701" spans="1:10">
      <c r="A701" s="21"/>
      <c r="B701" s="29"/>
      <c r="C701" s="21"/>
      <c r="D701" s="29"/>
      <c r="E701" s="29"/>
      <c r="F701" s="29"/>
      <c r="G701" s="29"/>
      <c r="H701" s="29"/>
      <c r="I701" s="30"/>
      <c r="J701" s="29"/>
    </row>
    <row r="702" spans="1:10" ht="30.75" customHeight="1">
      <c r="A702" s="264">
        <v>1</v>
      </c>
      <c r="B702" s="265" t="s">
        <v>895</v>
      </c>
      <c r="C702" s="267" t="s">
        <v>188</v>
      </c>
      <c r="D702" s="267" t="s">
        <v>188</v>
      </c>
      <c r="E702" s="268" t="s">
        <v>393</v>
      </c>
      <c r="F702" s="257" t="s">
        <v>896</v>
      </c>
      <c r="G702" s="269">
        <v>1</v>
      </c>
      <c r="H702" s="267" t="s">
        <v>264</v>
      </c>
      <c r="I702" s="270">
        <v>150000</v>
      </c>
      <c r="J702" s="140"/>
    </row>
    <row r="703" spans="1:10" ht="42" customHeight="1">
      <c r="A703" s="264"/>
      <c r="B703" s="265"/>
      <c r="C703" s="267"/>
      <c r="D703" s="267"/>
      <c r="E703" s="268"/>
      <c r="F703" s="257" t="s">
        <v>896</v>
      </c>
      <c r="G703" s="269"/>
      <c r="H703" s="267"/>
      <c r="I703" s="270"/>
      <c r="J703" s="140"/>
    </row>
    <row r="704" spans="1:10">
      <c r="A704" s="158"/>
      <c r="B704" s="96"/>
      <c r="C704" s="147"/>
      <c r="D704" s="147"/>
      <c r="E704" s="139"/>
      <c r="F704" s="6"/>
      <c r="G704" s="143"/>
      <c r="H704" s="139"/>
      <c r="I704" s="96"/>
      <c r="J704" s="140"/>
    </row>
    <row r="705" spans="1:10">
      <c r="A705" s="264"/>
      <c r="B705" s="265"/>
      <c r="C705" s="267"/>
      <c r="D705" s="267"/>
      <c r="E705" s="268"/>
      <c r="F705" s="138"/>
      <c r="G705" s="269"/>
      <c r="H705" s="267"/>
      <c r="I705" s="270"/>
      <c r="J705" s="140"/>
    </row>
    <row r="706" spans="1:10">
      <c r="A706" s="264"/>
      <c r="B706" s="265"/>
      <c r="C706" s="267"/>
      <c r="D706" s="267"/>
      <c r="E706" s="268"/>
      <c r="F706" s="138"/>
      <c r="G706" s="269"/>
      <c r="H706" s="267"/>
      <c r="I706" s="270"/>
      <c r="J706" s="140"/>
    </row>
    <row r="707" spans="1:10">
      <c r="A707" s="146"/>
      <c r="B707" s="119"/>
      <c r="C707" s="21"/>
      <c r="D707" s="21"/>
      <c r="E707" s="142"/>
      <c r="F707" s="138"/>
      <c r="G707" s="139"/>
      <c r="H707" s="21"/>
      <c r="I707" s="145"/>
      <c r="J707" s="140"/>
    </row>
    <row r="708" spans="1:10">
      <c r="A708" s="264"/>
      <c r="B708" s="265"/>
      <c r="C708" s="267"/>
      <c r="D708" s="267"/>
      <c r="E708" s="268"/>
      <c r="F708" s="138"/>
      <c r="G708" s="269"/>
      <c r="H708" s="267"/>
      <c r="I708" s="270"/>
      <c r="J708" s="140"/>
    </row>
    <row r="709" spans="1:10">
      <c r="A709" s="264"/>
      <c r="B709" s="265"/>
      <c r="C709" s="267"/>
      <c r="D709" s="267"/>
      <c r="E709" s="268"/>
      <c r="F709" s="138"/>
      <c r="G709" s="269"/>
      <c r="H709" s="267"/>
      <c r="I709" s="270"/>
      <c r="J709" s="140"/>
    </row>
    <row r="710" spans="1:10" ht="21.75" customHeight="1">
      <c r="A710" s="158"/>
      <c r="B710" s="119"/>
      <c r="C710" s="21"/>
      <c r="D710" s="21"/>
      <c r="E710" s="139"/>
      <c r="F710" s="6"/>
      <c r="G710" s="143"/>
      <c r="H710" s="139"/>
      <c r="I710" s="96"/>
      <c r="J710" s="140"/>
    </row>
    <row r="711" spans="1:10" ht="22.5" customHeight="1">
      <c r="A711" s="29"/>
      <c r="B711" s="29"/>
      <c r="C711" s="29"/>
      <c r="D711" s="29"/>
      <c r="E711" s="268"/>
      <c r="F711" s="138"/>
      <c r="G711" s="269"/>
      <c r="H711" s="267"/>
      <c r="I711" s="270"/>
      <c r="J711" s="140"/>
    </row>
    <row r="712" spans="1:10" ht="23.25" customHeight="1">
      <c r="A712" s="264"/>
      <c r="B712" s="265"/>
      <c r="C712" s="267"/>
      <c r="D712" s="267"/>
      <c r="E712" s="268"/>
      <c r="F712" s="138"/>
      <c r="G712" s="269"/>
      <c r="H712" s="267"/>
      <c r="I712" s="270"/>
      <c r="J712" s="140"/>
    </row>
    <row r="713" spans="1:10">
      <c r="A713" s="264"/>
      <c r="B713" s="265"/>
      <c r="C713" s="267"/>
      <c r="D713" s="267"/>
      <c r="E713" s="137"/>
      <c r="F713" s="26"/>
      <c r="G713" s="21"/>
      <c r="H713" s="21"/>
      <c r="I713" s="41"/>
      <c r="J713" s="29"/>
    </row>
    <row r="714" spans="1:10">
      <c r="A714" s="264"/>
      <c r="B714" s="265"/>
      <c r="C714" s="267"/>
      <c r="D714" s="267"/>
      <c r="E714" s="268"/>
      <c r="F714" s="138"/>
      <c r="G714" s="269"/>
      <c r="H714" s="267"/>
      <c r="I714" s="270"/>
      <c r="J714" s="140"/>
    </row>
    <row r="715" spans="1:10">
      <c r="A715" s="264"/>
      <c r="B715" s="265"/>
      <c r="C715" s="267"/>
      <c r="D715" s="267"/>
      <c r="E715" s="268"/>
      <c r="F715" s="138"/>
      <c r="G715" s="269"/>
      <c r="H715" s="267"/>
      <c r="I715" s="270"/>
      <c r="J715" s="140"/>
    </row>
    <row r="716" spans="1:10">
      <c r="A716" s="21"/>
      <c r="B716" s="29"/>
      <c r="C716" s="52"/>
      <c r="D716" s="29"/>
      <c r="E716" s="40"/>
      <c r="F716" s="29"/>
      <c r="G716" s="29"/>
      <c r="H716" s="29"/>
      <c r="I716" s="29"/>
      <c r="J716" s="29"/>
    </row>
    <row r="717" spans="1:10" ht="24" customHeight="1">
      <c r="A717" s="21"/>
      <c r="B717" s="29"/>
      <c r="C717" s="29"/>
      <c r="D717" s="52"/>
      <c r="E717" s="137"/>
      <c r="F717" s="21"/>
      <c r="G717" s="29"/>
      <c r="H717" s="29"/>
      <c r="I717" s="148"/>
      <c r="J717" s="29"/>
    </row>
    <row r="718" spans="1:10" ht="21" customHeight="1">
      <c r="A718" s="21"/>
      <c r="B718" s="29"/>
      <c r="C718" s="21"/>
      <c r="D718" s="29"/>
      <c r="E718" s="137"/>
      <c r="F718" s="21"/>
      <c r="G718" s="29"/>
      <c r="H718" s="29"/>
      <c r="I718" s="148"/>
      <c r="J718" s="29"/>
    </row>
    <row r="719" spans="1:10">
      <c r="A719" s="21"/>
      <c r="B719" s="29"/>
      <c r="C719" s="21"/>
      <c r="D719" s="29"/>
      <c r="E719" s="40"/>
      <c r="F719" s="29"/>
      <c r="G719" s="29"/>
      <c r="H719" s="29"/>
      <c r="I719" s="29"/>
      <c r="J719" s="29"/>
    </row>
    <row r="720" spans="1:10" ht="22.5" customHeight="1">
      <c r="A720" s="21"/>
      <c r="B720" s="29"/>
      <c r="C720" s="21"/>
      <c r="D720" s="29"/>
      <c r="E720" s="40"/>
      <c r="F720" s="21"/>
      <c r="G720" s="21"/>
      <c r="H720" s="29"/>
      <c r="I720" s="41"/>
      <c r="J720" s="29"/>
    </row>
    <row r="721" spans="1:10" ht="24" customHeight="1">
      <c r="A721" s="21"/>
      <c r="B721" s="29"/>
      <c r="C721" s="21"/>
      <c r="D721" s="29"/>
      <c r="E721" s="29"/>
      <c r="F721" s="29"/>
      <c r="G721" s="29"/>
      <c r="H721" s="29"/>
      <c r="I721" s="29"/>
      <c r="J721" s="29"/>
    </row>
    <row r="722" spans="1:10">
      <c r="A722" s="32"/>
      <c r="B722" s="33"/>
      <c r="C722" s="32"/>
      <c r="D722" s="33"/>
      <c r="E722" s="33"/>
      <c r="F722" s="33"/>
      <c r="G722" s="33"/>
      <c r="H722" s="33"/>
      <c r="I722" s="56">
        <f>SUM(I702:I712)</f>
        <v>150000</v>
      </c>
      <c r="J722" s="33"/>
    </row>
    <row r="723" spans="1:10" ht="21" customHeight="1">
      <c r="A723" s="1"/>
      <c r="B723" s="4"/>
      <c r="C723" s="1"/>
      <c r="D723" s="4"/>
      <c r="E723" s="4"/>
      <c r="F723" s="4"/>
      <c r="G723" s="4"/>
      <c r="H723" s="4"/>
      <c r="I723" s="4"/>
      <c r="J723" s="4"/>
    </row>
    <row r="724" spans="1:10" ht="19.5" customHeight="1">
      <c r="A724" s="1"/>
      <c r="B724" s="4"/>
      <c r="C724" s="1"/>
      <c r="D724" s="4"/>
      <c r="E724" s="4"/>
      <c r="F724" s="4"/>
      <c r="G724" s="4"/>
      <c r="H724" s="4"/>
      <c r="I724" s="4"/>
      <c r="J724" s="4"/>
    </row>
    <row r="725" spans="1:10">
      <c r="A725" s="1"/>
      <c r="B725" s="4"/>
      <c r="C725" s="1"/>
      <c r="D725" s="4"/>
      <c r="F725" s="8" t="s">
        <v>23</v>
      </c>
      <c r="J725" s="4"/>
    </row>
    <row r="726" spans="1:10">
      <c r="A726" s="1"/>
      <c r="B726" s="4"/>
      <c r="C726" s="1"/>
      <c r="D726" s="4"/>
      <c r="J726" s="4"/>
    </row>
    <row r="727" spans="1:10">
      <c r="A727" s="1"/>
      <c r="B727" s="4"/>
      <c r="C727" s="1"/>
      <c r="D727" s="4"/>
      <c r="J727" s="4"/>
    </row>
    <row r="728" spans="1:10">
      <c r="A728" s="1"/>
      <c r="B728" s="4"/>
      <c r="C728" s="1"/>
      <c r="D728" s="4"/>
      <c r="J728" s="4"/>
    </row>
    <row r="729" spans="1:10">
      <c r="A729" s="1"/>
      <c r="B729" s="4"/>
      <c r="C729" s="1"/>
      <c r="D729" s="4"/>
      <c r="J729" s="4"/>
    </row>
    <row r="730" spans="1:10">
      <c r="A730" s="1"/>
      <c r="B730" s="4"/>
      <c r="C730" s="1"/>
      <c r="D730" s="4"/>
      <c r="J730" s="4"/>
    </row>
    <row r="731" spans="1:10" ht="16.5">
      <c r="A731" s="1"/>
      <c r="B731" s="4"/>
      <c r="C731" s="1"/>
      <c r="D731" s="4"/>
      <c r="F731" s="38" t="s">
        <v>259</v>
      </c>
      <c r="G731" s="55"/>
      <c r="J731" s="4"/>
    </row>
    <row r="732" spans="1:10">
      <c r="A732" s="1"/>
      <c r="B732" s="4"/>
      <c r="C732" s="1"/>
      <c r="D732" s="4"/>
      <c r="F732" s="36" t="s">
        <v>260</v>
      </c>
      <c r="J732" s="4"/>
    </row>
    <row r="733" spans="1:10">
      <c r="C733" s="8"/>
    </row>
    <row r="734" spans="1:10">
      <c r="C734" s="8"/>
      <c r="E734" s="128"/>
      <c r="F734" s="128"/>
      <c r="I734" s="128"/>
    </row>
    <row r="735" spans="1:10">
      <c r="C735" s="8"/>
      <c r="F735" s="128"/>
    </row>
    <row r="736" spans="1:10">
      <c r="C736" s="8"/>
    </row>
    <row r="737" spans="1:10">
      <c r="C737" s="8"/>
    </row>
    <row r="738" spans="1:10" ht="21" customHeight="1">
      <c r="A738" s="287" t="s">
        <v>0</v>
      </c>
      <c r="B738" s="287"/>
      <c r="C738" s="287"/>
      <c r="D738" s="287"/>
      <c r="E738" s="287"/>
      <c r="F738" s="287"/>
      <c r="G738" s="287"/>
      <c r="H738" s="287"/>
      <c r="I738" s="287"/>
      <c r="J738" s="287"/>
    </row>
    <row r="739" spans="1:10" ht="19.5" customHeight="1">
      <c r="A739" s="272" t="s">
        <v>823</v>
      </c>
      <c r="B739" s="272"/>
      <c r="C739" s="272"/>
      <c r="D739" s="272"/>
      <c r="E739" s="272"/>
      <c r="F739" s="272"/>
      <c r="G739" s="272"/>
      <c r="H739" s="272"/>
      <c r="I739" s="272"/>
      <c r="J739" s="272"/>
    </row>
    <row r="740" spans="1:10" ht="15.75" customHeight="1">
      <c r="A740" s="287" t="s">
        <v>667</v>
      </c>
      <c r="B740" s="287"/>
      <c r="C740" s="287"/>
      <c r="D740" s="287"/>
      <c r="E740" s="287"/>
      <c r="F740" s="287"/>
      <c r="G740" s="287"/>
      <c r="H740" s="287"/>
      <c r="I740" s="287"/>
      <c r="J740" s="287"/>
    </row>
    <row r="741" spans="1:10">
      <c r="A741" s="9"/>
      <c r="B741" s="10"/>
      <c r="C741" s="9"/>
      <c r="D741" s="10"/>
      <c r="E741" s="10"/>
      <c r="F741" s="10"/>
      <c r="G741" s="10"/>
      <c r="H741" s="10"/>
      <c r="I741" s="10"/>
      <c r="J741" s="10"/>
    </row>
    <row r="742" spans="1:10">
      <c r="A742" s="12" t="s">
        <v>4</v>
      </c>
      <c r="B742" s="273" t="s">
        <v>5</v>
      </c>
      <c r="C742" s="274"/>
      <c r="D742" s="132"/>
      <c r="E742" s="275" t="s">
        <v>6</v>
      </c>
      <c r="F742" s="275" t="s">
        <v>7</v>
      </c>
      <c r="G742" s="278" t="s">
        <v>8</v>
      </c>
      <c r="H742" s="279"/>
      <c r="I742" s="280"/>
      <c r="J742" s="277" t="s">
        <v>9</v>
      </c>
    </row>
    <row r="743" spans="1:10">
      <c r="A743" s="157"/>
      <c r="B743" s="13" t="s">
        <v>10</v>
      </c>
      <c r="C743" s="13" t="s">
        <v>11</v>
      </c>
      <c r="D743" s="13" t="s">
        <v>12</v>
      </c>
      <c r="E743" s="276"/>
      <c r="F743" s="276"/>
      <c r="G743" s="278" t="s">
        <v>13</v>
      </c>
      <c r="H743" s="280"/>
      <c r="I743" s="135" t="s">
        <v>14</v>
      </c>
      <c r="J743" s="276"/>
    </row>
    <row r="744" spans="1:10">
      <c r="A744" s="21"/>
      <c r="B744" s="29"/>
      <c r="C744" s="21"/>
      <c r="D744" s="29"/>
      <c r="E744" s="29"/>
      <c r="F744" s="29"/>
      <c r="G744" s="29"/>
      <c r="H744" s="29"/>
      <c r="I744" s="30"/>
      <c r="J744" s="29"/>
    </row>
    <row r="745" spans="1:10" s="128" customFormat="1" ht="27.75" customHeight="1">
      <c r="A745" s="264">
        <v>1</v>
      </c>
      <c r="B745" s="265" t="s">
        <v>897</v>
      </c>
      <c r="C745" s="267" t="s">
        <v>188</v>
      </c>
      <c r="D745" s="267" t="s">
        <v>188</v>
      </c>
      <c r="E745" s="268" t="s">
        <v>393</v>
      </c>
      <c r="F745" s="257" t="s">
        <v>896</v>
      </c>
      <c r="G745" s="269">
        <v>2</v>
      </c>
      <c r="H745" s="267" t="s">
        <v>264</v>
      </c>
      <c r="I745" s="270">
        <v>19200000</v>
      </c>
      <c r="J745" s="140"/>
    </row>
    <row r="746" spans="1:10" s="128" customFormat="1" ht="24.75" customHeight="1">
      <c r="A746" s="264"/>
      <c r="B746" s="265"/>
      <c r="C746" s="267"/>
      <c r="D746" s="267"/>
      <c r="E746" s="268"/>
      <c r="F746" s="257" t="s">
        <v>898</v>
      </c>
      <c r="G746" s="269"/>
      <c r="H746" s="267"/>
      <c r="I746" s="270"/>
      <c r="J746" s="140"/>
    </row>
    <row r="747" spans="1:10" s="128" customFormat="1" ht="12.75" customHeight="1">
      <c r="A747" s="158"/>
      <c r="B747" s="96"/>
      <c r="C747" s="147"/>
      <c r="D747" s="147"/>
      <c r="E747" s="139"/>
      <c r="F747" s="6"/>
      <c r="G747" s="143"/>
      <c r="H747" s="139"/>
      <c r="I747" s="96"/>
      <c r="J747" s="140"/>
    </row>
    <row r="748" spans="1:10">
      <c r="A748" s="264"/>
      <c r="B748" s="265"/>
      <c r="C748" s="267"/>
      <c r="D748" s="267"/>
      <c r="E748" s="268"/>
      <c r="F748" s="138"/>
      <c r="G748" s="269"/>
      <c r="H748" s="267"/>
      <c r="I748" s="270"/>
      <c r="J748" s="140"/>
    </row>
    <row r="749" spans="1:10" s="128" customFormat="1" ht="13.5" customHeight="1">
      <c r="A749" s="264"/>
      <c r="B749" s="265"/>
      <c r="C749" s="267"/>
      <c r="D749" s="267"/>
      <c r="E749" s="268"/>
      <c r="F749" s="138"/>
      <c r="G749" s="269"/>
      <c r="H749" s="267"/>
      <c r="I749" s="270"/>
      <c r="J749" s="140"/>
    </row>
    <row r="750" spans="1:10" s="128" customFormat="1" ht="12.75" customHeight="1">
      <c r="A750" s="146"/>
      <c r="B750" s="119"/>
      <c r="C750" s="21"/>
      <c r="D750" s="21"/>
      <c r="E750" s="142"/>
      <c r="F750" s="138"/>
      <c r="G750" s="139"/>
      <c r="H750" s="21"/>
      <c r="I750" s="145"/>
      <c r="J750" s="140"/>
    </row>
    <row r="751" spans="1:10">
      <c r="A751" s="264"/>
      <c r="B751" s="265"/>
      <c r="C751" s="267"/>
      <c r="D751" s="267"/>
      <c r="E751" s="268"/>
      <c r="F751" s="138"/>
      <c r="G751" s="269"/>
      <c r="H751" s="267"/>
      <c r="I751" s="270"/>
      <c r="J751" s="140"/>
    </row>
    <row r="752" spans="1:10" s="128" customFormat="1" ht="16.5" customHeight="1">
      <c r="A752" s="264"/>
      <c r="B752" s="265"/>
      <c r="C752" s="267"/>
      <c r="D752" s="267"/>
      <c r="E752" s="268"/>
      <c r="F752" s="138"/>
      <c r="G752" s="269"/>
      <c r="H752" s="267"/>
      <c r="I752" s="270"/>
      <c r="J752" s="140"/>
    </row>
    <row r="753" spans="1:10" s="128" customFormat="1" ht="16.5" customHeight="1">
      <c r="A753" s="158"/>
      <c r="B753" s="119"/>
      <c r="C753" s="21"/>
      <c r="D753" s="21"/>
      <c r="E753" s="139"/>
      <c r="F753" s="6"/>
      <c r="G753" s="143"/>
      <c r="H753" s="139"/>
      <c r="I753" s="96"/>
      <c r="J753" s="140"/>
    </row>
    <row r="754" spans="1:10" s="128" customFormat="1" ht="5.25" customHeight="1">
      <c r="A754" s="29"/>
      <c r="B754" s="29"/>
      <c r="C754" s="29"/>
      <c r="D754" s="29"/>
      <c r="E754" s="268"/>
      <c r="F754" s="138"/>
      <c r="G754" s="269"/>
      <c r="H754" s="267"/>
      <c r="I754" s="270"/>
      <c r="J754" s="140"/>
    </row>
    <row r="755" spans="1:10" s="128" customFormat="1" ht="11.25" customHeight="1">
      <c r="A755" s="264"/>
      <c r="B755" s="265"/>
      <c r="C755" s="267"/>
      <c r="D755" s="267"/>
      <c r="E755" s="268"/>
      <c r="F755" s="138"/>
      <c r="G755" s="269"/>
      <c r="H755" s="267"/>
      <c r="I755" s="270"/>
      <c r="J755" s="140"/>
    </row>
    <row r="756" spans="1:10" s="128" customFormat="1" ht="16.5" customHeight="1">
      <c r="A756" s="264"/>
      <c r="B756" s="265"/>
      <c r="C756" s="267"/>
      <c r="D756" s="267"/>
      <c r="E756" s="137"/>
      <c r="F756" s="26"/>
      <c r="G756" s="21"/>
      <c r="H756" s="21"/>
      <c r="I756" s="41"/>
      <c r="J756" s="29"/>
    </row>
    <row r="757" spans="1:10">
      <c r="A757" s="264"/>
      <c r="B757" s="265"/>
      <c r="C757" s="267"/>
      <c r="D757" s="267"/>
      <c r="E757" s="268"/>
      <c r="F757" s="138"/>
      <c r="G757" s="269"/>
      <c r="H757" s="267"/>
      <c r="I757" s="270"/>
      <c r="J757" s="140"/>
    </row>
    <row r="758" spans="1:10">
      <c r="A758" s="264"/>
      <c r="B758" s="265"/>
      <c r="C758" s="267"/>
      <c r="D758" s="267"/>
      <c r="E758" s="268"/>
      <c r="F758" s="138"/>
      <c r="G758" s="269"/>
      <c r="H758" s="267"/>
      <c r="I758" s="270"/>
      <c r="J758" s="140"/>
    </row>
    <row r="759" spans="1:10">
      <c r="A759" s="21"/>
      <c r="B759" s="29"/>
      <c r="C759" s="52"/>
      <c r="D759" s="29"/>
      <c r="E759" s="40"/>
      <c r="F759" s="29"/>
      <c r="G759" s="29"/>
      <c r="H759" s="29"/>
      <c r="I759" s="29"/>
      <c r="J759" s="29"/>
    </row>
    <row r="760" spans="1:10">
      <c r="A760" s="21"/>
      <c r="B760" s="29"/>
      <c r="C760" s="29"/>
      <c r="D760" s="52"/>
      <c r="E760" s="137"/>
      <c r="F760" s="21"/>
      <c r="G760" s="29"/>
      <c r="H760" s="29"/>
      <c r="I760" s="148"/>
      <c r="J760" s="29"/>
    </row>
    <row r="761" spans="1:10">
      <c r="A761" s="21"/>
      <c r="B761" s="29"/>
      <c r="C761" s="21"/>
      <c r="D761" s="29"/>
      <c r="E761" s="137"/>
      <c r="F761" s="21"/>
      <c r="G761" s="29"/>
      <c r="H761" s="29"/>
      <c r="I761" s="148"/>
      <c r="J761" s="29"/>
    </row>
    <row r="762" spans="1:10">
      <c r="A762" s="21"/>
      <c r="B762" s="29"/>
      <c r="C762" s="21"/>
      <c r="D762" s="29"/>
      <c r="E762" s="40"/>
      <c r="F762" s="29"/>
      <c r="G762" s="29"/>
      <c r="H762" s="29"/>
      <c r="I762" s="29"/>
      <c r="J762" s="29"/>
    </row>
    <row r="763" spans="1:10">
      <c r="A763" s="21"/>
      <c r="B763" s="29"/>
      <c r="C763" s="21"/>
      <c r="D763" s="29"/>
      <c r="E763" s="40"/>
      <c r="F763" s="21"/>
      <c r="G763" s="21"/>
      <c r="H763" s="29"/>
      <c r="I763" s="41"/>
      <c r="J763" s="29"/>
    </row>
    <row r="764" spans="1:10">
      <c r="A764" s="21"/>
      <c r="B764" s="29"/>
      <c r="C764" s="21"/>
      <c r="D764" s="29"/>
      <c r="E764" s="29"/>
      <c r="F764" s="29"/>
      <c r="G764" s="29"/>
      <c r="H764" s="29"/>
      <c r="I764" s="29"/>
      <c r="J764" s="29"/>
    </row>
    <row r="765" spans="1:10">
      <c r="A765" s="32"/>
      <c r="B765" s="33"/>
      <c r="C765" s="32"/>
      <c r="D765" s="33"/>
      <c r="E765" s="33"/>
      <c r="F765" s="33"/>
      <c r="G765" s="33"/>
      <c r="H765" s="33"/>
      <c r="I765" s="56">
        <f>SUM(I745:I755)</f>
        <v>19200000</v>
      </c>
      <c r="J765" s="33"/>
    </row>
    <row r="766" spans="1:10">
      <c r="A766" s="1"/>
      <c r="B766" s="4"/>
      <c r="C766" s="1"/>
      <c r="D766" s="4"/>
      <c r="E766" s="4"/>
      <c r="F766" s="4"/>
      <c r="G766" s="4"/>
      <c r="H766" s="4"/>
      <c r="I766" s="4"/>
      <c r="J766" s="4"/>
    </row>
    <row r="767" spans="1:10">
      <c r="A767" s="1"/>
      <c r="B767" s="4"/>
      <c r="C767" s="1"/>
      <c r="D767" s="4"/>
      <c r="E767" s="4"/>
      <c r="F767" s="4"/>
      <c r="G767" s="4"/>
      <c r="H767" s="4"/>
      <c r="I767" s="4"/>
      <c r="J767" s="4"/>
    </row>
    <row r="768" spans="1:10">
      <c r="A768" s="1"/>
      <c r="B768" s="4"/>
      <c r="C768" s="1"/>
      <c r="D768" s="4"/>
      <c r="F768" s="8" t="s">
        <v>23</v>
      </c>
      <c r="J768" s="4"/>
    </row>
    <row r="769" spans="1:10">
      <c r="A769" s="1"/>
      <c r="B769" s="4"/>
      <c r="C769" s="1"/>
      <c r="D769" s="4"/>
      <c r="J769" s="4"/>
    </row>
    <row r="770" spans="1:10">
      <c r="A770" s="1"/>
      <c r="B770" s="4"/>
      <c r="C770" s="1"/>
      <c r="D770" s="4"/>
      <c r="J770" s="4"/>
    </row>
    <row r="771" spans="1:10">
      <c r="A771" s="1"/>
      <c r="B771" s="4"/>
      <c r="C771" s="1"/>
      <c r="D771" s="4"/>
      <c r="J771" s="4"/>
    </row>
    <row r="772" spans="1:10">
      <c r="A772" s="1"/>
      <c r="B772" s="4"/>
      <c r="C772" s="1"/>
      <c r="D772" s="4"/>
      <c r="J772" s="4"/>
    </row>
    <row r="773" spans="1:10">
      <c r="A773" s="1"/>
      <c r="B773" s="4"/>
      <c r="C773" s="1"/>
      <c r="D773" s="4"/>
      <c r="J773" s="4"/>
    </row>
    <row r="774" spans="1:10" ht="16.5">
      <c r="A774" s="1"/>
      <c r="B774" s="4"/>
      <c r="C774" s="1"/>
      <c r="D774" s="4"/>
      <c r="F774" s="38" t="s">
        <v>259</v>
      </c>
      <c r="G774" s="55"/>
      <c r="J774" s="4"/>
    </row>
    <row r="775" spans="1:10" ht="19.5" customHeight="1">
      <c r="A775" s="1"/>
      <c r="B775" s="4"/>
      <c r="C775" s="1"/>
      <c r="D775" s="4"/>
      <c r="F775" s="36" t="s">
        <v>260</v>
      </c>
      <c r="J775" s="4"/>
    </row>
    <row r="776" spans="1:10" ht="19.5" customHeight="1">
      <c r="C776" s="8"/>
    </row>
    <row r="777" spans="1:10" ht="19.5" customHeight="1">
      <c r="C777" s="8"/>
      <c r="E777" s="128"/>
      <c r="F777" s="128"/>
      <c r="I777" s="128"/>
    </row>
    <row r="778" spans="1:10">
      <c r="C778" s="8"/>
    </row>
    <row r="779" spans="1:10" ht="13.5" customHeight="1">
      <c r="C779" s="8"/>
    </row>
    <row r="780" spans="1:10" ht="12.75" customHeight="1">
      <c r="C780" s="8"/>
    </row>
    <row r="781" spans="1:10">
      <c r="C781" s="8"/>
    </row>
    <row r="782" spans="1:10" ht="24" customHeight="1">
      <c r="C782" s="8"/>
    </row>
    <row r="783" spans="1:10" ht="19.5" customHeight="1">
      <c r="C783" s="8"/>
    </row>
    <row r="784" spans="1:10">
      <c r="C784" s="8"/>
    </row>
    <row r="785" spans="1:10" ht="25.5" customHeight="1">
      <c r="C785" s="8"/>
    </row>
    <row r="786" spans="1:10" ht="23.25" customHeight="1">
      <c r="C786" s="8"/>
    </row>
    <row r="787" spans="1:10">
      <c r="C787" s="8"/>
    </row>
    <row r="788" spans="1:10" ht="21" customHeight="1">
      <c r="C788" s="8"/>
    </row>
    <row r="789" spans="1:10" ht="21" customHeight="1">
      <c r="A789" s="287" t="s">
        <v>0</v>
      </c>
      <c r="B789" s="287"/>
      <c r="C789" s="287"/>
      <c r="D789" s="287"/>
      <c r="E789" s="287"/>
      <c r="F789" s="287"/>
      <c r="G789" s="287"/>
      <c r="H789" s="287"/>
      <c r="I789" s="287"/>
      <c r="J789" s="287"/>
    </row>
    <row r="790" spans="1:10">
      <c r="A790" s="272" t="s">
        <v>823</v>
      </c>
      <c r="B790" s="272"/>
      <c r="C790" s="272"/>
      <c r="D790" s="272"/>
      <c r="E790" s="272"/>
      <c r="F790" s="272"/>
      <c r="G790" s="272"/>
      <c r="H790" s="272"/>
      <c r="I790" s="272"/>
      <c r="J790" s="272"/>
    </row>
    <row r="791" spans="1:10" ht="21" customHeight="1">
      <c r="A791" s="287" t="s">
        <v>667</v>
      </c>
      <c r="B791" s="287"/>
      <c r="C791" s="287"/>
      <c r="D791" s="287"/>
      <c r="E791" s="287"/>
      <c r="F791" s="287"/>
      <c r="G791" s="287"/>
      <c r="H791" s="287"/>
      <c r="I791" s="287"/>
      <c r="J791" s="287"/>
    </row>
    <row r="792" spans="1:10" ht="21" customHeight="1">
      <c r="A792" s="9"/>
      <c r="B792" s="10"/>
      <c r="C792" s="9"/>
      <c r="D792" s="10"/>
      <c r="E792" s="10"/>
      <c r="F792" s="10"/>
      <c r="G792" s="10"/>
      <c r="H792" s="10"/>
      <c r="I792" s="10"/>
      <c r="J792" s="10"/>
    </row>
    <row r="793" spans="1:10">
      <c r="A793" s="12" t="s">
        <v>4</v>
      </c>
      <c r="B793" s="273" t="s">
        <v>5</v>
      </c>
      <c r="C793" s="274"/>
      <c r="D793" s="132"/>
      <c r="E793" s="275" t="s">
        <v>6</v>
      </c>
      <c r="F793" s="275" t="s">
        <v>7</v>
      </c>
      <c r="G793" s="278" t="s">
        <v>8</v>
      </c>
      <c r="H793" s="279"/>
      <c r="I793" s="280"/>
      <c r="J793" s="277" t="s">
        <v>9</v>
      </c>
    </row>
    <row r="794" spans="1:10">
      <c r="A794" s="157"/>
      <c r="B794" s="13" t="s">
        <v>10</v>
      </c>
      <c r="C794" s="13" t="s">
        <v>11</v>
      </c>
      <c r="D794" s="13" t="s">
        <v>12</v>
      </c>
      <c r="E794" s="276"/>
      <c r="F794" s="276"/>
      <c r="G794" s="278" t="s">
        <v>13</v>
      </c>
      <c r="H794" s="280"/>
      <c r="I794" s="135" t="s">
        <v>14</v>
      </c>
      <c r="J794" s="276"/>
    </row>
    <row r="795" spans="1:10">
      <c r="A795" s="21"/>
      <c r="B795" s="29"/>
      <c r="C795" s="21"/>
      <c r="D795" s="29"/>
      <c r="E795" s="29"/>
      <c r="F795" s="29"/>
      <c r="G795" s="29"/>
      <c r="H795" s="29"/>
      <c r="I795" s="30"/>
      <c r="J795" s="29"/>
    </row>
    <row r="796" spans="1:10" ht="22.5" customHeight="1">
      <c r="A796" s="264">
        <v>1</v>
      </c>
      <c r="B796" s="265" t="s">
        <v>112</v>
      </c>
      <c r="C796" s="266" t="s">
        <v>73</v>
      </c>
      <c r="D796" s="267" t="s">
        <v>111</v>
      </c>
      <c r="E796" s="268" t="s">
        <v>874</v>
      </c>
      <c r="F796" s="257" t="s">
        <v>896</v>
      </c>
      <c r="G796" s="269">
        <v>2</v>
      </c>
      <c r="H796" s="267" t="s">
        <v>264</v>
      </c>
      <c r="I796" s="270">
        <v>1657100</v>
      </c>
      <c r="J796" s="140"/>
    </row>
    <row r="797" spans="1:10" ht="31.5" customHeight="1">
      <c r="A797" s="264"/>
      <c r="B797" s="265"/>
      <c r="C797" s="267"/>
      <c r="D797" s="267"/>
      <c r="E797" s="268"/>
      <c r="F797" s="257" t="s">
        <v>898</v>
      </c>
      <c r="G797" s="269"/>
      <c r="H797" s="267"/>
      <c r="I797" s="270"/>
      <c r="J797" s="140"/>
    </row>
    <row r="798" spans="1:10">
      <c r="A798" s="158"/>
      <c r="B798" s="96"/>
      <c r="C798" s="147"/>
      <c r="D798" s="147"/>
      <c r="E798" s="139"/>
      <c r="F798" s="6"/>
      <c r="G798" s="143"/>
      <c r="H798" s="139"/>
      <c r="I798" s="96"/>
      <c r="J798" s="140"/>
    </row>
    <row r="799" spans="1:10" ht="18.75" customHeight="1">
      <c r="A799" s="264">
        <v>2</v>
      </c>
      <c r="B799" s="265" t="s">
        <v>161</v>
      </c>
      <c r="C799" s="267" t="s">
        <v>162</v>
      </c>
      <c r="D799" s="267" t="s">
        <v>38</v>
      </c>
      <c r="E799" s="268" t="s">
        <v>874</v>
      </c>
      <c r="F799" s="257" t="s">
        <v>896</v>
      </c>
      <c r="G799" s="269">
        <v>2</v>
      </c>
      <c r="H799" s="267" t="s">
        <v>264</v>
      </c>
      <c r="I799" s="270">
        <v>1256600</v>
      </c>
      <c r="J799" s="140"/>
    </row>
    <row r="800" spans="1:10" ht="31.5" customHeight="1">
      <c r="A800" s="264"/>
      <c r="B800" s="265"/>
      <c r="C800" s="267"/>
      <c r="D800" s="267"/>
      <c r="E800" s="268"/>
      <c r="F800" s="257" t="s">
        <v>898</v>
      </c>
      <c r="G800" s="269"/>
      <c r="H800" s="267"/>
      <c r="I800" s="270"/>
      <c r="J800" s="140"/>
    </row>
    <row r="801" spans="1:10">
      <c r="A801" s="146"/>
      <c r="B801" s="119"/>
      <c r="C801" s="21"/>
      <c r="D801" s="21"/>
      <c r="E801" s="142"/>
      <c r="F801" s="138"/>
      <c r="G801" s="139"/>
      <c r="H801" s="21"/>
      <c r="I801" s="145"/>
      <c r="J801" s="140"/>
    </row>
    <row r="802" spans="1:10" ht="24.75" customHeight="1">
      <c r="A802" s="264">
        <v>3</v>
      </c>
      <c r="B802" s="265" t="s">
        <v>270</v>
      </c>
      <c r="C802" s="266" t="s">
        <v>136</v>
      </c>
      <c r="D802" s="267" t="s">
        <v>48</v>
      </c>
      <c r="E802" s="268" t="s">
        <v>874</v>
      </c>
      <c r="F802" s="257" t="s">
        <v>896</v>
      </c>
      <c r="G802" s="269">
        <v>2</v>
      </c>
      <c r="H802" s="267" t="s">
        <v>264</v>
      </c>
      <c r="I802" s="270">
        <v>1256600</v>
      </c>
      <c r="J802" s="140"/>
    </row>
    <row r="803" spans="1:10" ht="34.5" customHeight="1">
      <c r="A803" s="264"/>
      <c r="B803" s="265"/>
      <c r="C803" s="267"/>
      <c r="D803" s="267"/>
      <c r="E803" s="268"/>
      <c r="F803" s="257" t="s">
        <v>898</v>
      </c>
      <c r="G803" s="269"/>
      <c r="H803" s="267"/>
      <c r="I803" s="270"/>
      <c r="J803" s="140"/>
    </row>
    <row r="804" spans="1:10">
      <c r="A804" s="158"/>
      <c r="B804" s="119"/>
      <c r="C804" s="21"/>
      <c r="D804" s="21"/>
      <c r="E804" s="139"/>
      <c r="F804" s="6"/>
      <c r="G804" s="143"/>
      <c r="H804" s="139"/>
      <c r="I804" s="96"/>
      <c r="J804" s="140"/>
    </row>
    <row r="805" spans="1:10" ht="21" customHeight="1">
      <c r="A805" s="29"/>
      <c r="B805" s="29"/>
      <c r="C805" s="29"/>
      <c r="D805" s="29"/>
      <c r="E805" s="29"/>
      <c r="G805" s="165"/>
      <c r="H805" s="29"/>
      <c r="I805" s="166"/>
      <c r="J805" s="140"/>
    </row>
    <row r="806" spans="1:10" ht="22.5" customHeight="1">
      <c r="A806" s="264">
        <v>4</v>
      </c>
      <c r="B806" s="265" t="s">
        <v>271</v>
      </c>
      <c r="C806" s="266" t="s">
        <v>154</v>
      </c>
      <c r="D806" s="267" t="s">
        <v>48</v>
      </c>
      <c r="E806" s="268" t="s">
        <v>874</v>
      </c>
      <c r="F806" s="257" t="s">
        <v>896</v>
      </c>
      <c r="G806" s="269">
        <v>2</v>
      </c>
      <c r="H806" s="267" t="s">
        <v>264</v>
      </c>
      <c r="I806" s="270">
        <v>1256600</v>
      </c>
      <c r="J806" s="140"/>
    </row>
    <row r="807" spans="1:10" ht="29.25" customHeight="1">
      <c r="A807" s="264"/>
      <c r="B807" s="265"/>
      <c r="C807" s="267"/>
      <c r="D807" s="267"/>
      <c r="E807" s="268"/>
      <c r="F807" s="257" t="s">
        <v>898</v>
      </c>
      <c r="G807" s="269"/>
      <c r="H807" s="267"/>
      <c r="I807" s="270"/>
      <c r="J807" s="29"/>
    </row>
    <row r="808" spans="1:10">
      <c r="A808" s="264"/>
      <c r="B808" s="265"/>
      <c r="C808" s="267"/>
      <c r="D808" s="267"/>
      <c r="E808" s="268"/>
      <c r="F808" s="138"/>
      <c r="G808" s="269"/>
      <c r="H808" s="267"/>
      <c r="I808" s="270"/>
      <c r="J808" s="140"/>
    </row>
    <row r="809" spans="1:10">
      <c r="A809" s="264"/>
      <c r="B809" s="265"/>
      <c r="C809" s="267"/>
      <c r="D809" s="267"/>
      <c r="E809" s="268"/>
      <c r="F809" s="138"/>
      <c r="G809" s="269"/>
      <c r="H809" s="267"/>
      <c r="I809" s="270"/>
      <c r="J809" s="140"/>
    </row>
    <row r="810" spans="1:10">
      <c r="A810" s="21"/>
      <c r="B810" s="29"/>
      <c r="C810" s="52"/>
      <c r="D810" s="29"/>
      <c r="E810" s="40"/>
      <c r="F810" s="29"/>
      <c r="G810" s="29"/>
      <c r="H810" s="29"/>
      <c r="I810" s="29"/>
      <c r="J810" s="29"/>
    </row>
    <row r="811" spans="1:10">
      <c r="A811" s="21"/>
      <c r="B811" s="29"/>
      <c r="C811" s="29"/>
      <c r="D811" s="52"/>
      <c r="E811" s="137"/>
      <c r="F811" s="21"/>
      <c r="G811" s="29"/>
      <c r="H811" s="29"/>
      <c r="I811" s="148"/>
      <c r="J811" s="29"/>
    </row>
    <row r="812" spans="1:10">
      <c r="A812" s="21"/>
      <c r="B812" s="29"/>
      <c r="C812" s="21"/>
      <c r="D812" s="29"/>
      <c r="E812" s="137"/>
      <c r="F812" s="21"/>
      <c r="G812" s="29"/>
      <c r="H812" s="29"/>
      <c r="I812" s="148"/>
      <c r="J812" s="29"/>
    </row>
    <row r="813" spans="1:10">
      <c r="A813" s="21"/>
      <c r="B813" s="29"/>
      <c r="C813" s="21"/>
      <c r="D813" s="29"/>
      <c r="E813" s="40"/>
      <c r="F813" s="29"/>
      <c r="G813" s="29"/>
      <c r="H813" s="29"/>
      <c r="I813" s="29"/>
      <c r="J813" s="29"/>
    </row>
    <row r="814" spans="1:10">
      <c r="A814" s="21"/>
      <c r="B814" s="29"/>
      <c r="C814" s="21"/>
      <c r="D814" s="29"/>
      <c r="E814" s="40"/>
      <c r="F814" s="21"/>
      <c r="G814" s="21"/>
      <c r="H814" s="29"/>
      <c r="I814" s="41"/>
      <c r="J814" s="29"/>
    </row>
    <row r="815" spans="1:10">
      <c r="A815" s="21"/>
      <c r="B815" s="29"/>
      <c r="C815" s="21"/>
      <c r="D815" s="29"/>
      <c r="E815" s="29"/>
      <c r="F815" s="29"/>
      <c r="G815" s="29"/>
      <c r="H815" s="29"/>
      <c r="I815" s="29"/>
      <c r="J815" s="29"/>
    </row>
    <row r="816" spans="1:10">
      <c r="A816" s="32"/>
      <c r="B816" s="33"/>
      <c r="C816" s="32"/>
      <c r="D816" s="33"/>
      <c r="E816" s="33"/>
      <c r="F816" s="33"/>
      <c r="G816" s="33"/>
      <c r="H816" s="33"/>
      <c r="I816" s="56">
        <f>SUM(I796:I807)</f>
        <v>5426900</v>
      </c>
      <c r="J816" s="33"/>
    </row>
    <row r="817" spans="1:10">
      <c r="A817" s="1"/>
      <c r="B817" s="4"/>
      <c r="C817" s="1"/>
      <c r="D817" s="4"/>
      <c r="E817" s="4"/>
      <c r="F817" s="4"/>
      <c r="G817" s="4"/>
      <c r="H817" s="4"/>
      <c r="I817" s="4"/>
      <c r="J817" s="4"/>
    </row>
    <row r="818" spans="1:10">
      <c r="A818" s="1"/>
      <c r="B818" s="4"/>
      <c r="C818" s="1"/>
      <c r="D818" s="4"/>
      <c r="E818" s="4"/>
      <c r="F818" s="4"/>
      <c r="G818" s="4"/>
      <c r="H818" s="4"/>
      <c r="I818" s="4"/>
      <c r="J818" s="4"/>
    </row>
    <row r="819" spans="1:10">
      <c r="A819" s="1"/>
      <c r="B819" s="4"/>
      <c r="C819" s="1"/>
      <c r="D819" s="4"/>
      <c r="F819" s="8" t="s">
        <v>23</v>
      </c>
      <c r="J819" s="4"/>
    </row>
    <row r="820" spans="1:10">
      <c r="A820" s="1"/>
      <c r="B820" s="4"/>
      <c r="C820" s="1"/>
      <c r="D820" s="4"/>
      <c r="J820" s="4"/>
    </row>
    <row r="821" spans="1:10">
      <c r="A821" s="1"/>
      <c r="B821" s="4"/>
      <c r="C821" s="1"/>
      <c r="D821" s="4"/>
      <c r="J821" s="4"/>
    </row>
    <row r="822" spans="1:10">
      <c r="A822" s="1"/>
      <c r="B822" s="4"/>
      <c r="C822" s="1"/>
      <c r="D822" s="4"/>
      <c r="J822" s="4"/>
    </row>
    <row r="823" spans="1:10">
      <c r="A823" s="1"/>
      <c r="B823" s="4"/>
      <c r="C823" s="1"/>
      <c r="D823" s="4"/>
      <c r="J823" s="4"/>
    </row>
    <row r="824" spans="1:10">
      <c r="A824" s="1"/>
      <c r="B824" s="4"/>
      <c r="C824" s="1"/>
      <c r="D824" s="4"/>
      <c r="J824" s="4"/>
    </row>
    <row r="825" spans="1:10" ht="16.5">
      <c r="A825" s="1"/>
      <c r="B825" s="4"/>
      <c r="C825" s="1"/>
      <c r="D825" s="4"/>
      <c r="F825" s="38" t="s">
        <v>259</v>
      </c>
      <c r="G825" s="55"/>
      <c r="J825" s="4"/>
    </row>
    <row r="826" spans="1:10">
      <c r="A826" s="1"/>
      <c r="B826" s="4"/>
      <c r="C826" s="1"/>
      <c r="D826" s="4"/>
      <c r="F826" s="36" t="s">
        <v>260</v>
      </c>
      <c r="J826" s="4"/>
    </row>
    <row r="827" spans="1:10" ht="19.5" customHeight="1">
      <c r="C827" s="8"/>
    </row>
    <row r="828" spans="1:10" ht="19.5" customHeight="1">
      <c r="C828" s="8"/>
      <c r="E828" s="128"/>
      <c r="F828" s="128"/>
      <c r="I828" s="128"/>
    </row>
    <row r="829" spans="1:10" ht="19.5" customHeight="1">
      <c r="C829" s="8"/>
      <c r="F829" s="128"/>
    </row>
    <row r="830" spans="1:10">
      <c r="C830" s="8"/>
      <c r="E830" s="128"/>
      <c r="F830" s="128"/>
    </row>
    <row r="831" spans="1:10">
      <c r="C831" s="8"/>
      <c r="D831" s="163"/>
      <c r="E831" s="128"/>
    </row>
    <row r="832" spans="1:10" ht="13.5">
      <c r="C832" s="8"/>
      <c r="D832" s="164"/>
      <c r="F832" s="90"/>
    </row>
    <row r="833" spans="1:10" s="128" customFormat="1" ht="16.5" customHeight="1">
      <c r="B833" s="8"/>
      <c r="C833" s="8"/>
      <c r="D833" s="90"/>
      <c r="F833" s="8"/>
      <c r="G833" s="8"/>
      <c r="H833" s="8"/>
      <c r="I833" s="8"/>
      <c r="J833" s="8"/>
    </row>
    <row r="834" spans="1:10" s="128" customFormat="1" ht="26.25" customHeight="1">
      <c r="B834" s="8"/>
      <c r="C834" s="8"/>
      <c r="D834" s="8"/>
      <c r="F834" s="8"/>
      <c r="G834" s="8"/>
      <c r="H834" s="8"/>
      <c r="I834" s="8"/>
      <c r="J834" s="8"/>
    </row>
    <row r="835" spans="1:10" s="128" customFormat="1" ht="31.5" customHeight="1">
      <c r="B835" s="8"/>
      <c r="C835" s="8"/>
      <c r="D835" s="90"/>
      <c r="E835" s="8"/>
      <c r="G835" s="8"/>
      <c r="H835" s="8"/>
      <c r="I835" s="8"/>
      <c r="J835" s="8"/>
    </row>
    <row r="836" spans="1:10">
      <c r="C836" s="8"/>
      <c r="E836" s="128"/>
    </row>
    <row r="837" spans="1:10" s="128" customFormat="1" ht="33.75" customHeight="1">
      <c r="A837" s="287" t="s">
        <v>0</v>
      </c>
      <c r="B837" s="287"/>
      <c r="C837" s="287"/>
      <c r="D837" s="287"/>
      <c r="E837" s="287"/>
      <c r="F837" s="287"/>
      <c r="G837" s="287"/>
      <c r="H837" s="287"/>
      <c r="I837" s="287"/>
      <c r="J837" s="287"/>
    </row>
    <row r="838" spans="1:10" s="128" customFormat="1" ht="13.5" customHeight="1">
      <c r="A838" s="272" t="s">
        <v>823</v>
      </c>
      <c r="B838" s="272"/>
      <c r="C838" s="272"/>
      <c r="D838" s="272"/>
      <c r="E838" s="272"/>
      <c r="F838" s="272"/>
      <c r="G838" s="272"/>
      <c r="H838" s="272"/>
      <c r="I838" s="272"/>
      <c r="J838" s="272"/>
    </row>
    <row r="839" spans="1:10">
      <c r="A839" s="287" t="s">
        <v>667</v>
      </c>
      <c r="B839" s="287"/>
      <c r="C839" s="287"/>
      <c r="D839" s="287"/>
      <c r="E839" s="287"/>
      <c r="F839" s="287"/>
      <c r="G839" s="287"/>
      <c r="H839" s="287"/>
      <c r="I839" s="287"/>
      <c r="J839" s="287"/>
    </row>
    <row r="840" spans="1:10" s="128" customFormat="1" ht="21.75" customHeight="1">
      <c r="A840" s="9"/>
      <c r="B840" s="10"/>
      <c r="C840" s="9"/>
      <c r="D840" s="10"/>
      <c r="E840" s="10"/>
      <c r="F840" s="10"/>
      <c r="G840" s="10"/>
      <c r="H840" s="10"/>
      <c r="I840" s="10"/>
      <c r="J840" s="10"/>
    </row>
    <row r="841" spans="1:10" ht="19.5" customHeight="1">
      <c r="A841" s="12" t="s">
        <v>4</v>
      </c>
      <c r="B841" s="273" t="s">
        <v>5</v>
      </c>
      <c r="C841" s="274"/>
      <c r="D841" s="132"/>
      <c r="E841" s="275" t="s">
        <v>6</v>
      </c>
      <c r="F841" s="275" t="s">
        <v>7</v>
      </c>
      <c r="G841" s="278" t="s">
        <v>8</v>
      </c>
      <c r="H841" s="279"/>
      <c r="I841" s="280"/>
      <c r="J841" s="277" t="s">
        <v>9</v>
      </c>
    </row>
    <row r="842" spans="1:10">
      <c r="A842" s="157"/>
      <c r="B842" s="13" t="s">
        <v>10</v>
      </c>
      <c r="C842" s="13" t="s">
        <v>11</v>
      </c>
      <c r="D842" s="13" t="s">
        <v>12</v>
      </c>
      <c r="E842" s="276"/>
      <c r="F842" s="276"/>
      <c r="G842" s="278" t="s">
        <v>13</v>
      </c>
      <c r="H842" s="280"/>
      <c r="I842" s="135" t="s">
        <v>14</v>
      </c>
      <c r="J842" s="276"/>
    </row>
    <row r="843" spans="1:10" s="128" customFormat="1" ht="19.5" customHeight="1">
      <c r="A843" s="21"/>
      <c r="B843" s="29"/>
      <c r="C843" s="21"/>
      <c r="D843" s="29"/>
      <c r="E843" s="29"/>
      <c r="F843" s="29"/>
      <c r="G843" s="29"/>
      <c r="H843" s="29"/>
      <c r="I843" s="30"/>
      <c r="J843" s="29"/>
    </row>
    <row r="844" spans="1:10" ht="22.5" customHeight="1">
      <c r="A844" s="264">
        <v>1</v>
      </c>
      <c r="B844" s="265" t="s">
        <v>895</v>
      </c>
      <c r="C844" s="267" t="s">
        <v>188</v>
      </c>
      <c r="D844" s="267" t="s">
        <v>188</v>
      </c>
      <c r="E844" s="268" t="s">
        <v>393</v>
      </c>
      <c r="F844" s="257" t="s">
        <v>896</v>
      </c>
      <c r="G844" s="269">
        <v>1</v>
      </c>
      <c r="H844" s="267" t="s">
        <v>264</v>
      </c>
      <c r="I844" s="270">
        <v>150000</v>
      </c>
      <c r="J844" s="140"/>
    </row>
    <row r="845" spans="1:10">
      <c r="A845" s="264"/>
      <c r="B845" s="265"/>
      <c r="C845" s="267"/>
      <c r="D845" s="267"/>
      <c r="E845" s="268"/>
      <c r="F845" s="257" t="s">
        <v>896</v>
      </c>
      <c r="G845" s="269"/>
      <c r="H845" s="267"/>
      <c r="I845" s="270"/>
      <c r="J845" s="140"/>
    </row>
    <row r="846" spans="1:10" ht="18.75" customHeight="1">
      <c r="A846" s="158"/>
      <c r="B846" s="96"/>
      <c r="C846" s="147"/>
      <c r="D846" s="147"/>
      <c r="E846" s="139"/>
      <c r="F846" s="6"/>
      <c r="G846" s="143"/>
      <c r="H846" s="139"/>
      <c r="I846" s="96"/>
      <c r="J846" s="140"/>
    </row>
    <row r="847" spans="1:10" ht="20.25" customHeight="1">
      <c r="A847" s="264"/>
      <c r="B847" s="265"/>
      <c r="C847" s="267"/>
      <c r="D847" s="267"/>
      <c r="E847" s="268"/>
      <c r="F847" s="138"/>
      <c r="G847" s="269"/>
      <c r="H847" s="267"/>
      <c r="I847" s="270"/>
      <c r="J847" s="140"/>
    </row>
    <row r="848" spans="1:10">
      <c r="A848" s="264"/>
      <c r="B848" s="265"/>
      <c r="C848" s="267"/>
      <c r="D848" s="267"/>
      <c r="E848" s="268"/>
      <c r="F848" s="138"/>
      <c r="G848" s="269"/>
      <c r="H848" s="267"/>
      <c r="I848" s="270"/>
      <c r="J848" s="140"/>
    </row>
    <row r="849" spans="1:10">
      <c r="A849" s="146"/>
      <c r="B849" s="119"/>
      <c r="C849" s="21"/>
      <c r="D849" s="21"/>
      <c r="E849" s="142"/>
      <c r="F849" s="138"/>
      <c r="G849" s="139"/>
      <c r="H849" s="21"/>
      <c r="I849" s="145"/>
      <c r="J849" s="140"/>
    </row>
    <row r="850" spans="1:10">
      <c r="A850" s="264"/>
      <c r="B850" s="265"/>
      <c r="C850" s="267"/>
      <c r="D850" s="267"/>
      <c r="E850" s="268"/>
      <c r="F850" s="138"/>
      <c r="G850" s="269"/>
      <c r="H850" s="267"/>
      <c r="I850" s="270"/>
      <c r="J850" s="140"/>
    </row>
    <row r="851" spans="1:10">
      <c r="A851" s="264"/>
      <c r="B851" s="265"/>
      <c r="C851" s="267"/>
      <c r="D851" s="267"/>
      <c r="E851" s="268"/>
      <c r="F851" s="138"/>
      <c r="G851" s="269"/>
      <c r="H851" s="267"/>
      <c r="I851" s="270"/>
      <c r="J851" s="140"/>
    </row>
    <row r="852" spans="1:10">
      <c r="A852" s="158"/>
      <c r="B852" s="119"/>
      <c r="C852" s="21"/>
      <c r="D852" s="21"/>
      <c r="E852" s="139"/>
      <c r="F852" s="6"/>
      <c r="G852" s="143"/>
      <c r="H852" s="139"/>
      <c r="I852" s="96"/>
      <c r="J852" s="140"/>
    </row>
    <row r="853" spans="1:10">
      <c r="A853" s="29"/>
      <c r="B853" s="29"/>
      <c r="C853" s="29"/>
      <c r="D853" s="29"/>
      <c r="E853" s="268"/>
      <c r="F853" s="138"/>
      <c r="G853" s="269"/>
      <c r="H853" s="267"/>
      <c r="I853" s="270"/>
      <c r="J853" s="140"/>
    </row>
    <row r="854" spans="1:10">
      <c r="A854" s="264"/>
      <c r="B854" s="265"/>
      <c r="C854" s="267"/>
      <c r="D854" s="267"/>
      <c r="E854" s="268"/>
      <c r="F854" s="138"/>
      <c r="G854" s="269"/>
      <c r="H854" s="267"/>
      <c r="I854" s="270"/>
      <c r="J854" s="140"/>
    </row>
    <row r="855" spans="1:10">
      <c r="A855" s="264"/>
      <c r="B855" s="265"/>
      <c r="C855" s="267"/>
      <c r="D855" s="267"/>
      <c r="E855" s="137"/>
      <c r="F855" s="26"/>
      <c r="G855" s="21"/>
      <c r="H855" s="21"/>
      <c r="I855" s="41"/>
      <c r="J855" s="29"/>
    </row>
    <row r="856" spans="1:10">
      <c r="A856" s="264"/>
      <c r="B856" s="265"/>
      <c r="C856" s="267"/>
      <c r="D856" s="267"/>
      <c r="E856" s="268"/>
      <c r="F856" s="138"/>
      <c r="G856" s="269"/>
      <c r="H856" s="267"/>
      <c r="I856" s="270"/>
      <c r="J856" s="140"/>
    </row>
    <row r="857" spans="1:10">
      <c r="A857" s="264"/>
      <c r="B857" s="265"/>
      <c r="C857" s="267"/>
      <c r="D857" s="267"/>
      <c r="E857" s="268"/>
      <c r="F857" s="138"/>
      <c r="G857" s="269"/>
      <c r="H857" s="267"/>
      <c r="I857" s="270"/>
      <c r="J857" s="140"/>
    </row>
    <row r="858" spans="1:10">
      <c r="A858" s="21"/>
      <c r="B858" s="29"/>
      <c r="C858" s="52"/>
      <c r="D858" s="29"/>
      <c r="E858" s="40"/>
      <c r="F858" s="29"/>
      <c r="G858" s="29"/>
      <c r="H858" s="29"/>
      <c r="I858" s="29"/>
      <c r="J858" s="29"/>
    </row>
    <row r="859" spans="1:10">
      <c r="A859" s="21"/>
      <c r="B859" s="29"/>
      <c r="C859" s="29"/>
      <c r="D859" s="52"/>
      <c r="E859" s="137"/>
      <c r="F859" s="21"/>
      <c r="G859" s="29"/>
      <c r="H859" s="29"/>
      <c r="I859" s="148"/>
      <c r="J859" s="29"/>
    </row>
    <row r="860" spans="1:10">
      <c r="A860" s="21"/>
      <c r="B860" s="29"/>
      <c r="C860" s="21"/>
      <c r="D860" s="29"/>
      <c r="E860" s="137"/>
      <c r="F860" s="21"/>
      <c r="G860" s="29"/>
      <c r="H860" s="29"/>
      <c r="I860" s="148"/>
      <c r="J860" s="29"/>
    </row>
    <row r="861" spans="1:10">
      <c r="A861" s="21"/>
      <c r="B861" s="29"/>
      <c r="C861" s="21"/>
      <c r="D861" s="29"/>
      <c r="E861" s="40"/>
      <c r="F861" s="29"/>
      <c r="G861" s="29"/>
      <c r="H861" s="29"/>
      <c r="I861" s="29"/>
      <c r="J861" s="29"/>
    </row>
    <row r="862" spans="1:10">
      <c r="A862" s="21"/>
      <c r="B862" s="29"/>
      <c r="C862" s="21"/>
      <c r="D862" s="29"/>
      <c r="E862" s="40"/>
      <c r="F862" s="21"/>
      <c r="G862" s="21"/>
      <c r="H862" s="29"/>
      <c r="I862" s="41"/>
      <c r="J862" s="29"/>
    </row>
    <row r="863" spans="1:10">
      <c r="A863" s="21"/>
      <c r="B863" s="29"/>
      <c r="C863" s="21"/>
      <c r="D863" s="29"/>
      <c r="E863" s="29"/>
      <c r="F863" s="29"/>
      <c r="G863" s="29"/>
      <c r="H863" s="29"/>
      <c r="I863" s="29"/>
      <c r="J863" s="29"/>
    </row>
    <row r="864" spans="1:10">
      <c r="A864" s="32"/>
      <c r="B864" s="33"/>
      <c r="C864" s="32"/>
      <c r="D864" s="33"/>
      <c r="E864" s="33"/>
      <c r="F864" s="33"/>
      <c r="G864" s="33"/>
      <c r="H864" s="33"/>
      <c r="I864" s="56">
        <f>SUM(I844:I854)</f>
        <v>150000</v>
      </c>
      <c r="J864" s="33"/>
    </row>
    <row r="865" spans="1:10">
      <c r="A865" s="1"/>
      <c r="B865" s="4"/>
      <c r="C865" s="1"/>
      <c r="D865" s="4"/>
      <c r="E865" s="4"/>
      <c r="F865" s="4"/>
      <c r="G865" s="4"/>
      <c r="H865" s="4"/>
      <c r="I865" s="4"/>
      <c r="J865" s="4"/>
    </row>
    <row r="866" spans="1:10">
      <c r="A866" s="1"/>
      <c r="B866" s="4"/>
      <c r="C866" s="1"/>
      <c r="D866" s="4"/>
      <c r="E866" s="4"/>
      <c r="F866" s="4"/>
      <c r="G866" s="4"/>
      <c r="H866" s="4"/>
      <c r="I866" s="4"/>
      <c r="J866" s="4"/>
    </row>
    <row r="867" spans="1:10">
      <c r="A867" s="1"/>
      <c r="B867" s="4"/>
      <c r="C867" s="1"/>
      <c r="D867" s="4"/>
      <c r="F867" s="8" t="s">
        <v>23</v>
      </c>
      <c r="J867" s="4"/>
    </row>
    <row r="868" spans="1:10">
      <c r="A868" s="1"/>
      <c r="B868" s="4"/>
      <c r="C868" s="1"/>
      <c r="D868" s="4"/>
      <c r="J868" s="4"/>
    </row>
    <row r="869" spans="1:10">
      <c r="A869" s="1"/>
      <c r="B869" s="4"/>
      <c r="C869" s="1"/>
      <c r="D869" s="4"/>
      <c r="J869" s="4"/>
    </row>
    <row r="870" spans="1:10">
      <c r="A870" s="1"/>
      <c r="B870" s="4"/>
      <c r="C870" s="1"/>
      <c r="D870" s="4"/>
      <c r="J870" s="4"/>
    </row>
    <row r="871" spans="1:10">
      <c r="A871" s="1"/>
      <c r="B871" s="4"/>
      <c r="C871" s="1"/>
      <c r="D871" s="4"/>
      <c r="J871" s="4"/>
    </row>
    <row r="872" spans="1:10">
      <c r="A872" s="1"/>
      <c r="B872" s="4"/>
      <c r="C872" s="1"/>
      <c r="D872" s="4"/>
      <c r="J872" s="4"/>
    </row>
    <row r="873" spans="1:10" ht="16.5">
      <c r="A873" s="1"/>
      <c r="B873" s="4"/>
      <c r="C873" s="1"/>
      <c r="D873" s="4"/>
      <c r="F873" s="38" t="s">
        <v>259</v>
      </c>
      <c r="G873" s="55"/>
      <c r="J873" s="4"/>
    </row>
    <row r="874" spans="1:10">
      <c r="A874" s="1"/>
      <c r="B874" s="4"/>
      <c r="C874" s="1"/>
      <c r="D874" s="4"/>
      <c r="F874" s="36" t="s">
        <v>260</v>
      </c>
      <c r="J874" s="4"/>
    </row>
    <row r="875" spans="1:10">
      <c r="C875" s="8"/>
    </row>
    <row r="876" spans="1:10">
      <c r="C876" s="8"/>
    </row>
    <row r="877" spans="1:10" ht="17.25" customHeight="1">
      <c r="C877" s="8"/>
    </row>
    <row r="878" spans="1:10" ht="17.25" customHeight="1">
      <c r="C878" s="8"/>
    </row>
    <row r="879" spans="1:10" ht="17.25" customHeight="1">
      <c r="C879" s="8"/>
    </row>
    <row r="880" spans="1:10">
      <c r="C880" s="8"/>
    </row>
    <row r="881" spans="1:10">
      <c r="C881" s="8"/>
    </row>
    <row r="882" spans="1:10">
      <c r="C882" s="8"/>
    </row>
    <row r="883" spans="1:10" ht="13.5" customHeight="1">
      <c r="A883" s="287" t="s">
        <v>0</v>
      </c>
      <c r="B883" s="287"/>
      <c r="C883" s="287"/>
      <c r="D883" s="287"/>
      <c r="E883" s="287"/>
      <c r="F883" s="287"/>
      <c r="G883" s="287"/>
      <c r="H883" s="287"/>
      <c r="I883" s="287"/>
      <c r="J883" s="287"/>
    </row>
    <row r="884" spans="1:10" ht="14.25" customHeight="1">
      <c r="A884" s="272" t="s">
        <v>823</v>
      </c>
      <c r="B884" s="272"/>
      <c r="C884" s="272"/>
      <c r="D884" s="272"/>
      <c r="E884" s="272"/>
      <c r="F884" s="272"/>
      <c r="G884" s="272"/>
      <c r="H884" s="272"/>
      <c r="I884" s="272"/>
      <c r="J884" s="272"/>
    </row>
    <row r="885" spans="1:10" ht="13.5" customHeight="1">
      <c r="A885" s="287" t="s">
        <v>667</v>
      </c>
      <c r="B885" s="287"/>
      <c r="C885" s="287"/>
      <c r="D885" s="287"/>
      <c r="E885" s="287"/>
      <c r="F885" s="287"/>
      <c r="G885" s="287"/>
      <c r="H885" s="287"/>
      <c r="I885" s="287"/>
      <c r="J885" s="287"/>
    </row>
    <row r="886" spans="1:10" ht="24" customHeight="1">
      <c r="A886" s="9"/>
      <c r="B886" s="10"/>
      <c r="C886" s="9"/>
      <c r="D886" s="10"/>
      <c r="E886" s="10"/>
      <c r="F886" s="10"/>
      <c r="G886" s="10"/>
      <c r="H886" s="10"/>
      <c r="I886" s="10"/>
      <c r="J886" s="10"/>
    </row>
    <row r="887" spans="1:10">
      <c r="A887" s="12" t="s">
        <v>4</v>
      </c>
      <c r="B887" s="273" t="s">
        <v>5</v>
      </c>
      <c r="C887" s="274"/>
      <c r="D887" s="132"/>
      <c r="E887" s="275" t="s">
        <v>6</v>
      </c>
      <c r="F887" s="275" t="s">
        <v>7</v>
      </c>
      <c r="G887" s="278" t="s">
        <v>8</v>
      </c>
      <c r="H887" s="279"/>
      <c r="I887" s="280"/>
      <c r="J887" s="277" t="s">
        <v>9</v>
      </c>
    </row>
    <row r="888" spans="1:10" ht="21.75" customHeight="1">
      <c r="A888" s="157"/>
      <c r="B888" s="13" t="s">
        <v>10</v>
      </c>
      <c r="C888" s="13" t="s">
        <v>11</v>
      </c>
      <c r="D888" s="13" t="s">
        <v>12</v>
      </c>
      <c r="E888" s="276"/>
      <c r="F888" s="276"/>
      <c r="G888" s="278" t="s">
        <v>13</v>
      </c>
      <c r="H888" s="280"/>
      <c r="I888" s="135" t="s">
        <v>14</v>
      </c>
      <c r="J888" s="276"/>
    </row>
    <row r="889" spans="1:10" ht="24" customHeight="1">
      <c r="A889" s="21"/>
      <c r="B889" s="29"/>
      <c r="C889" s="21"/>
      <c r="D889" s="29"/>
      <c r="E889" s="29"/>
      <c r="F889" s="29"/>
      <c r="G889" s="29"/>
      <c r="H889" s="29"/>
      <c r="I889" s="30"/>
      <c r="J889" s="29"/>
    </row>
    <row r="890" spans="1:10">
      <c r="A890" s="264">
        <v>1</v>
      </c>
      <c r="B890" s="265" t="s">
        <v>841</v>
      </c>
      <c r="C890" s="337" t="s">
        <v>842</v>
      </c>
      <c r="D890" s="267" t="s">
        <v>106</v>
      </c>
      <c r="E890" s="268" t="s">
        <v>874</v>
      </c>
      <c r="F890" s="257" t="s">
        <v>896</v>
      </c>
      <c r="G890" s="269">
        <v>1</v>
      </c>
      <c r="H890" s="267" t="s">
        <v>264</v>
      </c>
      <c r="I890" s="270">
        <v>660000</v>
      </c>
      <c r="J890" s="140"/>
    </row>
    <row r="891" spans="1:10" ht="24" customHeight="1">
      <c r="A891" s="264"/>
      <c r="B891" s="265"/>
      <c r="C891" s="265"/>
      <c r="D891" s="267"/>
      <c r="E891" s="268"/>
      <c r="F891" s="257" t="s">
        <v>896</v>
      </c>
      <c r="G891" s="269"/>
      <c r="H891" s="267"/>
      <c r="I891" s="270"/>
      <c r="J891" s="140"/>
    </row>
    <row r="892" spans="1:10" ht="24" customHeight="1">
      <c r="A892" s="158"/>
      <c r="B892" s="96"/>
      <c r="C892" s="147"/>
      <c r="D892" s="147"/>
      <c r="E892" s="139"/>
      <c r="F892" s="6"/>
      <c r="G892" s="143"/>
      <c r="H892" s="139"/>
      <c r="I892" s="96"/>
      <c r="J892" s="140"/>
    </row>
    <row r="893" spans="1:10">
      <c r="A893" s="264">
        <v>2</v>
      </c>
      <c r="B893" s="265" t="s">
        <v>899</v>
      </c>
      <c r="C893" s="267" t="s">
        <v>188</v>
      </c>
      <c r="D893" s="267" t="s">
        <v>188</v>
      </c>
      <c r="E893" s="268" t="s">
        <v>874</v>
      </c>
      <c r="F893" s="257" t="s">
        <v>896</v>
      </c>
      <c r="G893" s="269">
        <v>1</v>
      </c>
      <c r="H893" s="267" t="s">
        <v>264</v>
      </c>
      <c r="I893" s="270">
        <v>410000</v>
      </c>
      <c r="J893" s="140"/>
    </row>
    <row r="894" spans="1:10" ht="22.5" customHeight="1">
      <c r="A894" s="264"/>
      <c r="B894" s="265"/>
      <c r="C894" s="267"/>
      <c r="D894" s="267"/>
      <c r="E894" s="268"/>
      <c r="F894" s="257" t="s">
        <v>896</v>
      </c>
      <c r="G894" s="269"/>
      <c r="H894" s="267"/>
      <c r="I894" s="270"/>
      <c r="J894" s="140"/>
    </row>
    <row r="895" spans="1:10" ht="22.5" customHeight="1">
      <c r="A895" s="146"/>
      <c r="B895" s="119"/>
      <c r="C895" s="21"/>
      <c r="D895" s="21"/>
      <c r="E895" s="142"/>
      <c r="F895" s="138"/>
      <c r="G895" s="139"/>
      <c r="H895" s="21"/>
      <c r="I895" s="145"/>
      <c r="J895" s="140"/>
    </row>
    <row r="896" spans="1:10">
      <c r="A896" s="264"/>
      <c r="B896" s="265"/>
      <c r="C896" s="267"/>
      <c r="D896" s="267"/>
      <c r="E896" s="268"/>
      <c r="F896" s="138"/>
      <c r="G896" s="269"/>
      <c r="H896" s="267"/>
      <c r="I896" s="270"/>
      <c r="J896" s="140"/>
    </row>
    <row r="897" spans="1:10">
      <c r="A897" s="264"/>
      <c r="B897" s="265"/>
      <c r="C897" s="267"/>
      <c r="D897" s="267"/>
      <c r="E897" s="268"/>
      <c r="F897" s="138"/>
      <c r="G897" s="269"/>
      <c r="H897" s="267"/>
      <c r="I897" s="270"/>
      <c r="J897" s="140"/>
    </row>
    <row r="898" spans="1:10">
      <c r="A898" s="158"/>
      <c r="B898" s="119"/>
      <c r="C898" s="21"/>
      <c r="D898" s="21"/>
      <c r="E898" s="139"/>
      <c r="F898" s="6"/>
      <c r="G898" s="143"/>
      <c r="H898" s="139"/>
      <c r="I898" s="96"/>
      <c r="J898" s="140"/>
    </row>
    <row r="899" spans="1:10">
      <c r="A899" s="29"/>
      <c r="B899" s="29"/>
      <c r="C899" s="29"/>
      <c r="D899" s="29"/>
      <c r="E899" s="29"/>
      <c r="G899" s="165"/>
      <c r="H899" s="29"/>
      <c r="I899" s="166"/>
      <c r="J899" s="140"/>
    </row>
    <row r="900" spans="1:10">
      <c r="A900" s="264"/>
      <c r="B900" s="265"/>
      <c r="C900" s="267"/>
      <c r="D900" s="267"/>
      <c r="E900" s="268"/>
      <c r="F900" s="138"/>
      <c r="G900" s="269"/>
      <c r="H900" s="267"/>
      <c r="I900" s="270"/>
      <c r="J900" s="140"/>
    </row>
    <row r="901" spans="1:10">
      <c r="A901" s="264"/>
      <c r="B901" s="265"/>
      <c r="C901" s="267"/>
      <c r="D901" s="267"/>
      <c r="E901" s="268"/>
      <c r="F901" s="138"/>
      <c r="G901" s="269"/>
      <c r="H901" s="267"/>
      <c r="I901" s="270"/>
      <c r="J901" s="29"/>
    </row>
    <row r="902" spans="1:10">
      <c r="A902" s="264"/>
      <c r="B902" s="265"/>
      <c r="C902" s="267"/>
      <c r="D902" s="267"/>
      <c r="E902" s="268"/>
      <c r="F902" s="138"/>
      <c r="G902" s="269"/>
      <c r="H902" s="267"/>
      <c r="I902" s="270"/>
      <c r="J902" s="140"/>
    </row>
    <row r="903" spans="1:10">
      <c r="A903" s="264"/>
      <c r="B903" s="265"/>
      <c r="C903" s="267"/>
      <c r="D903" s="267"/>
      <c r="E903" s="268"/>
      <c r="F903" s="138"/>
      <c r="G903" s="269"/>
      <c r="H903" s="267"/>
      <c r="I903" s="270"/>
      <c r="J903" s="140"/>
    </row>
    <row r="904" spans="1:10">
      <c r="A904" s="21"/>
      <c r="B904" s="29"/>
      <c r="C904" s="52"/>
      <c r="D904" s="29"/>
      <c r="E904" s="40"/>
      <c r="F904" s="29"/>
      <c r="G904" s="29"/>
      <c r="H904" s="29"/>
      <c r="I904" s="29"/>
      <c r="J904" s="29"/>
    </row>
    <row r="905" spans="1:10">
      <c r="A905" s="21"/>
      <c r="B905" s="29"/>
      <c r="C905" s="29"/>
      <c r="D905" s="52"/>
      <c r="E905" s="137"/>
      <c r="F905" s="21"/>
      <c r="G905" s="29"/>
      <c r="H905" s="29"/>
      <c r="I905" s="148"/>
      <c r="J905" s="29"/>
    </row>
    <row r="906" spans="1:10">
      <c r="A906" s="21"/>
      <c r="B906" s="29"/>
      <c r="C906" s="21"/>
      <c r="D906" s="29"/>
      <c r="E906" s="137"/>
      <c r="F906" s="21"/>
      <c r="G906" s="29"/>
      <c r="H906" s="29"/>
      <c r="I906" s="148"/>
      <c r="J906" s="29"/>
    </row>
    <row r="907" spans="1:10" s="128" customFormat="1" ht="12.75" customHeight="1">
      <c r="A907" s="21"/>
      <c r="B907" s="29"/>
      <c r="C907" s="21"/>
      <c r="D907" s="29"/>
      <c r="E907" s="40"/>
      <c r="F907" s="29"/>
      <c r="G907" s="29"/>
      <c r="H907" s="29"/>
      <c r="I907" s="29"/>
      <c r="J907" s="29"/>
    </row>
    <row r="908" spans="1:10" s="128" customFormat="1" ht="12.75" customHeight="1">
      <c r="A908" s="21"/>
      <c r="B908" s="29"/>
      <c r="C908" s="21"/>
      <c r="D908" s="29"/>
      <c r="E908" s="40"/>
      <c r="F908" s="21"/>
      <c r="G908" s="21"/>
      <c r="H908" s="29"/>
      <c r="I908" s="41"/>
      <c r="J908" s="29"/>
    </row>
    <row r="909" spans="1:10">
      <c r="A909" s="21"/>
      <c r="B909" s="29"/>
      <c r="C909" s="21"/>
      <c r="D909" s="29"/>
      <c r="E909" s="29"/>
      <c r="F909" s="29"/>
      <c r="G909" s="29"/>
      <c r="H909" s="29"/>
      <c r="I909" s="29"/>
      <c r="J909" s="29"/>
    </row>
    <row r="910" spans="1:10" s="128" customFormat="1" ht="15" customHeight="1">
      <c r="A910" s="32"/>
      <c r="B910" s="33"/>
      <c r="C910" s="32"/>
      <c r="D910" s="33"/>
      <c r="E910" s="33"/>
      <c r="F910" s="33"/>
      <c r="G910" s="33"/>
      <c r="H910" s="33"/>
      <c r="I910" s="56">
        <f>SUM(I890:I901)</f>
        <v>1070000</v>
      </c>
      <c r="J910" s="33"/>
    </row>
    <row r="911" spans="1:10" s="128" customFormat="1" ht="15" customHeight="1">
      <c r="A911" s="1"/>
      <c r="B911" s="4"/>
      <c r="C911" s="1"/>
      <c r="D911" s="4"/>
      <c r="E911" s="4"/>
      <c r="F911" s="4"/>
      <c r="G911" s="4"/>
      <c r="H911" s="4"/>
      <c r="I911" s="4"/>
      <c r="J911" s="4"/>
    </row>
    <row r="912" spans="1:10" s="128" customFormat="1" ht="15" customHeight="1">
      <c r="A912" s="1"/>
      <c r="B912" s="4"/>
      <c r="C912" s="1"/>
      <c r="D912" s="4"/>
      <c r="E912" s="4"/>
      <c r="F912" s="4"/>
      <c r="G912" s="4"/>
      <c r="H912" s="4"/>
      <c r="I912" s="4"/>
      <c r="J912" s="4"/>
    </row>
    <row r="913" spans="1:10" s="128" customFormat="1" ht="15" customHeight="1">
      <c r="A913" s="1"/>
      <c r="B913" s="4"/>
      <c r="C913" s="1"/>
      <c r="D913" s="4"/>
      <c r="E913" s="8"/>
      <c r="F913" s="8" t="s">
        <v>23</v>
      </c>
      <c r="G913" s="8"/>
      <c r="H913" s="8"/>
      <c r="I913" s="8"/>
      <c r="J913" s="4"/>
    </row>
    <row r="914" spans="1:10" s="128" customFormat="1" ht="15" customHeight="1">
      <c r="A914" s="1"/>
      <c r="B914" s="4"/>
      <c r="C914" s="1"/>
      <c r="D914" s="4"/>
      <c r="E914" s="8"/>
      <c r="F914" s="8"/>
      <c r="G914" s="8"/>
      <c r="H914" s="8"/>
      <c r="I914" s="8"/>
      <c r="J914" s="4"/>
    </row>
    <row r="915" spans="1:10">
      <c r="A915" s="1"/>
      <c r="B915" s="4"/>
      <c r="C915" s="1"/>
      <c r="D915" s="4"/>
      <c r="J915" s="4"/>
    </row>
    <row r="916" spans="1:10">
      <c r="A916" s="1"/>
      <c r="B916" s="4"/>
      <c r="C916" s="1"/>
      <c r="D916" s="4"/>
      <c r="J916" s="4"/>
    </row>
    <row r="917" spans="1:10">
      <c r="A917" s="1"/>
      <c r="B917" s="4"/>
      <c r="C917" s="1"/>
      <c r="D917" s="4"/>
      <c r="J917" s="4"/>
    </row>
    <row r="918" spans="1:10">
      <c r="A918" s="1"/>
      <c r="B918" s="4"/>
      <c r="C918" s="1"/>
      <c r="D918" s="4"/>
      <c r="J918" s="4"/>
    </row>
    <row r="919" spans="1:10" ht="16.5">
      <c r="A919" s="1"/>
      <c r="B919" s="4"/>
      <c r="C919" s="1"/>
      <c r="D919" s="4"/>
      <c r="F919" s="38" t="s">
        <v>259</v>
      </c>
      <c r="G919" s="55"/>
      <c r="J919" s="4"/>
    </row>
    <row r="920" spans="1:10">
      <c r="A920" s="1"/>
      <c r="B920" s="4"/>
      <c r="C920" s="1"/>
      <c r="D920" s="4"/>
      <c r="F920" s="36" t="s">
        <v>260</v>
      </c>
      <c r="J920" s="4"/>
    </row>
    <row r="921" spans="1:10">
      <c r="C921" s="8"/>
    </row>
    <row r="922" spans="1:10">
      <c r="C922" s="8"/>
    </row>
    <row r="923" spans="1:10">
      <c r="C923" s="8"/>
    </row>
    <row r="924" spans="1:10">
      <c r="C924" s="8"/>
    </row>
    <row r="925" spans="1:10">
      <c r="C925" s="8"/>
    </row>
    <row r="926" spans="1:10">
      <c r="C926" s="8"/>
    </row>
    <row r="927" spans="1:10">
      <c r="C927" s="8"/>
    </row>
    <row r="928" spans="1:10">
      <c r="C928" s="8"/>
    </row>
    <row r="929" spans="1:10">
      <c r="C929" s="8"/>
    </row>
    <row r="930" spans="1:10">
      <c r="C930" s="8"/>
    </row>
    <row r="931" spans="1:10">
      <c r="C931" s="8"/>
    </row>
    <row r="932" spans="1:10">
      <c r="C932" s="8"/>
    </row>
    <row r="933" spans="1:10">
      <c r="C933" s="8"/>
    </row>
    <row r="934" spans="1:10">
      <c r="C934" s="8"/>
    </row>
    <row r="935" spans="1:10">
      <c r="C935" s="8"/>
    </row>
    <row r="936" spans="1:10">
      <c r="A936" s="159"/>
      <c r="B936" s="54"/>
      <c r="C936" s="8"/>
    </row>
    <row r="937" spans="1:10" ht="18" customHeight="1">
      <c r="C937" s="8"/>
    </row>
    <row r="938" spans="1:10" ht="18" customHeight="1">
      <c r="A938" s="287" t="s">
        <v>0</v>
      </c>
      <c r="B938" s="287"/>
      <c r="C938" s="287"/>
      <c r="D938" s="287"/>
      <c r="E938" s="287"/>
      <c r="F938" s="287"/>
      <c r="G938" s="287"/>
      <c r="H938" s="287"/>
      <c r="I938" s="287"/>
      <c r="J938" s="287"/>
    </row>
    <row r="939" spans="1:10" ht="18" customHeight="1">
      <c r="A939" s="272" t="s">
        <v>315</v>
      </c>
      <c r="B939" s="272"/>
      <c r="C939" s="272"/>
      <c r="D939" s="272"/>
      <c r="E939" s="272"/>
      <c r="F939" s="272"/>
      <c r="G939" s="272"/>
      <c r="H939" s="272"/>
      <c r="I939" s="272"/>
      <c r="J939" s="272"/>
    </row>
    <row r="940" spans="1:10">
      <c r="A940" s="287" t="s">
        <v>667</v>
      </c>
      <c r="B940" s="287"/>
      <c r="C940" s="287"/>
      <c r="D940" s="287"/>
      <c r="E940" s="287"/>
      <c r="F940" s="287"/>
      <c r="G940" s="287"/>
      <c r="H940" s="287"/>
      <c r="I940" s="287"/>
      <c r="J940" s="287"/>
    </row>
    <row r="941" spans="1:10" ht="13.5" customHeight="1">
      <c r="A941" s="9"/>
      <c r="B941" s="10"/>
      <c r="C941" s="9"/>
      <c r="D941" s="10"/>
      <c r="E941" s="10"/>
      <c r="F941" s="10"/>
      <c r="G941" s="10"/>
      <c r="H941" s="10"/>
      <c r="I941" s="10"/>
      <c r="J941" s="10"/>
    </row>
    <row r="942" spans="1:10" ht="12.75" customHeight="1">
      <c r="A942" s="12" t="s">
        <v>4</v>
      </c>
      <c r="B942" s="273" t="s">
        <v>5</v>
      </c>
      <c r="C942" s="274"/>
      <c r="D942" s="132"/>
      <c r="E942" s="275" t="s">
        <v>6</v>
      </c>
      <c r="F942" s="275" t="s">
        <v>7</v>
      </c>
      <c r="G942" s="278" t="s">
        <v>8</v>
      </c>
      <c r="H942" s="279"/>
      <c r="I942" s="280"/>
      <c r="J942" s="277" t="s">
        <v>9</v>
      </c>
    </row>
    <row r="943" spans="1:10">
      <c r="A943" s="157"/>
      <c r="B943" s="13" t="s">
        <v>10</v>
      </c>
      <c r="C943" s="13" t="s">
        <v>11</v>
      </c>
      <c r="D943" s="13" t="s">
        <v>12</v>
      </c>
      <c r="E943" s="276"/>
      <c r="F943" s="276"/>
      <c r="G943" s="278" t="s">
        <v>13</v>
      </c>
      <c r="H943" s="280"/>
      <c r="I943" s="135" t="s">
        <v>14</v>
      </c>
      <c r="J943" s="276"/>
    </row>
    <row r="944" spans="1:10" ht="21.75" customHeight="1">
      <c r="A944" s="21"/>
      <c r="B944" s="29"/>
      <c r="C944" s="21"/>
      <c r="D944" s="29"/>
      <c r="E944" s="29"/>
      <c r="F944" s="29"/>
      <c r="G944" s="29"/>
      <c r="H944" s="29"/>
      <c r="I944" s="30"/>
      <c r="J944" s="29"/>
    </row>
    <row r="945" spans="1:10" ht="24" customHeight="1">
      <c r="A945" s="264">
        <v>1</v>
      </c>
      <c r="B945" s="265" t="s">
        <v>900</v>
      </c>
      <c r="C945" s="267" t="s">
        <v>188</v>
      </c>
      <c r="D945" s="267" t="s">
        <v>188</v>
      </c>
      <c r="E945" s="268" t="s">
        <v>393</v>
      </c>
      <c r="F945" s="257" t="s">
        <v>901</v>
      </c>
      <c r="G945" s="269">
        <v>1</v>
      </c>
      <c r="H945" s="267" t="s">
        <v>264</v>
      </c>
      <c r="I945" s="270">
        <v>13875000</v>
      </c>
      <c r="J945" s="140"/>
    </row>
    <row r="946" spans="1:10" ht="24.75" customHeight="1">
      <c r="A946" s="264"/>
      <c r="B946" s="265"/>
      <c r="C946" s="267"/>
      <c r="D946" s="267"/>
      <c r="E946" s="268"/>
      <c r="F946" s="257" t="s">
        <v>901</v>
      </c>
      <c r="G946" s="269"/>
      <c r="H946" s="267"/>
      <c r="I946" s="270"/>
      <c r="J946" s="140"/>
    </row>
    <row r="947" spans="1:10" ht="21" customHeight="1">
      <c r="A947" s="158"/>
      <c r="B947" s="96"/>
      <c r="C947" s="147"/>
      <c r="D947" s="147"/>
      <c r="E947" s="139"/>
      <c r="F947" s="6"/>
      <c r="G947" s="143"/>
      <c r="H947" s="139"/>
      <c r="I947" s="96"/>
      <c r="J947" s="140"/>
    </row>
    <row r="948" spans="1:10" ht="21" customHeight="1">
      <c r="A948" s="264"/>
      <c r="B948" s="265"/>
      <c r="C948" s="267"/>
      <c r="D948" s="267"/>
      <c r="E948" s="268"/>
      <c r="F948" s="138"/>
      <c r="G948" s="269"/>
      <c r="H948" s="267"/>
      <c r="I948" s="270"/>
      <c r="J948" s="140"/>
    </row>
    <row r="949" spans="1:10">
      <c r="A949" s="264"/>
      <c r="B949" s="265"/>
      <c r="C949" s="267"/>
      <c r="D949" s="267"/>
      <c r="E949" s="268"/>
      <c r="F949" s="138"/>
      <c r="G949" s="269"/>
      <c r="H949" s="267"/>
      <c r="I949" s="270"/>
      <c r="J949" s="140"/>
    </row>
    <row r="950" spans="1:10" ht="18.75" customHeight="1">
      <c r="A950" s="146"/>
      <c r="B950" s="119"/>
      <c r="C950" s="21"/>
      <c r="D950" s="21"/>
      <c r="E950" s="142"/>
      <c r="F950" s="138"/>
      <c r="G950" s="139"/>
      <c r="H950" s="21"/>
      <c r="I950" s="145"/>
      <c r="J950" s="140"/>
    </row>
    <row r="951" spans="1:10" ht="18.75" customHeight="1">
      <c r="A951" s="264"/>
      <c r="B951" s="265"/>
      <c r="C951" s="267"/>
      <c r="D951" s="267"/>
      <c r="E951" s="268"/>
      <c r="F951" s="138"/>
      <c r="G951" s="269"/>
      <c r="H951" s="267"/>
      <c r="I951" s="270"/>
      <c r="J951" s="140"/>
    </row>
    <row r="952" spans="1:10">
      <c r="A952" s="264"/>
      <c r="B952" s="265"/>
      <c r="C952" s="267"/>
      <c r="D952" s="267"/>
      <c r="E952" s="268"/>
      <c r="F952" s="138"/>
      <c r="G952" s="269"/>
      <c r="H952" s="267"/>
      <c r="I952" s="270"/>
      <c r="J952" s="140"/>
    </row>
    <row r="953" spans="1:10">
      <c r="A953" s="158"/>
      <c r="B953" s="119"/>
      <c r="C953" s="21"/>
      <c r="D953" s="21"/>
      <c r="E953" s="139"/>
      <c r="F953" s="6"/>
      <c r="G953" s="143"/>
      <c r="H953" s="139"/>
      <c r="I953" s="96"/>
      <c r="J953" s="140"/>
    </row>
    <row r="954" spans="1:10">
      <c r="A954" s="29"/>
      <c r="B954" s="29"/>
      <c r="C954" s="29"/>
      <c r="D954" s="29"/>
      <c r="E954" s="268"/>
      <c r="F954" s="138"/>
      <c r="G954" s="269"/>
      <c r="H954" s="267"/>
      <c r="I954" s="270"/>
      <c r="J954" s="140"/>
    </row>
    <row r="955" spans="1:10">
      <c r="A955" s="264"/>
      <c r="B955" s="265"/>
      <c r="C955" s="267"/>
      <c r="D955" s="267"/>
      <c r="E955" s="268"/>
      <c r="F955" s="138"/>
      <c r="G955" s="269"/>
      <c r="H955" s="267"/>
      <c r="I955" s="270"/>
      <c r="J955" s="140"/>
    </row>
    <row r="956" spans="1:10">
      <c r="A956" s="264"/>
      <c r="B956" s="265"/>
      <c r="C956" s="267"/>
      <c r="D956" s="267"/>
      <c r="E956" s="137"/>
      <c r="F956" s="26"/>
      <c r="G956" s="21"/>
      <c r="H956" s="21"/>
      <c r="I956" s="41"/>
      <c r="J956" s="29"/>
    </row>
    <row r="957" spans="1:10">
      <c r="A957" s="264"/>
      <c r="B957" s="265"/>
      <c r="C957" s="267"/>
      <c r="D957" s="267"/>
      <c r="E957" s="268"/>
      <c r="F957" s="138"/>
      <c r="G957" s="269"/>
      <c r="H957" s="267"/>
      <c r="I957" s="270"/>
      <c r="J957" s="140"/>
    </row>
    <row r="958" spans="1:10">
      <c r="A958" s="264"/>
      <c r="B958" s="265"/>
      <c r="C958" s="267"/>
      <c r="D958" s="267"/>
      <c r="E958" s="268"/>
      <c r="F958" s="138"/>
      <c r="G958" s="269"/>
      <c r="H958" s="267"/>
      <c r="I958" s="270"/>
      <c r="J958" s="140"/>
    </row>
    <row r="959" spans="1:10">
      <c r="A959" s="21"/>
      <c r="B959" s="29"/>
      <c r="C959" s="52"/>
      <c r="D959" s="29"/>
      <c r="E959" s="40"/>
      <c r="F959" s="29"/>
      <c r="G959" s="29"/>
      <c r="H959" s="29"/>
      <c r="I959" s="29"/>
      <c r="J959" s="29"/>
    </row>
    <row r="960" spans="1:10">
      <c r="A960" s="21"/>
      <c r="B960" s="29"/>
      <c r="C960" s="29"/>
      <c r="D960" s="52"/>
      <c r="E960" s="137"/>
      <c r="F960" s="21"/>
      <c r="G960" s="29"/>
      <c r="H960" s="29"/>
      <c r="I960" s="148"/>
      <c r="J960" s="29"/>
    </row>
    <row r="961" spans="1:10">
      <c r="A961" s="21"/>
      <c r="B961" s="29"/>
      <c r="C961" s="21"/>
      <c r="D961" s="29"/>
      <c r="E961" s="137"/>
      <c r="F961" s="21"/>
      <c r="G961" s="29"/>
      <c r="H961" s="29"/>
      <c r="I961" s="148"/>
      <c r="J961" s="29"/>
    </row>
    <row r="962" spans="1:10">
      <c r="A962" s="21"/>
      <c r="B962" s="29"/>
      <c r="C962" s="21"/>
      <c r="D962" s="29"/>
      <c r="E962" s="40"/>
      <c r="F962" s="29"/>
      <c r="G962" s="29"/>
      <c r="H962" s="29"/>
      <c r="I962" s="29"/>
      <c r="J962" s="29"/>
    </row>
    <row r="963" spans="1:10">
      <c r="A963" s="21"/>
      <c r="B963" s="29"/>
      <c r="C963" s="21"/>
      <c r="D963" s="29"/>
      <c r="E963" s="40"/>
      <c r="F963" s="21"/>
      <c r="G963" s="21"/>
      <c r="H963" s="29"/>
      <c r="I963" s="41"/>
      <c r="J963" s="29"/>
    </row>
    <row r="964" spans="1:10">
      <c r="A964" s="21"/>
      <c r="B964" s="29"/>
      <c r="C964" s="21"/>
      <c r="D964" s="29"/>
      <c r="E964" s="29"/>
      <c r="F964" s="29"/>
      <c r="G964" s="29"/>
      <c r="H964" s="29"/>
      <c r="I964" s="29"/>
      <c r="J964" s="29"/>
    </row>
    <row r="965" spans="1:10">
      <c r="A965" s="32"/>
      <c r="B965" s="33"/>
      <c r="C965" s="32"/>
      <c r="D965" s="33"/>
      <c r="E965" s="33"/>
      <c r="F965" s="33"/>
      <c r="G965" s="33"/>
      <c r="H965" s="33"/>
      <c r="I965" s="56">
        <f>SUM(I945:I955)</f>
        <v>13875000</v>
      </c>
      <c r="J965" s="33"/>
    </row>
    <row r="966" spans="1:10">
      <c r="A966" s="1"/>
      <c r="B966" s="4"/>
      <c r="C966" s="1"/>
      <c r="D966" s="4"/>
      <c r="E966" s="4"/>
      <c r="F966" s="4"/>
      <c r="G966" s="4"/>
      <c r="H966" s="4"/>
      <c r="I966" s="4"/>
      <c r="J966" s="4"/>
    </row>
    <row r="967" spans="1:10">
      <c r="A967" s="1"/>
      <c r="B967" s="4"/>
      <c r="C967" s="1"/>
      <c r="D967" s="4"/>
      <c r="E967" s="4"/>
      <c r="F967" s="4"/>
      <c r="G967" s="4"/>
      <c r="H967" s="4"/>
      <c r="I967" s="4"/>
      <c r="J967" s="4"/>
    </row>
    <row r="968" spans="1:10">
      <c r="A968" s="1"/>
      <c r="B968" s="4"/>
      <c r="C968" s="1"/>
      <c r="D968" s="4"/>
      <c r="F968" s="8" t="s">
        <v>23</v>
      </c>
      <c r="J968" s="4"/>
    </row>
    <row r="969" spans="1:10">
      <c r="A969" s="1"/>
      <c r="B969" s="4"/>
      <c r="C969" s="1"/>
      <c r="D969" s="4"/>
      <c r="J969" s="4"/>
    </row>
    <row r="970" spans="1:10">
      <c r="A970" s="1"/>
      <c r="B970" s="4"/>
      <c r="C970" s="1"/>
      <c r="D970" s="4"/>
      <c r="J970" s="4"/>
    </row>
    <row r="971" spans="1:10">
      <c r="A971" s="1"/>
      <c r="B971" s="4"/>
      <c r="C971" s="1"/>
      <c r="D971" s="4"/>
      <c r="J971" s="4"/>
    </row>
    <row r="972" spans="1:10">
      <c r="A972" s="1"/>
      <c r="B972" s="4"/>
      <c r="C972" s="1"/>
      <c r="D972" s="4"/>
      <c r="J972" s="4"/>
    </row>
    <row r="973" spans="1:10">
      <c r="A973" s="1"/>
      <c r="B973" s="4"/>
      <c r="C973" s="1"/>
      <c r="D973" s="4"/>
      <c r="J973" s="4"/>
    </row>
    <row r="974" spans="1:10" ht="16.5">
      <c r="A974" s="1"/>
      <c r="B974" s="4"/>
      <c r="C974" s="1"/>
      <c r="D974" s="4"/>
      <c r="F974" s="38" t="s">
        <v>259</v>
      </c>
      <c r="G974" s="55"/>
      <c r="J974" s="4"/>
    </row>
    <row r="975" spans="1:10">
      <c r="A975" s="1"/>
      <c r="B975" s="4"/>
      <c r="C975" s="1"/>
      <c r="D975" s="4"/>
      <c r="F975" s="36" t="s">
        <v>260</v>
      </c>
      <c r="J975" s="4"/>
    </row>
    <row r="976" spans="1:10">
      <c r="C976" s="8"/>
    </row>
    <row r="977" spans="1:10" s="128" customFormat="1">
      <c r="B977" s="8"/>
      <c r="C977" s="8"/>
      <c r="D977" s="8"/>
      <c r="G977" s="8"/>
      <c r="H977" s="8"/>
      <c r="J977" s="8"/>
    </row>
    <row r="978" spans="1:10" s="128" customFormat="1">
      <c r="B978" s="8"/>
      <c r="C978" s="8"/>
      <c r="D978" s="8"/>
      <c r="E978" s="8"/>
      <c r="F978" s="8"/>
      <c r="G978" s="8"/>
      <c r="H978" s="8"/>
      <c r="I978" s="8"/>
      <c r="J978" s="8"/>
    </row>
    <row r="979" spans="1:10" s="128" customFormat="1">
      <c r="B979" s="8"/>
      <c r="C979" s="8"/>
      <c r="D979" s="8"/>
      <c r="E979" s="8"/>
      <c r="F979" s="8"/>
      <c r="G979" s="8"/>
      <c r="H979" s="8"/>
      <c r="I979" s="8"/>
      <c r="J979" s="8"/>
    </row>
    <row r="980" spans="1:10">
      <c r="C980" s="8"/>
      <c r="G980" s="128"/>
      <c r="H980" s="128"/>
    </row>
    <row r="981" spans="1:10" s="128" customFormat="1">
      <c r="B981" s="8"/>
      <c r="C981" s="8"/>
      <c r="D981" s="8"/>
      <c r="E981" s="8"/>
      <c r="F981" s="8"/>
      <c r="I981" s="8"/>
    </row>
    <row r="982" spans="1:10" s="128" customFormat="1">
      <c r="B982" s="8"/>
      <c r="C982" s="8"/>
      <c r="D982" s="8"/>
      <c r="E982" s="8"/>
      <c r="F982" s="8"/>
      <c r="I982" s="8"/>
    </row>
    <row r="983" spans="1:10">
      <c r="C983" s="8"/>
      <c r="J983" s="128"/>
    </row>
    <row r="984" spans="1:10" s="128" customFormat="1">
      <c r="B984" s="8"/>
      <c r="C984" s="8"/>
      <c r="D984" s="8"/>
      <c r="E984" s="8"/>
      <c r="F984" s="8"/>
      <c r="I984" s="8"/>
      <c r="J984" s="8"/>
    </row>
    <row r="985" spans="1:10">
      <c r="A985" s="287" t="s">
        <v>0</v>
      </c>
      <c r="B985" s="287"/>
      <c r="C985" s="287"/>
      <c r="D985" s="287"/>
      <c r="E985" s="287"/>
      <c r="F985" s="287"/>
      <c r="G985" s="287"/>
      <c r="H985" s="287"/>
      <c r="I985" s="287"/>
      <c r="J985" s="287"/>
    </row>
    <row r="986" spans="1:10">
      <c r="A986" s="272" t="s">
        <v>315</v>
      </c>
      <c r="B986" s="272"/>
      <c r="C986" s="272"/>
      <c r="D986" s="272"/>
      <c r="E986" s="272"/>
      <c r="F986" s="272"/>
      <c r="G986" s="272"/>
      <c r="H986" s="272"/>
      <c r="I986" s="272"/>
      <c r="J986" s="272"/>
    </row>
    <row r="987" spans="1:10">
      <c r="A987" s="287" t="s">
        <v>667</v>
      </c>
      <c r="B987" s="287"/>
      <c r="C987" s="287"/>
      <c r="D987" s="287"/>
      <c r="E987" s="287"/>
      <c r="F987" s="287"/>
      <c r="G987" s="287"/>
      <c r="H987" s="287"/>
      <c r="I987" s="287"/>
      <c r="J987" s="287"/>
    </row>
    <row r="988" spans="1:10">
      <c r="A988" s="9"/>
      <c r="B988" s="10"/>
      <c r="C988" s="9"/>
      <c r="D988" s="10"/>
      <c r="E988" s="10"/>
      <c r="F988" s="10"/>
      <c r="G988" s="10"/>
      <c r="H988" s="10"/>
      <c r="I988" s="10"/>
      <c r="J988" s="10"/>
    </row>
    <row r="989" spans="1:10">
      <c r="A989" s="12" t="s">
        <v>4</v>
      </c>
      <c r="B989" s="273" t="s">
        <v>5</v>
      </c>
      <c r="C989" s="274"/>
      <c r="D989" s="132"/>
      <c r="E989" s="275" t="s">
        <v>6</v>
      </c>
      <c r="F989" s="275" t="s">
        <v>7</v>
      </c>
      <c r="G989" s="278" t="s">
        <v>8</v>
      </c>
      <c r="H989" s="279"/>
      <c r="I989" s="280"/>
      <c r="J989" s="277" t="s">
        <v>9</v>
      </c>
    </row>
    <row r="990" spans="1:10">
      <c r="A990" s="157"/>
      <c r="B990" s="13" t="s">
        <v>10</v>
      </c>
      <c r="C990" s="13" t="s">
        <v>11</v>
      </c>
      <c r="D990" s="13" t="s">
        <v>12</v>
      </c>
      <c r="E990" s="276"/>
      <c r="F990" s="276"/>
      <c r="G990" s="278" t="s">
        <v>13</v>
      </c>
      <c r="H990" s="280"/>
      <c r="I990" s="135" t="s">
        <v>14</v>
      </c>
      <c r="J990" s="276"/>
    </row>
    <row r="991" spans="1:10">
      <c r="A991" s="21"/>
      <c r="B991" s="29"/>
      <c r="C991" s="21"/>
      <c r="D991" s="29"/>
      <c r="E991" s="29"/>
      <c r="F991" s="29"/>
      <c r="G991" s="29"/>
      <c r="H991" s="29"/>
      <c r="I991" s="30"/>
      <c r="J991" s="29"/>
    </row>
    <row r="992" spans="1:10" ht="18.75" customHeight="1">
      <c r="A992" s="264">
        <v>1</v>
      </c>
      <c r="B992" s="265" t="s">
        <v>112</v>
      </c>
      <c r="C992" s="266" t="s">
        <v>73</v>
      </c>
      <c r="D992" s="267" t="s">
        <v>111</v>
      </c>
      <c r="E992" s="268" t="s">
        <v>874</v>
      </c>
      <c r="F992" s="257" t="s">
        <v>902</v>
      </c>
      <c r="G992" s="269">
        <v>2</v>
      </c>
      <c r="H992" s="267" t="s">
        <v>264</v>
      </c>
      <c r="I992" s="270">
        <v>1070000</v>
      </c>
      <c r="J992" s="140"/>
    </row>
    <row r="993" spans="1:10" ht="30.75" customHeight="1">
      <c r="A993" s="264"/>
      <c r="B993" s="265"/>
      <c r="C993" s="267"/>
      <c r="D993" s="267"/>
      <c r="E993" s="268"/>
      <c r="F993" s="257" t="s">
        <v>901</v>
      </c>
      <c r="G993" s="269"/>
      <c r="H993" s="267"/>
      <c r="I993" s="270"/>
      <c r="J993" s="140"/>
    </row>
    <row r="994" spans="1:10" ht="12.75" customHeight="1">
      <c r="A994" s="158"/>
      <c r="B994" s="96"/>
      <c r="C994" s="147"/>
      <c r="D994" s="147"/>
      <c r="E994" s="139"/>
      <c r="F994" s="6"/>
      <c r="G994" s="143"/>
      <c r="H994" s="139"/>
      <c r="I994" s="96"/>
      <c r="J994" s="140"/>
    </row>
    <row r="995" spans="1:10" ht="22.5" customHeight="1">
      <c r="A995" s="264">
        <v>2</v>
      </c>
      <c r="B995" s="265" t="s">
        <v>161</v>
      </c>
      <c r="C995" s="267" t="s">
        <v>162</v>
      </c>
      <c r="D995" s="267" t="s">
        <v>38</v>
      </c>
      <c r="E995" s="268" t="s">
        <v>874</v>
      </c>
      <c r="F995" s="257" t="s">
        <v>902</v>
      </c>
      <c r="G995" s="269">
        <v>2</v>
      </c>
      <c r="H995" s="267" t="s">
        <v>264</v>
      </c>
      <c r="I995" s="270">
        <v>1070000</v>
      </c>
      <c r="J995" s="140"/>
    </row>
    <row r="996" spans="1:10" ht="24.75" customHeight="1">
      <c r="A996" s="264"/>
      <c r="B996" s="265"/>
      <c r="C996" s="267"/>
      <c r="D996" s="267"/>
      <c r="E996" s="268"/>
      <c r="F996" s="257" t="s">
        <v>901</v>
      </c>
      <c r="G996" s="269"/>
      <c r="H996" s="267"/>
      <c r="I996" s="270"/>
      <c r="J996" s="140"/>
    </row>
    <row r="997" spans="1:10" ht="13.5" customHeight="1">
      <c r="A997" s="146"/>
      <c r="B997" s="119"/>
      <c r="C997" s="21"/>
      <c r="D997" s="21"/>
      <c r="E997" s="142"/>
      <c r="F997" s="138"/>
      <c r="G997" s="139"/>
      <c r="H997" s="21"/>
      <c r="I997" s="145"/>
      <c r="J997" s="140"/>
    </row>
    <row r="998" spans="1:10" ht="12.75" customHeight="1">
      <c r="A998" s="264">
        <v>3</v>
      </c>
      <c r="B998" s="265" t="s">
        <v>270</v>
      </c>
      <c r="C998" s="266" t="s">
        <v>136</v>
      </c>
      <c r="D998" s="267" t="s">
        <v>48</v>
      </c>
      <c r="E998" s="268" t="s">
        <v>874</v>
      </c>
      <c r="F998" s="257" t="s">
        <v>902</v>
      </c>
      <c r="G998" s="269">
        <v>2</v>
      </c>
      <c r="H998" s="267" t="s">
        <v>264</v>
      </c>
      <c r="I998" s="270">
        <v>846600</v>
      </c>
      <c r="J998" s="140"/>
    </row>
    <row r="999" spans="1:10" ht="28.5" customHeight="1">
      <c r="A999" s="264"/>
      <c r="B999" s="265"/>
      <c r="C999" s="267"/>
      <c r="D999" s="267"/>
      <c r="E999" s="268"/>
      <c r="F999" s="257" t="s">
        <v>901</v>
      </c>
      <c r="G999" s="269"/>
      <c r="H999" s="267"/>
      <c r="I999" s="270"/>
      <c r="J999" s="140"/>
    </row>
    <row r="1000" spans="1:10" ht="22.5" customHeight="1">
      <c r="A1000" s="158"/>
      <c r="B1000" s="119"/>
      <c r="C1000" s="21"/>
      <c r="D1000" s="21"/>
      <c r="E1000" s="139"/>
      <c r="F1000" s="6"/>
      <c r="G1000" s="143"/>
      <c r="H1000" s="139"/>
      <c r="I1000" s="96"/>
      <c r="J1000" s="140"/>
    </row>
    <row r="1001" spans="1:10" ht="19.5" customHeight="1">
      <c r="A1001" s="29"/>
      <c r="B1001" s="29"/>
      <c r="C1001" s="29"/>
      <c r="D1001" s="29"/>
      <c r="E1001" s="29"/>
      <c r="G1001" s="165"/>
      <c r="H1001" s="29"/>
      <c r="I1001" s="166"/>
      <c r="J1001" s="140"/>
    </row>
    <row r="1002" spans="1:10">
      <c r="A1002" s="264">
        <v>4</v>
      </c>
      <c r="B1002" s="265" t="s">
        <v>271</v>
      </c>
      <c r="C1002" s="266" t="s">
        <v>154</v>
      </c>
      <c r="D1002" s="267" t="s">
        <v>48</v>
      </c>
      <c r="E1002" s="268" t="s">
        <v>874</v>
      </c>
      <c r="F1002" s="257" t="s">
        <v>902</v>
      </c>
      <c r="G1002" s="269">
        <v>2</v>
      </c>
      <c r="H1002" s="267" t="s">
        <v>264</v>
      </c>
      <c r="I1002" s="270">
        <v>846600</v>
      </c>
      <c r="J1002" s="140"/>
    </row>
    <row r="1003" spans="1:10" ht="36" customHeight="1">
      <c r="A1003" s="264"/>
      <c r="B1003" s="265"/>
      <c r="C1003" s="267"/>
      <c r="D1003" s="267"/>
      <c r="E1003" s="268"/>
      <c r="F1003" s="257" t="s">
        <v>901</v>
      </c>
      <c r="G1003" s="269"/>
      <c r="H1003" s="267"/>
      <c r="I1003" s="270"/>
      <c r="J1003" s="29"/>
    </row>
    <row r="1004" spans="1:10" ht="20.25" customHeight="1">
      <c r="A1004" s="264"/>
      <c r="B1004" s="265"/>
      <c r="C1004" s="267"/>
      <c r="D1004" s="267"/>
      <c r="E1004" s="268"/>
      <c r="F1004" s="138"/>
      <c r="G1004" s="269"/>
      <c r="H1004" s="267"/>
      <c r="I1004" s="270"/>
      <c r="J1004" s="140"/>
    </row>
    <row r="1005" spans="1:10">
      <c r="A1005" s="264"/>
      <c r="B1005" s="265"/>
      <c r="C1005" s="267"/>
      <c r="D1005" s="267"/>
      <c r="E1005" s="268"/>
      <c r="F1005" s="138"/>
      <c r="G1005" s="269"/>
      <c r="H1005" s="267"/>
      <c r="I1005" s="270"/>
      <c r="J1005" s="140"/>
    </row>
    <row r="1006" spans="1:10" ht="22.5" customHeight="1">
      <c r="A1006" s="21"/>
      <c r="B1006" s="29"/>
      <c r="C1006" s="52"/>
      <c r="D1006" s="29"/>
      <c r="E1006" s="40"/>
      <c r="F1006" s="29"/>
      <c r="G1006" s="29"/>
      <c r="H1006" s="29"/>
      <c r="I1006" s="29"/>
      <c r="J1006" s="29"/>
    </row>
    <row r="1007" spans="1:10" ht="22.5" customHeight="1">
      <c r="A1007" s="21"/>
      <c r="B1007" s="29"/>
      <c r="C1007" s="29"/>
      <c r="D1007" s="52"/>
      <c r="E1007" s="137"/>
      <c r="F1007" s="21"/>
      <c r="G1007" s="29"/>
      <c r="H1007" s="29"/>
      <c r="I1007" s="148"/>
      <c r="J1007" s="29"/>
    </row>
    <row r="1008" spans="1:10">
      <c r="A1008" s="21"/>
      <c r="B1008" s="29"/>
      <c r="C1008" s="21"/>
      <c r="D1008" s="29"/>
      <c r="E1008" s="137"/>
      <c r="F1008" s="21"/>
      <c r="G1008" s="29"/>
      <c r="H1008" s="29"/>
      <c r="I1008" s="148"/>
      <c r="J1008" s="29"/>
    </row>
    <row r="1009" spans="1:10" ht="19.5" customHeight="1">
      <c r="A1009" s="21"/>
      <c r="B1009" s="29"/>
      <c r="C1009" s="21"/>
      <c r="D1009" s="29"/>
      <c r="E1009" s="40"/>
      <c r="F1009" s="29"/>
      <c r="G1009" s="29"/>
      <c r="H1009" s="29"/>
      <c r="I1009" s="29"/>
      <c r="J1009" s="29"/>
    </row>
    <row r="1010" spans="1:10" ht="19.5" customHeight="1">
      <c r="A1010" s="21"/>
      <c r="B1010" s="29"/>
      <c r="C1010" s="21"/>
      <c r="D1010" s="29"/>
      <c r="E1010" s="40"/>
      <c r="F1010" s="21"/>
      <c r="G1010" s="21"/>
      <c r="H1010" s="29"/>
      <c r="I1010" s="41"/>
      <c r="J1010" s="29"/>
    </row>
    <row r="1011" spans="1:10">
      <c r="A1011" s="21"/>
      <c r="B1011" s="29"/>
      <c r="C1011" s="21"/>
      <c r="D1011" s="29"/>
      <c r="E1011" s="29"/>
      <c r="F1011" s="29"/>
      <c r="G1011" s="29"/>
      <c r="H1011" s="29"/>
      <c r="I1011" s="29"/>
      <c r="J1011" s="29"/>
    </row>
    <row r="1012" spans="1:10">
      <c r="A1012" s="32"/>
      <c r="B1012" s="33"/>
      <c r="C1012" s="32"/>
      <c r="D1012" s="33"/>
      <c r="E1012" s="33"/>
      <c r="F1012" s="33"/>
      <c r="G1012" s="33"/>
      <c r="H1012" s="33"/>
      <c r="I1012" s="56">
        <f>SUM(I992:I1003)</f>
        <v>3833200</v>
      </c>
      <c r="J1012" s="33"/>
    </row>
    <row r="1013" spans="1:10">
      <c r="A1013" s="1"/>
      <c r="B1013" s="4"/>
      <c r="C1013" s="1"/>
      <c r="D1013" s="4"/>
      <c r="E1013" s="4"/>
      <c r="F1013" s="4"/>
      <c r="G1013" s="4"/>
      <c r="H1013" s="4"/>
      <c r="I1013" s="4"/>
      <c r="J1013" s="4"/>
    </row>
    <row r="1014" spans="1:10">
      <c r="A1014" s="1"/>
      <c r="B1014" s="4"/>
      <c r="C1014" s="1"/>
      <c r="D1014" s="4"/>
      <c r="E1014" s="4"/>
      <c r="F1014" s="4"/>
      <c r="G1014" s="4"/>
      <c r="H1014" s="4"/>
      <c r="I1014" s="4"/>
      <c r="J1014" s="4"/>
    </row>
    <row r="1015" spans="1:10">
      <c r="A1015" s="1"/>
      <c r="B1015" s="4"/>
      <c r="C1015" s="1"/>
      <c r="D1015" s="4"/>
      <c r="F1015" s="8" t="s">
        <v>23</v>
      </c>
      <c r="J1015" s="4"/>
    </row>
    <row r="1016" spans="1:10" ht="21.75" customHeight="1">
      <c r="A1016" s="1"/>
      <c r="B1016" s="4"/>
      <c r="C1016" s="1"/>
      <c r="D1016" s="4"/>
      <c r="J1016" s="4"/>
    </row>
    <row r="1017" spans="1:10">
      <c r="A1017" s="1"/>
      <c r="B1017" s="4"/>
      <c r="C1017" s="1"/>
      <c r="D1017" s="4"/>
      <c r="J1017" s="4"/>
    </row>
    <row r="1018" spans="1:10">
      <c r="A1018" s="1"/>
      <c r="B1018" s="4"/>
      <c r="C1018" s="1"/>
      <c r="D1018" s="4"/>
      <c r="J1018" s="4"/>
    </row>
    <row r="1019" spans="1:10">
      <c r="A1019" s="1"/>
      <c r="B1019" s="4"/>
      <c r="C1019" s="1"/>
      <c r="D1019" s="4"/>
      <c r="J1019" s="4"/>
    </row>
    <row r="1020" spans="1:10">
      <c r="A1020" s="1"/>
      <c r="B1020" s="4"/>
      <c r="C1020" s="1"/>
      <c r="D1020" s="4"/>
      <c r="J1020" s="4"/>
    </row>
    <row r="1021" spans="1:10" ht="16.5">
      <c r="A1021" s="1"/>
      <c r="B1021" s="4"/>
      <c r="C1021" s="1"/>
      <c r="D1021" s="4"/>
      <c r="F1021" s="38" t="s">
        <v>259</v>
      </c>
      <c r="G1021" s="55"/>
      <c r="J1021" s="4"/>
    </row>
    <row r="1022" spans="1:10">
      <c r="A1022" s="1"/>
      <c r="B1022" s="4"/>
      <c r="C1022" s="1"/>
      <c r="D1022" s="4"/>
      <c r="F1022" s="36" t="s">
        <v>260</v>
      </c>
      <c r="J1022" s="4"/>
    </row>
    <row r="1023" spans="1:10">
      <c r="C1023" s="8"/>
    </row>
    <row r="1024" spans="1:10">
      <c r="C1024" s="8"/>
    </row>
    <row r="1025" spans="1:10">
      <c r="C1025" s="8"/>
    </row>
    <row r="1026" spans="1:10">
      <c r="C1026" s="8"/>
    </row>
    <row r="1027" spans="1:10">
      <c r="C1027" s="8"/>
    </row>
    <row r="1028" spans="1:10">
      <c r="C1028" s="8"/>
    </row>
    <row r="1029" spans="1:10">
      <c r="C1029" s="8"/>
    </row>
    <row r="1030" spans="1:10">
      <c r="C1030" s="8"/>
    </row>
    <row r="1031" spans="1:10">
      <c r="C1031" s="8"/>
    </row>
    <row r="1032" spans="1:10">
      <c r="C1032" s="8"/>
    </row>
    <row r="1033" spans="1:10">
      <c r="A1033" s="287" t="s">
        <v>0</v>
      </c>
      <c r="B1033" s="287"/>
      <c r="C1033" s="287"/>
      <c r="D1033" s="287"/>
      <c r="E1033" s="287"/>
      <c r="F1033" s="287"/>
      <c r="G1033" s="287"/>
      <c r="H1033" s="287"/>
      <c r="I1033" s="287"/>
      <c r="J1033" s="287"/>
    </row>
    <row r="1034" spans="1:10">
      <c r="A1034" s="272" t="s">
        <v>315</v>
      </c>
      <c r="B1034" s="272"/>
      <c r="C1034" s="272"/>
      <c r="D1034" s="272"/>
      <c r="E1034" s="272"/>
      <c r="F1034" s="272"/>
      <c r="G1034" s="272"/>
      <c r="H1034" s="272"/>
      <c r="I1034" s="272"/>
      <c r="J1034" s="272"/>
    </row>
    <row r="1035" spans="1:10">
      <c r="A1035" s="287" t="s">
        <v>667</v>
      </c>
      <c r="B1035" s="287"/>
      <c r="C1035" s="287"/>
      <c r="D1035" s="287"/>
      <c r="E1035" s="287"/>
      <c r="F1035" s="287"/>
      <c r="G1035" s="287"/>
      <c r="H1035" s="287"/>
      <c r="I1035" s="287"/>
      <c r="J1035" s="287"/>
    </row>
    <row r="1036" spans="1:10">
      <c r="A1036" s="9"/>
      <c r="B1036" s="10"/>
      <c r="C1036" s="9"/>
      <c r="D1036" s="10"/>
      <c r="E1036" s="10"/>
      <c r="F1036" s="10"/>
      <c r="G1036" s="10"/>
      <c r="H1036" s="10"/>
      <c r="I1036" s="10"/>
      <c r="J1036" s="10"/>
    </row>
    <row r="1037" spans="1:10">
      <c r="A1037" s="12" t="s">
        <v>4</v>
      </c>
      <c r="B1037" s="273" t="s">
        <v>5</v>
      </c>
      <c r="C1037" s="274"/>
      <c r="D1037" s="132"/>
      <c r="E1037" s="275" t="s">
        <v>6</v>
      </c>
      <c r="F1037" s="275" t="s">
        <v>7</v>
      </c>
      <c r="G1037" s="278" t="s">
        <v>8</v>
      </c>
      <c r="H1037" s="279"/>
      <c r="I1037" s="280"/>
      <c r="J1037" s="277" t="s">
        <v>9</v>
      </c>
    </row>
    <row r="1038" spans="1:10">
      <c r="A1038" s="157"/>
      <c r="B1038" s="13" t="s">
        <v>10</v>
      </c>
      <c r="C1038" s="13" t="s">
        <v>11</v>
      </c>
      <c r="D1038" s="13" t="s">
        <v>12</v>
      </c>
      <c r="E1038" s="276"/>
      <c r="F1038" s="276"/>
      <c r="G1038" s="278" t="s">
        <v>13</v>
      </c>
      <c r="H1038" s="280"/>
      <c r="I1038" s="135" t="s">
        <v>14</v>
      </c>
      <c r="J1038" s="276"/>
    </row>
    <row r="1039" spans="1:10">
      <c r="A1039" s="21"/>
      <c r="B1039" s="29"/>
      <c r="C1039" s="21"/>
      <c r="D1039" s="29"/>
      <c r="E1039" s="29"/>
      <c r="F1039" s="29"/>
      <c r="G1039" s="29"/>
      <c r="H1039" s="29"/>
      <c r="I1039" s="30"/>
      <c r="J1039" s="29"/>
    </row>
    <row r="1040" spans="1:10">
      <c r="A1040" s="264">
        <v>1</v>
      </c>
      <c r="B1040" s="265" t="s">
        <v>112</v>
      </c>
      <c r="C1040" s="266" t="s">
        <v>73</v>
      </c>
      <c r="D1040" s="267" t="s">
        <v>111</v>
      </c>
      <c r="E1040" s="268" t="s">
        <v>874</v>
      </c>
      <c r="F1040" s="257" t="s">
        <v>902</v>
      </c>
      <c r="G1040" s="269">
        <v>2</v>
      </c>
      <c r="H1040" s="267" t="s">
        <v>264</v>
      </c>
      <c r="I1040" s="270">
        <v>488000</v>
      </c>
      <c r="J1040" s="140"/>
    </row>
    <row r="1041" spans="1:10" ht="26.25" customHeight="1">
      <c r="A1041" s="264"/>
      <c r="B1041" s="265"/>
      <c r="C1041" s="267"/>
      <c r="D1041" s="267"/>
      <c r="E1041" s="268"/>
      <c r="F1041" s="257" t="s">
        <v>901</v>
      </c>
      <c r="G1041" s="269"/>
      <c r="H1041" s="267"/>
      <c r="I1041" s="270"/>
      <c r="J1041" s="140"/>
    </row>
    <row r="1042" spans="1:10">
      <c r="A1042" s="158"/>
      <c r="B1042" s="96"/>
      <c r="C1042" s="147"/>
      <c r="D1042" s="147"/>
      <c r="E1042" s="139"/>
      <c r="F1042" s="6"/>
      <c r="G1042" s="143"/>
      <c r="H1042" s="139"/>
      <c r="I1042" s="96"/>
      <c r="J1042" s="140"/>
    </row>
    <row r="1043" spans="1:10">
      <c r="A1043" s="264">
        <v>2</v>
      </c>
      <c r="B1043" s="265" t="s">
        <v>161</v>
      </c>
      <c r="C1043" s="267" t="s">
        <v>162</v>
      </c>
      <c r="D1043" s="267" t="s">
        <v>38</v>
      </c>
      <c r="E1043" s="268" t="s">
        <v>874</v>
      </c>
      <c r="F1043" s="257" t="s">
        <v>902</v>
      </c>
      <c r="G1043" s="269">
        <v>2</v>
      </c>
      <c r="H1043" s="267" t="s">
        <v>264</v>
      </c>
      <c r="I1043" s="270">
        <v>488000</v>
      </c>
      <c r="J1043" s="140"/>
    </row>
    <row r="1044" spans="1:10" ht="34.5" customHeight="1">
      <c r="A1044" s="264"/>
      <c r="B1044" s="265"/>
      <c r="C1044" s="267"/>
      <c r="D1044" s="267"/>
      <c r="E1044" s="268"/>
      <c r="F1044" s="257" t="s">
        <v>901</v>
      </c>
      <c r="G1044" s="269"/>
      <c r="H1044" s="267"/>
      <c r="I1044" s="270"/>
      <c r="J1044" s="140"/>
    </row>
    <row r="1045" spans="1:10">
      <c r="A1045" s="146"/>
      <c r="B1045" s="119"/>
      <c r="C1045" s="21"/>
      <c r="D1045" s="21"/>
      <c r="E1045" s="142"/>
      <c r="F1045" s="138"/>
      <c r="G1045" s="139"/>
      <c r="H1045" s="21"/>
      <c r="I1045" s="145"/>
      <c r="J1045" s="140"/>
    </row>
    <row r="1046" spans="1:10">
      <c r="A1046" s="264"/>
      <c r="B1046" s="265"/>
      <c r="C1046" s="267"/>
      <c r="D1046" s="267"/>
      <c r="E1046" s="268"/>
      <c r="F1046" s="138"/>
      <c r="G1046" s="269"/>
      <c r="H1046" s="267"/>
      <c r="I1046" s="270"/>
      <c r="J1046" s="140"/>
    </row>
    <row r="1047" spans="1:10">
      <c r="A1047" s="264"/>
      <c r="B1047" s="265"/>
      <c r="C1047" s="267"/>
      <c r="D1047" s="267"/>
      <c r="E1047" s="268"/>
      <c r="F1047" s="138"/>
      <c r="G1047" s="269"/>
      <c r="H1047" s="267"/>
      <c r="I1047" s="270"/>
      <c r="J1047" s="140"/>
    </row>
    <row r="1048" spans="1:10">
      <c r="A1048" s="158"/>
      <c r="B1048" s="119"/>
      <c r="C1048" s="21"/>
      <c r="D1048" s="21"/>
      <c r="E1048" s="139"/>
      <c r="F1048" s="6"/>
      <c r="G1048" s="143"/>
      <c r="H1048" s="139"/>
      <c r="I1048" s="96"/>
      <c r="J1048" s="140"/>
    </row>
    <row r="1049" spans="1:10">
      <c r="A1049" s="29"/>
      <c r="B1049" s="29"/>
      <c r="C1049" s="29"/>
      <c r="D1049" s="29"/>
      <c r="E1049" s="29"/>
      <c r="G1049" s="165"/>
      <c r="H1049" s="29"/>
      <c r="I1049" s="166"/>
      <c r="J1049" s="140"/>
    </row>
    <row r="1050" spans="1:10">
      <c r="A1050" s="264"/>
      <c r="B1050" s="265"/>
      <c r="C1050" s="267"/>
      <c r="D1050" s="267"/>
      <c r="E1050" s="268"/>
      <c r="F1050" s="138"/>
      <c r="G1050" s="269"/>
      <c r="H1050" s="267"/>
      <c r="I1050" s="270"/>
      <c r="J1050" s="140"/>
    </row>
    <row r="1051" spans="1:10" ht="23.25" customHeight="1">
      <c r="A1051" s="264"/>
      <c r="B1051" s="265"/>
      <c r="C1051" s="267"/>
      <c r="D1051" s="267"/>
      <c r="E1051" s="268"/>
      <c r="F1051" s="138"/>
      <c r="G1051" s="269"/>
      <c r="H1051" s="267"/>
      <c r="I1051" s="270"/>
      <c r="J1051" s="29"/>
    </row>
    <row r="1052" spans="1:10" ht="19.5" customHeight="1">
      <c r="A1052" s="264"/>
      <c r="B1052" s="265"/>
      <c r="C1052" s="267"/>
      <c r="D1052" s="267"/>
      <c r="E1052" s="268"/>
      <c r="F1052" s="138"/>
      <c r="G1052" s="269"/>
      <c r="H1052" s="267"/>
      <c r="I1052" s="270"/>
      <c r="J1052" s="140"/>
    </row>
    <row r="1053" spans="1:10">
      <c r="A1053" s="264"/>
      <c r="B1053" s="265"/>
      <c r="C1053" s="267"/>
      <c r="D1053" s="267"/>
      <c r="E1053" s="268"/>
      <c r="F1053" s="138"/>
      <c r="G1053" s="269"/>
      <c r="H1053" s="267"/>
      <c r="I1053" s="270"/>
      <c r="J1053" s="140"/>
    </row>
    <row r="1054" spans="1:10" ht="17.25" customHeight="1">
      <c r="A1054" s="21"/>
      <c r="B1054" s="29"/>
      <c r="C1054" s="52"/>
      <c r="D1054" s="29"/>
      <c r="E1054" s="40"/>
      <c r="F1054" s="29"/>
      <c r="G1054" s="29"/>
      <c r="H1054" s="29"/>
      <c r="I1054" s="29"/>
      <c r="J1054" s="29"/>
    </row>
    <row r="1055" spans="1:10" ht="20.25" customHeight="1">
      <c r="A1055" s="21"/>
      <c r="B1055" s="29"/>
      <c r="C1055" s="29"/>
      <c r="D1055" s="52"/>
      <c r="E1055" s="137"/>
      <c r="F1055" s="21"/>
      <c r="G1055" s="29"/>
      <c r="H1055" s="29"/>
      <c r="I1055" s="148"/>
      <c r="J1055" s="29"/>
    </row>
    <row r="1056" spans="1:10" ht="18" customHeight="1">
      <c r="A1056" s="21"/>
      <c r="B1056" s="29"/>
      <c r="C1056" s="21"/>
      <c r="D1056" s="29"/>
      <c r="E1056" s="137"/>
      <c r="F1056" s="21"/>
      <c r="G1056" s="29"/>
      <c r="H1056" s="29"/>
      <c r="I1056" s="148"/>
      <c r="J1056" s="29"/>
    </row>
    <row r="1057" spans="1:10">
      <c r="A1057" s="21"/>
      <c r="B1057" s="29"/>
      <c r="C1057" s="21"/>
      <c r="D1057" s="29"/>
      <c r="E1057" s="40"/>
      <c r="F1057" s="29"/>
      <c r="G1057" s="29"/>
      <c r="H1057" s="29"/>
      <c r="I1057" s="29"/>
      <c r="J1057" s="29"/>
    </row>
    <row r="1058" spans="1:10" s="128" customFormat="1" ht="19.5" customHeight="1">
      <c r="A1058" s="21"/>
      <c r="B1058" s="29"/>
      <c r="C1058" s="21"/>
      <c r="D1058" s="29"/>
      <c r="E1058" s="40"/>
      <c r="F1058" s="21"/>
      <c r="G1058" s="21"/>
      <c r="H1058" s="29"/>
      <c r="I1058" s="41"/>
      <c r="J1058" s="29"/>
    </row>
    <row r="1059" spans="1:10" s="128" customFormat="1" ht="19.5" customHeight="1">
      <c r="A1059" s="21"/>
      <c r="B1059" s="29"/>
      <c r="C1059" s="21"/>
      <c r="D1059" s="29"/>
      <c r="E1059" s="29"/>
      <c r="F1059" s="29"/>
      <c r="G1059" s="29"/>
      <c r="H1059" s="29"/>
      <c r="I1059" s="29"/>
      <c r="J1059" s="29"/>
    </row>
    <row r="1060" spans="1:10" s="128" customFormat="1" ht="12.75" customHeight="1">
      <c r="A1060" s="32"/>
      <c r="B1060" s="33"/>
      <c r="C1060" s="32"/>
      <c r="D1060" s="33"/>
      <c r="E1060" s="33"/>
      <c r="F1060" s="33"/>
      <c r="G1060" s="33"/>
      <c r="H1060" s="33"/>
      <c r="I1060" s="56">
        <f>SUM(I1040:I1051)</f>
        <v>976000</v>
      </c>
      <c r="J1060" s="33"/>
    </row>
    <row r="1061" spans="1:10" ht="18.75" customHeight="1">
      <c r="A1061" s="1"/>
      <c r="B1061" s="4"/>
      <c r="C1061" s="1"/>
      <c r="D1061" s="4"/>
      <c r="E1061" s="4"/>
      <c r="F1061" s="4"/>
      <c r="G1061" s="4"/>
      <c r="H1061" s="4"/>
      <c r="I1061" s="4"/>
      <c r="J1061" s="4"/>
    </row>
    <row r="1062" spans="1:10" s="128" customFormat="1" ht="18.75" customHeight="1">
      <c r="A1062" s="1"/>
      <c r="B1062" s="4"/>
      <c r="C1062" s="1"/>
      <c r="D1062" s="4"/>
      <c r="E1062" s="4"/>
      <c r="F1062" s="4"/>
      <c r="G1062" s="4"/>
      <c r="H1062" s="4"/>
      <c r="I1062" s="4"/>
      <c r="J1062" s="4"/>
    </row>
    <row r="1063" spans="1:10" s="128" customFormat="1" ht="12.75" customHeight="1">
      <c r="A1063" s="1"/>
      <c r="B1063" s="4"/>
      <c r="C1063" s="1"/>
      <c r="D1063" s="4"/>
      <c r="E1063" s="8"/>
      <c r="F1063" s="8" t="s">
        <v>23</v>
      </c>
      <c r="G1063" s="8"/>
      <c r="H1063" s="8"/>
      <c r="I1063" s="8"/>
      <c r="J1063" s="4"/>
    </row>
    <row r="1064" spans="1:10">
      <c r="A1064" s="1"/>
      <c r="B1064" s="4"/>
      <c r="C1064" s="1"/>
      <c r="D1064" s="4"/>
      <c r="J1064" s="4"/>
    </row>
    <row r="1065" spans="1:10" s="128" customFormat="1" ht="16.5" customHeight="1">
      <c r="A1065" s="1"/>
      <c r="B1065" s="4"/>
      <c r="C1065" s="1"/>
      <c r="D1065" s="4"/>
      <c r="E1065" s="8"/>
      <c r="F1065" s="8"/>
      <c r="G1065" s="8"/>
      <c r="H1065" s="8"/>
      <c r="I1065" s="8"/>
      <c r="J1065" s="4"/>
    </row>
    <row r="1066" spans="1:10" s="128" customFormat="1" ht="16.5" customHeight="1">
      <c r="A1066" s="1"/>
      <c r="B1066" s="4"/>
      <c r="C1066" s="1"/>
      <c r="D1066" s="4"/>
      <c r="E1066" s="8"/>
      <c r="F1066" s="8"/>
      <c r="G1066" s="8"/>
      <c r="H1066" s="8"/>
      <c r="I1066" s="8"/>
      <c r="J1066" s="4"/>
    </row>
    <row r="1067" spans="1:10" s="128" customFormat="1" ht="16.5" customHeight="1">
      <c r="A1067" s="1"/>
      <c r="B1067" s="4"/>
      <c r="C1067" s="1"/>
      <c r="D1067" s="4"/>
      <c r="E1067" s="8"/>
      <c r="F1067" s="8"/>
      <c r="G1067" s="8"/>
      <c r="H1067" s="8"/>
      <c r="I1067" s="8"/>
      <c r="J1067" s="4"/>
    </row>
    <row r="1068" spans="1:10" s="128" customFormat="1" ht="16.5" customHeight="1">
      <c r="A1068" s="1"/>
      <c r="B1068" s="4"/>
      <c r="C1068" s="1"/>
      <c r="D1068" s="4"/>
      <c r="E1068" s="8"/>
      <c r="F1068" s="8"/>
      <c r="G1068" s="8"/>
      <c r="H1068" s="8"/>
      <c r="I1068" s="8"/>
      <c r="J1068" s="4"/>
    </row>
    <row r="1069" spans="1:10" s="128" customFormat="1" ht="16.5" customHeight="1">
      <c r="A1069" s="1"/>
      <c r="B1069" s="4"/>
      <c r="C1069" s="1"/>
      <c r="D1069" s="4"/>
      <c r="E1069" s="8"/>
      <c r="F1069" s="38" t="s">
        <v>259</v>
      </c>
      <c r="G1069" s="55"/>
      <c r="H1069" s="8"/>
      <c r="I1069" s="8"/>
      <c r="J1069" s="4"/>
    </row>
    <row r="1070" spans="1:10">
      <c r="A1070" s="1"/>
      <c r="B1070" s="4"/>
      <c r="C1070" s="1"/>
      <c r="D1070" s="4"/>
      <c r="F1070" s="36" t="s">
        <v>260</v>
      </c>
      <c r="J1070" s="4"/>
    </row>
    <row r="1071" spans="1:10">
      <c r="C1071" s="8"/>
    </row>
    <row r="1072" spans="1:10">
      <c r="C1072" s="8"/>
    </row>
    <row r="1073" spans="3:9">
      <c r="C1073" s="8"/>
      <c r="I1073" s="128"/>
    </row>
    <row r="1074" spans="3:9">
      <c r="C1074" s="8"/>
    </row>
    <row r="1075" spans="3:9">
      <c r="C1075" s="8"/>
    </row>
    <row r="1076" spans="3:9">
      <c r="C1076" s="8"/>
    </row>
    <row r="1077" spans="3:9">
      <c r="C1077" s="8"/>
    </row>
    <row r="1078" spans="3:9">
      <c r="C1078" s="8"/>
    </row>
    <row r="1079" spans="3:9">
      <c r="C1079" s="8"/>
    </row>
    <row r="1080" spans="3:9">
      <c r="C1080" s="8"/>
    </row>
    <row r="1081" spans="3:9">
      <c r="C1081" s="8"/>
    </row>
    <row r="1082" spans="3:9">
      <c r="C1082" s="8"/>
    </row>
    <row r="1083" spans="3:9">
      <c r="C1083" s="8"/>
    </row>
    <row r="1084" spans="3:9">
      <c r="C1084" s="8"/>
    </row>
    <row r="1085" spans="3:9">
      <c r="C1085" s="8"/>
    </row>
    <row r="1086" spans="3:9">
      <c r="C1086" s="8"/>
    </row>
    <row r="1087" spans="3:9">
      <c r="C1087" s="8"/>
    </row>
    <row r="1088" spans="3:9">
      <c r="C1088" s="8"/>
    </row>
    <row r="1089" spans="3:3">
      <c r="C1089" s="8"/>
    </row>
    <row r="1090" spans="3:3">
      <c r="C1090" s="8"/>
    </row>
    <row r="1091" spans="3:3">
      <c r="C1091" s="8"/>
    </row>
    <row r="1092" spans="3:3">
      <c r="C1092" s="8"/>
    </row>
    <row r="1093" spans="3:3">
      <c r="C1093" s="8"/>
    </row>
    <row r="1094" spans="3:3">
      <c r="C1094" s="8"/>
    </row>
    <row r="1095" spans="3:3" ht="15.75" customHeight="1">
      <c r="C1095" s="8"/>
    </row>
    <row r="1096" spans="3:3" ht="15.75" customHeight="1">
      <c r="C1096" s="8"/>
    </row>
    <row r="1097" spans="3:3" ht="15.75" customHeight="1">
      <c r="C1097" s="8"/>
    </row>
    <row r="1098" spans="3:3">
      <c r="C1098" s="8"/>
    </row>
    <row r="1099" spans="3:3">
      <c r="C1099" s="8"/>
    </row>
    <row r="1100" spans="3:3">
      <c r="C1100" s="8"/>
    </row>
    <row r="1101" spans="3:3">
      <c r="C1101" s="8"/>
    </row>
    <row r="1102" spans="3:3" ht="17.25" customHeight="1">
      <c r="C1102" s="8"/>
    </row>
    <row r="1103" spans="3:3" ht="24" customHeight="1">
      <c r="C1103" s="8"/>
    </row>
    <row r="1104" spans="3:3">
      <c r="C1104" s="8"/>
    </row>
    <row r="1105" spans="1:10" ht="21" customHeight="1">
      <c r="A1105" s="287" t="s">
        <v>0</v>
      </c>
      <c r="B1105" s="287"/>
      <c r="C1105" s="287"/>
      <c r="D1105" s="287"/>
      <c r="E1105" s="287"/>
      <c r="F1105" s="287"/>
      <c r="G1105" s="287"/>
      <c r="H1105" s="287"/>
      <c r="I1105" s="287"/>
      <c r="J1105" s="287"/>
    </row>
    <row r="1106" spans="1:10" ht="21" customHeight="1">
      <c r="A1106" s="272" t="s">
        <v>903</v>
      </c>
      <c r="B1106" s="272"/>
      <c r="C1106" s="272"/>
      <c r="D1106" s="272"/>
      <c r="E1106" s="272"/>
      <c r="F1106" s="272"/>
      <c r="G1106" s="272"/>
      <c r="H1106" s="272"/>
      <c r="I1106" s="272"/>
      <c r="J1106" s="272"/>
    </row>
    <row r="1107" spans="1:10" ht="17.25" customHeight="1">
      <c r="A1107" s="287" t="s">
        <v>667</v>
      </c>
      <c r="B1107" s="287"/>
      <c r="C1107" s="287"/>
      <c r="D1107" s="287"/>
      <c r="E1107" s="287"/>
      <c r="F1107" s="287"/>
      <c r="G1107" s="287"/>
      <c r="H1107" s="287"/>
      <c r="I1107" s="287"/>
      <c r="J1107" s="287"/>
    </row>
    <row r="1108" spans="1:10" ht="18" customHeight="1">
      <c r="A1108" s="9"/>
      <c r="B1108" s="10"/>
      <c r="C1108" s="9"/>
      <c r="D1108" s="10"/>
      <c r="E1108" s="10"/>
      <c r="F1108" s="10"/>
      <c r="G1108" s="10"/>
      <c r="H1108" s="10"/>
      <c r="I1108" s="10"/>
      <c r="J1108" s="10"/>
    </row>
    <row r="1109" spans="1:10">
      <c r="A1109" s="12" t="s">
        <v>4</v>
      </c>
      <c r="B1109" s="273" t="s">
        <v>5</v>
      </c>
      <c r="C1109" s="274"/>
      <c r="D1109" s="132"/>
      <c r="E1109" s="275" t="s">
        <v>6</v>
      </c>
      <c r="F1109" s="275" t="s">
        <v>7</v>
      </c>
      <c r="G1109" s="278" t="s">
        <v>8</v>
      </c>
      <c r="H1109" s="279"/>
      <c r="I1109" s="280"/>
      <c r="J1109" s="277" t="s">
        <v>9</v>
      </c>
    </row>
    <row r="1110" spans="1:10" ht="15.75" customHeight="1">
      <c r="A1110" s="157"/>
      <c r="B1110" s="13" t="s">
        <v>10</v>
      </c>
      <c r="C1110" s="13" t="s">
        <v>11</v>
      </c>
      <c r="D1110" s="13" t="s">
        <v>12</v>
      </c>
      <c r="E1110" s="276"/>
      <c r="F1110" s="276"/>
      <c r="G1110" s="278" t="s">
        <v>13</v>
      </c>
      <c r="H1110" s="280"/>
      <c r="I1110" s="135" t="s">
        <v>14</v>
      </c>
      <c r="J1110" s="276"/>
    </row>
    <row r="1111" spans="1:10" ht="23.25" customHeight="1">
      <c r="A1111" s="21"/>
      <c r="B1111" s="29"/>
      <c r="C1111" s="21"/>
      <c r="D1111" s="29"/>
      <c r="E1111" s="29"/>
      <c r="F1111" s="29"/>
      <c r="G1111" s="29"/>
      <c r="H1111" s="29"/>
      <c r="I1111" s="30"/>
      <c r="J1111" s="29"/>
    </row>
    <row r="1112" spans="1:10" ht="17.25" customHeight="1">
      <c r="A1112" s="264">
        <v>1</v>
      </c>
      <c r="B1112" s="265" t="s">
        <v>904</v>
      </c>
      <c r="C1112" s="267" t="s">
        <v>188</v>
      </c>
      <c r="D1112" s="267" t="s">
        <v>188</v>
      </c>
      <c r="E1112" s="268" t="s">
        <v>905</v>
      </c>
      <c r="F1112" s="257" t="s">
        <v>906</v>
      </c>
      <c r="G1112" s="269">
        <v>10</v>
      </c>
      <c r="H1112" s="267" t="s">
        <v>264</v>
      </c>
      <c r="I1112" s="270">
        <v>4875000</v>
      </c>
      <c r="J1112" s="140"/>
    </row>
    <row r="1113" spans="1:10" ht="29.25" customHeight="1">
      <c r="A1113" s="264"/>
      <c r="B1113" s="265"/>
      <c r="C1113" s="267"/>
      <c r="D1113" s="267"/>
      <c r="E1113" s="268"/>
      <c r="F1113" s="257" t="s">
        <v>907</v>
      </c>
      <c r="G1113" s="269"/>
      <c r="H1113" s="267"/>
      <c r="I1113" s="270"/>
      <c r="J1113" s="140"/>
    </row>
    <row r="1114" spans="1:10" ht="24" customHeight="1">
      <c r="A1114" s="158"/>
      <c r="B1114" s="96"/>
      <c r="C1114" s="147"/>
      <c r="D1114" s="147"/>
      <c r="E1114" s="139"/>
      <c r="F1114" s="6"/>
      <c r="G1114" s="143"/>
      <c r="H1114" s="139"/>
      <c r="I1114" s="96"/>
      <c r="J1114" s="140"/>
    </row>
    <row r="1115" spans="1:10" ht="16.5" customHeight="1">
      <c r="A1115" s="264"/>
      <c r="B1115" s="265"/>
      <c r="C1115" s="267"/>
      <c r="D1115" s="267"/>
      <c r="E1115" s="268"/>
      <c r="F1115" s="138"/>
      <c r="G1115" s="269"/>
      <c r="H1115" s="267"/>
      <c r="I1115" s="270"/>
      <c r="J1115" s="140"/>
    </row>
    <row r="1116" spans="1:10">
      <c r="A1116" s="264"/>
      <c r="B1116" s="265"/>
      <c r="C1116" s="267"/>
      <c r="D1116" s="267"/>
      <c r="E1116" s="268"/>
      <c r="F1116" s="138"/>
      <c r="G1116" s="269"/>
      <c r="H1116" s="267"/>
      <c r="I1116" s="270"/>
      <c r="J1116" s="140"/>
    </row>
    <row r="1117" spans="1:10" ht="18.75" customHeight="1">
      <c r="A1117" s="146"/>
      <c r="B1117" s="119"/>
      <c r="C1117" s="21"/>
      <c r="D1117" s="21"/>
      <c r="E1117" s="142"/>
      <c r="F1117" s="138"/>
      <c r="G1117" s="139"/>
      <c r="H1117" s="21"/>
      <c r="I1117" s="145"/>
      <c r="J1117" s="140"/>
    </row>
    <row r="1118" spans="1:10" ht="19.5" customHeight="1">
      <c r="A1118" s="264"/>
      <c r="B1118" s="265"/>
      <c r="C1118" s="267"/>
      <c r="D1118" s="267"/>
      <c r="E1118" s="268"/>
      <c r="F1118" s="138"/>
      <c r="G1118" s="269"/>
      <c r="H1118" s="267"/>
      <c r="I1118" s="270"/>
      <c r="J1118" s="140"/>
    </row>
    <row r="1119" spans="1:10">
      <c r="A1119" s="264"/>
      <c r="B1119" s="265"/>
      <c r="C1119" s="267"/>
      <c r="D1119" s="267"/>
      <c r="E1119" s="268"/>
      <c r="F1119" s="138"/>
      <c r="G1119" s="269"/>
      <c r="H1119" s="267"/>
      <c r="I1119" s="270"/>
      <c r="J1119" s="140"/>
    </row>
    <row r="1120" spans="1:10" ht="22.5" customHeight="1">
      <c r="A1120" s="158"/>
      <c r="B1120" s="119"/>
      <c r="C1120" s="21"/>
      <c r="D1120" s="21"/>
      <c r="E1120" s="139"/>
      <c r="F1120" s="6"/>
      <c r="G1120" s="143"/>
      <c r="H1120" s="139"/>
      <c r="I1120" s="96"/>
      <c r="J1120" s="140"/>
    </row>
    <row r="1121" spans="1:10">
      <c r="A1121" s="29"/>
      <c r="B1121" s="29"/>
      <c r="C1121" s="29"/>
      <c r="D1121" s="29"/>
      <c r="E1121" s="268"/>
      <c r="F1121" s="138"/>
      <c r="G1121" s="269"/>
      <c r="H1121" s="267"/>
      <c r="I1121" s="270"/>
      <c r="J1121" s="140"/>
    </row>
    <row r="1122" spans="1:10">
      <c r="A1122" s="264"/>
      <c r="B1122" s="265"/>
      <c r="C1122" s="267"/>
      <c r="D1122" s="267"/>
      <c r="E1122" s="268"/>
      <c r="F1122" s="138"/>
      <c r="G1122" s="269"/>
      <c r="H1122" s="267"/>
      <c r="I1122" s="270"/>
      <c r="J1122" s="140"/>
    </row>
    <row r="1123" spans="1:10">
      <c r="A1123" s="264"/>
      <c r="B1123" s="265"/>
      <c r="C1123" s="267"/>
      <c r="D1123" s="267"/>
      <c r="E1123" s="137"/>
      <c r="F1123" s="26"/>
      <c r="G1123" s="21"/>
      <c r="H1123" s="21"/>
      <c r="I1123" s="41"/>
      <c r="J1123" s="29"/>
    </row>
    <row r="1124" spans="1:10">
      <c r="A1124" s="264"/>
      <c r="B1124" s="265"/>
      <c r="C1124" s="267"/>
      <c r="D1124" s="267"/>
      <c r="E1124" s="268"/>
      <c r="F1124" s="138"/>
      <c r="G1124" s="269"/>
      <c r="H1124" s="267"/>
      <c r="I1124" s="270"/>
      <c r="J1124" s="140"/>
    </row>
    <row r="1125" spans="1:10">
      <c r="A1125" s="264"/>
      <c r="B1125" s="265"/>
      <c r="C1125" s="267"/>
      <c r="D1125" s="267"/>
      <c r="E1125" s="268"/>
      <c r="F1125" s="138"/>
      <c r="G1125" s="269"/>
      <c r="H1125" s="267"/>
      <c r="I1125" s="270"/>
      <c r="J1125" s="140"/>
    </row>
    <row r="1126" spans="1:10">
      <c r="A1126" s="21"/>
      <c r="B1126" s="29"/>
      <c r="C1126" s="52"/>
      <c r="D1126" s="29"/>
      <c r="E1126" s="40"/>
      <c r="F1126" s="29"/>
      <c r="G1126" s="29"/>
      <c r="H1126" s="29"/>
      <c r="I1126" s="29"/>
      <c r="J1126" s="29"/>
    </row>
    <row r="1127" spans="1:10">
      <c r="A1127" s="21"/>
      <c r="B1127" s="29"/>
      <c r="C1127" s="29"/>
      <c r="D1127" s="52"/>
      <c r="E1127" s="137"/>
      <c r="F1127" s="21"/>
      <c r="G1127" s="29"/>
      <c r="H1127" s="29"/>
      <c r="I1127" s="148"/>
      <c r="J1127" s="29"/>
    </row>
    <row r="1128" spans="1:10">
      <c r="A1128" s="21"/>
      <c r="B1128" s="29"/>
      <c r="C1128" s="21"/>
      <c r="D1128" s="29"/>
      <c r="E1128" s="137"/>
      <c r="F1128" s="21"/>
      <c r="G1128" s="29"/>
      <c r="H1128" s="29"/>
      <c r="I1128" s="148"/>
      <c r="J1128" s="29"/>
    </row>
    <row r="1129" spans="1:10">
      <c r="A1129" s="21"/>
      <c r="B1129" s="29"/>
      <c r="C1129" s="21"/>
      <c r="D1129" s="29"/>
      <c r="E1129" s="40"/>
      <c r="F1129" s="29"/>
      <c r="G1129" s="29"/>
      <c r="H1129" s="29"/>
      <c r="I1129" s="29"/>
      <c r="J1129" s="29"/>
    </row>
    <row r="1130" spans="1:10" s="128" customFormat="1" ht="12.75" customHeight="1">
      <c r="A1130" s="21"/>
      <c r="B1130" s="29"/>
      <c r="C1130" s="21"/>
      <c r="D1130" s="29"/>
      <c r="E1130" s="40"/>
      <c r="F1130" s="21"/>
      <c r="G1130" s="21"/>
      <c r="H1130" s="29"/>
      <c r="I1130" s="41"/>
      <c r="J1130" s="29"/>
    </row>
    <row r="1131" spans="1:10" s="128" customFormat="1" ht="12.75" customHeight="1">
      <c r="A1131" s="21"/>
      <c r="B1131" s="29"/>
      <c r="C1131" s="21"/>
      <c r="D1131" s="29"/>
      <c r="E1131" s="29"/>
      <c r="F1131" s="29"/>
      <c r="G1131" s="29"/>
      <c r="H1131" s="29"/>
      <c r="I1131" s="29"/>
      <c r="J1131" s="29"/>
    </row>
    <row r="1132" spans="1:10" s="128" customFormat="1" ht="12.75" customHeight="1">
      <c r="A1132" s="32"/>
      <c r="B1132" s="33"/>
      <c r="C1132" s="32"/>
      <c r="D1132" s="33"/>
      <c r="E1132" s="33"/>
      <c r="F1132" s="33"/>
      <c r="G1132" s="33"/>
      <c r="H1132" s="33"/>
      <c r="I1132" s="56">
        <f>SUM(I1112:I1122)</f>
        <v>4875000</v>
      </c>
      <c r="J1132" s="33"/>
    </row>
    <row r="1133" spans="1:10">
      <c r="A1133" s="1"/>
      <c r="B1133" s="4"/>
      <c r="C1133" s="1"/>
      <c r="D1133" s="4"/>
      <c r="E1133" s="4"/>
      <c r="F1133" s="4"/>
      <c r="G1133" s="4"/>
      <c r="H1133" s="4"/>
      <c r="I1133" s="4"/>
      <c r="J1133" s="4"/>
    </row>
    <row r="1134" spans="1:10" s="128" customFormat="1" ht="13.5" customHeight="1">
      <c r="A1134" s="1"/>
      <c r="B1134" s="4"/>
      <c r="C1134" s="1"/>
      <c r="D1134" s="4"/>
      <c r="E1134" s="4"/>
      <c r="F1134" s="4"/>
      <c r="G1134" s="4"/>
      <c r="H1134" s="4"/>
      <c r="I1134" s="4"/>
      <c r="J1134" s="4"/>
    </row>
    <row r="1135" spans="1:10" s="128" customFormat="1" ht="12.75" customHeight="1">
      <c r="A1135" s="1"/>
      <c r="B1135" s="4"/>
      <c r="C1135" s="1"/>
      <c r="D1135" s="4"/>
      <c r="E1135" s="8"/>
      <c r="F1135" s="8" t="s">
        <v>23</v>
      </c>
      <c r="G1135" s="8"/>
      <c r="H1135" s="8"/>
      <c r="I1135" s="8"/>
      <c r="J1135" s="4"/>
    </row>
    <row r="1136" spans="1:10">
      <c r="A1136" s="1"/>
      <c r="B1136" s="4"/>
      <c r="C1136" s="1"/>
      <c r="D1136" s="4"/>
      <c r="J1136" s="4"/>
    </row>
    <row r="1137" spans="1:10" s="128" customFormat="1" ht="12.75" customHeight="1">
      <c r="A1137" s="1"/>
      <c r="B1137" s="4"/>
      <c r="C1137" s="1"/>
      <c r="D1137" s="4"/>
      <c r="E1137" s="8"/>
      <c r="F1137" s="8"/>
      <c r="G1137" s="8"/>
      <c r="H1137" s="8"/>
      <c r="I1137" s="8"/>
      <c r="J1137" s="4"/>
    </row>
    <row r="1138" spans="1:10">
      <c r="A1138" s="1"/>
      <c r="B1138" s="4"/>
      <c r="C1138" s="1"/>
      <c r="D1138" s="4"/>
      <c r="J1138" s="4"/>
    </row>
    <row r="1139" spans="1:10">
      <c r="A1139" s="1"/>
      <c r="B1139" s="4"/>
      <c r="C1139" s="1"/>
      <c r="D1139" s="4"/>
      <c r="J1139" s="4"/>
    </row>
    <row r="1140" spans="1:10" s="128" customFormat="1" ht="12.75" customHeight="1">
      <c r="A1140" s="1"/>
      <c r="B1140" s="4"/>
      <c r="C1140" s="1"/>
      <c r="D1140" s="4"/>
      <c r="E1140" s="8"/>
      <c r="F1140" s="8"/>
      <c r="G1140" s="8"/>
      <c r="H1140" s="8"/>
      <c r="I1140" s="8"/>
      <c r="J1140" s="4"/>
    </row>
    <row r="1141" spans="1:10" ht="16.5">
      <c r="A1141" s="1"/>
      <c r="B1141" s="4"/>
      <c r="C1141" s="1"/>
      <c r="D1141" s="4"/>
      <c r="F1141" s="38" t="s">
        <v>259</v>
      </c>
      <c r="G1141" s="55"/>
      <c r="J1141" s="4"/>
    </row>
    <row r="1142" spans="1:10" ht="19.5" customHeight="1">
      <c r="A1142" s="1"/>
      <c r="B1142" s="4"/>
      <c r="C1142" s="1"/>
      <c r="D1142" s="4"/>
      <c r="F1142" s="36" t="s">
        <v>260</v>
      </c>
      <c r="J1142" s="4"/>
    </row>
    <row r="1143" spans="1:10" s="128" customFormat="1" ht="12.75" customHeight="1">
      <c r="B1143" s="8"/>
      <c r="C1143" s="8"/>
      <c r="D1143" s="8"/>
      <c r="E1143" s="8"/>
      <c r="F1143" s="8"/>
      <c r="G1143" s="8"/>
      <c r="H1143" s="8"/>
      <c r="I1143" s="8"/>
      <c r="J1143" s="8"/>
    </row>
    <row r="1144" spans="1:10">
      <c r="C1144" s="8"/>
      <c r="E1144" s="128"/>
      <c r="F1144" s="128"/>
      <c r="I1144" s="128"/>
    </row>
    <row r="1145" spans="1:10">
      <c r="C1145" s="8"/>
    </row>
    <row r="1146" spans="1:10" s="128" customFormat="1" ht="12.75" customHeight="1">
      <c r="B1146" s="8"/>
      <c r="C1146" s="8"/>
      <c r="D1146" s="8"/>
      <c r="E1146" s="8"/>
      <c r="F1146" s="8"/>
      <c r="G1146" s="8"/>
      <c r="H1146" s="8"/>
      <c r="I1146" s="8"/>
      <c r="J1146" s="8"/>
    </row>
    <row r="1147" spans="1:10">
      <c r="C1147" s="8"/>
      <c r="G1147" s="128"/>
      <c r="H1147" s="128"/>
    </row>
    <row r="1148" spans="1:10">
      <c r="C1148" s="8"/>
      <c r="J1148" s="128"/>
    </row>
    <row r="1149" spans="1:10">
      <c r="C1149" s="8"/>
    </row>
    <row r="1150" spans="1:10">
      <c r="C1150" s="8"/>
    </row>
    <row r="1151" spans="1:10">
      <c r="C1151" s="8"/>
    </row>
    <row r="1152" spans="1:10">
      <c r="C1152" s="8"/>
      <c r="I1152" s="128"/>
    </row>
    <row r="1153" spans="1:10">
      <c r="C1153" s="8"/>
    </row>
    <row r="1154" spans="1:10">
      <c r="C1154" s="8"/>
    </row>
    <row r="1155" spans="1:10">
      <c r="C1155" s="8"/>
    </row>
    <row r="1156" spans="1:10">
      <c r="C1156" s="8"/>
    </row>
    <row r="1157" spans="1:10" ht="17.25" customHeight="1">
      <c r="A1157" s="287" t="s">
        <v>0</v>
      </c>
      <c r="B1157" s="287"/>
      <c r="C1157" s="287"/>
      <c r="D1157" s="287"/>
      <c r="E1157" s="287"/>
      <c r="F1157" s="287"/>
      <c r="G1157" s="287"/>
      <c r="H1157" s="287"/>
      <c r="I1157" s="287"/>
      <c r="J1157" s="287"/>
    </row>
    <row r="1158" spans="1:10" ht="17.25" customHeight="1">
      <c r="A1158" s="272" t="s">
        <v>674</v>
      </c>
      <c r="B1158" s="272"/>
      <c r="C1158" s="272"/>
      <c r="D1158" s="272"/>
      <c r="E1158" s="272"/>
      <c r="F1158" s="272"/>
      <c r="G1158" s="272"/>
      <c r="H1158" s="272"/>
      <c r="I1158" s="272"/>
      <c r="J1158" s="272"/>
    </row>
    <row r="1159" spans="1:10" ht="17.25" customHeight="1">
      <c r="A1159" s="287" t="s">
        <v>667</v>
      </c>
      <c r="B1159" s="287"/>
      <c r="C1159" s="287"/>
      <c r="D1159" s="287"/>
      <c r="E1159" s="287"/>
      <c r="F1159" s="287"/>
      <c r="G1159" s="287"/>
      <c r="H1159" s="287"/>
      <c r="I1159" s="287"/>
      <c r="J1159" s="287"/>
    </row>
    <row r="1160" spans="1:10">
      <c r="A1160" s="9"/>
      <c r="B1160" s="10"/>
      <c r="C1160" s="9"/>
      <c r="D1160" s="10"/>
      <c r="E1160" s="10"/>
      <c r="F1160" s="10"/>
      <c r="G1160" s="10"/>
      <c r="H1160" s="10"/>
      <c r="I1160" s="10"/>
      <c r="J1160" s="10"/>
    </row>
    <row r="1161" spans="1:10">
      <c r="A1161" s="12" t="s">
        <v>4</v>
      </c>
      <c r="B1161" s="273" t="s">
        <v>5</v>
      </c>
      <c r="C1161" s="274"/>
      <c r="D1161" s="132"/>
      <c r="E1161" s="275" t="s">
        <v>6</v>
      </c>
      <c r="F1161" s="275" t="s">
        <v>7</v>
      </c>
      <c r="G1161" s="278" t="s">
        <v>8</v>
      </c>
      <c r="H1161" s="279"/>
      <c r="I1161" s="280"/>
      <c r="J1161" s="277" t="s">
        <v>9</v>
      </c>
    </row>
    <row r="1162" spans="1:10">
      <c r="A1162" s="157"/>
      <c r="B1162" s="13" t="s">
        <v>10</v>
      </c>
      <c r="C1162" s="13" t="s">
        <v>11</v>
      </c>
      <c r="D1162" s="13" t="s">
        <v>12</v>
      </c>
      <c r="E1162" s="276"/>
      <c r="F1162" s="276"/>
      <c r="G1162" s="278" t="s">
        <v>13</v>
      </c>
      <c r="H1162" s="280"/>
      <c r="I1162" s="135" t="s">
        <v>14</v>
      </c>
      <c r="J1162" s="276"/>
    </row>
    <row r="1163" spans="1:10">
      <c r="A1163" s="21"/>
      <c r="B1163" s="29"/>
      <c r="C1163" s="21"/>
      <c r="D1163" s="29"/>
      <c r="E1163" s="29"/>
      <c r="F1163" s="29"/>
      <c r="G1163" s="29"/>
      <c r="H1163" s="29"/>
      <c r="I1163" s="30"/>
      <c r="J1163" s="29"/>
    </row>
    <row r="1164" spans="1:10">
      <c r="A1164" s="158"/>
      <c r="B1164" s="96"/>
      <c r="C1164" s="147"/>
      <c r="D1164" s="147"/>
      <c r="E1164" s="139"/>
      <c r="F1164" s="6"/>
      <c r="G1164" s="143"/>
      <c r="H1164" s="139"/>
      <c r="I1164" s="96"/>
      <c r="J1164" s="140"/>
    </row>
    <row r="1165" spans="1:10" ht="18" customHeight="1">
      <c r="A1165" s="264">
        <v>1</v>
      </c>
      <c r="B1165" s="265" t="s">
        <v>161</v>
      </c>
      <c r="C1165" s="267" t="s">
        <v>162</v>
      </c>
      <c r="D1165" s="267" t="s">
        <v>38</v>
      </c>
      <c r="E1165" s="268" t="s">
        <v>874</v>
      </c>
      <c r="F1165" s="257" t="s">
        <v>908</v>
      </c>
      <c r="G1165" s="269">
        <v>1</v>
      </c>
      <c r="H1165" s="267" t="s">
        <v>264</v>
      </c>
      <c r="I1165" s="270">
        <v>660000</v>
      </c>
      <c r="J1165" s="140"/>
    </row>
    <row r="1166" spans="1:10" ht="18" customHeight="1">
      <c r="A1166" s="264"/>
      <c r="B1166" s="265"/>
      <c r="C1166" s="267"/>
      <c r="D1166" s="267"/>
      <c r="E1166" s="268"/>
      <c r="F1166" s="257" t="s">
        <v>908</v>
      </c>
      <c r="G1166" s="269"/>
      <c r="H1166" s="267"/>
      <c r="I1166" s="270"/>
      <c r="J1166" s="140"/>
    </row>
    <row r="1167" spans="1:10">
      <c r="A1167" s="146"/>
      <c r="B1167" s="119"/>
      <c r="C1167" s="21"/>
      <c r="D1167" s="21"/>
      <c r="E1167" s="142"/>
      <c r="F1167" s="138"/>
      <c r="G1167" s="139"/>
      <c r="H1167" s="21"/>
      <c r="I1167" s="145"/>
      <c r="J1167" s="140"/>
    </row>
    <row r="1168" spans="1:10" ht="21" customHeight="1">
      <c r="A1168" s="264">
        <v>2</v>
      </c>
      <c r="B1168" s="265" t="s">
        <v>270</v>
      </c>
      <c r="C1168" s="266" t="s">
        <v>136</v>
      </c>
      <c r="D1168" s="267" t="s">
        <v>48</v>
      </c>
      <c r="E1168" s="268" t="s">
        <v>874</v>
      </c>
      <c r="F1168" s="257" t="s">
        <v>908</v>
      </c>
      <c r="G1168" s="269">
        <v>1</v>
      </c>
      <c r="H1168" s="267" t="s">
        <v>264</v>
      </c>
      <c r="I1168" s="270">
        <v>660000</v>
      </c>
      <c r="J1168" s="140"/>
    </row>
    <row r="1169" spans="1:10" ht="21" customHeight="1">
      <c r="A1169" s="264"/>
      <c r="B1169" s="265"/>
      <c r="C1169" s="267"/>
      <c r="D1169" s="267"/>
      <c r="E1169" s="268"/>
      <c r="F1169" s="257" t="s">
        <v>908</v>
      </c>
      <c r="G1169" s="269"/>
      <c r="H1169" s="267"/>
      <c r="I1169" s="270"/>
      <c r="J1169" s="140"/>
    </row>
    <row r="1170" spans="1:10">
      <c r="A1170" s="158"/>
      <c r="B1170" s="119"/>
      <c r="C1170" s="21"/>
      <c r="D1170" s="21"/>
      <c r="E1170" s="139"/>
      <c r="F1170" s="6"/>
      <c r="G1170" s="143"/>
      <c r="H1170" s="139"/>
      <c r="I1170" s="96"/>
      <c r="J1170" s="140"/>
    </row>
    <row r="1171" spans="1:10" ht="20.25" customHeight="1">
      <c r="A1171" s="29"/>
      <c r="B1171" s="29"/>
      <c r="C1171" s="29"/>
      <c r="D1171" s="29"/>
      <c r="E1171" s="29"/>
      <c r="G1171" s="165"/>
      <c r="H1171" s="29"/>
      <c r="I1171" s="166"/>
      <c r="J1171" s="140"/>
    </row>
    <row r="1172" spans="1:10" ht="20.25" customHeight="1">
      <c r="A1172" s="264">
        <v>3</v>
      </c>
      <c r="B1172" s="265" t="s">
        <v>271</v>
      </c>
      <c r="C1172" s="266" t="s">
        <v>154</v>
      </c>
      <c r="D1172" s="267" t="s">
        <v>48</v>
      </c>
      <c r="E1172" s="268" t="s">
        <v>874</v>
      </c>
      <c r="F1172" s="257" t="s">
        <v>908</v>
      </c>
      <c r="G1172" s="269">
        <v>1</v>
      </c>
      <c r="H1172" s="267" t="s">
        <v>264</v>
      </c>
      <c r="I1172" s="270">
        <v>660000</v>
      </c>
      <c r="J1172" s="140"/>
    </row>
    <row r="1173" spans="1:10">
      <c r="A1173" s="264"/>
      <c r="B1173" s="265"/>
      <c r="C1173" s="267"/>
      <c r="D1173" s="267"/>
      <c r="E1173" s="268"/>
      <c r="F1173" s="257" t="s">
        <v>908</v>
      </c>
      <c r="G1173" s="269"/>
      <c r="H1173" s="267"/>
      <c r="I1173" s="270"/>
      <c r="J1173" s="29"/>
    </row>
    <row r="1174" spans="1:10" ht="17.25" customHeight="1">
      <c r="A1174" s="264"/>
      <c r="B1174" s="265"/>
      <c r="C1174" s="267"/>
      <c r="D1174" s="267"/>
      <c r="E1174" s="268"/>
      <c r="F1174" s="138"/>
      <c r="G1174" s="269"/>
      <c r="H1174" s="267"/>
      <c r="I1174" s="270"/>
      <c r="J1174" s="140"/>
    </row>
    <row r="1175" spans="1:10" ht="17.25" customHeight="1">
      <c r="A1175" s="264"/>
      <c r="B1175" s="265"/>
      <c r="C1175" s="267"/>
      <c r="D1175" s="267"/>
      <c r="E1175" s="268"/>
      <c r="F1175" s="138"/>
      <c r="G1175" s="269"/>
      <c r="H1175" s="267"/>
      <c r="I1175" s="270"/>
      <c r="J1175" s="140"/>
    </row>
    <row r="1176" spans="1:10">
      <c r="A1176" s="21"/>
      <c r="B1176" s="29"/>
      <c r="C1176" s="52"/>
      <c r="D1176" s="29"/>
      <c r="E1176" s="40"/>
      <c r="F1176" s="29"/>
      <c r="G1176" s="29"/>
      <c r="H1176" s="29"/>
      <c r="I1176" s="29"/>
      <c r="J1176" s="29"/>
    </row>
    <row r="1177" spans="1:10" ht="16.5" customHeight="1">
      <c r="A1177" s="21"/>
      <c r="B1177" s="29"/>
      <c r="C1177" s="29"/>
      <c r="D1177" s="52"/>
      <c r="E1177" s="137"/>
      <c r="F1177" s="21"/>
      <c r="G1177" s="29"/>
      <c r="H1177" s="29"/>
      <c r="I1177" s="148"/>
      <c r="J1177" s="29"/>
    </row>
    <row r="1178" spans="1:10">
      <c r="A1178" s="21"/>
      <c r="B1178" s="29"/>
      <c r="C1178" s="21"/>
      <c r="D1178" s="29"/>
      <c r="E1178" s="137"/>
      <c r="F1178" s="21"/>
      <c r="G1178" s="29"/>
      <c r="H1178" s="29"/>
      <c r="I1178" s="148"/>
      <c r="J1178" s="29"/>
    </row>
    <row r="1179" spans="1:10">
      <c r="A1179" s="21"/>
      <c r="B1179" s="29"/>
      <c r="C1179" s="21"/>
      <c r="D1179" s="29"/>
      <c r="E1179" s="40"/>
      <c r="F1179" s="29"/>
      <c r="G1179" s="29"/>
      <c r="H1179" s="29"/>
      <c r="I1179" s="29"/>
      <c r="J1179" s="29"/>
    </row>
    <row r="1180" spans="1:10">
      <c r="A1180" s="21"/>
      <c r="B1180" s="29"/>
      <c r="C1180" s="21"/>
      <c r="D1180" s="29"/>
      <c r="E1180" s="40"/>
      <c r="F1180" s="21"/>
      <c r="G1180" s="21"/>
      <c r="H1180" s="29"/>
      <c r="I1180" s="41"/>
      <c r="J1180" s="29"/>
    </row>
    <row r="1181" spans="1:10">
      <c r="A1181" s="21"/>
      <c r="B1181" s="29"/>
      <c r="C1181" s="21"/>
      <c r="D1181" s="29"/>
      <c r="E1181" s="29"/>
      <c r="F1181" s="29"/>
      <c r="G1181" s="29"/>
      <c r="H1181" s="29"/>
      <c r="I1181" s="29"/>
      <c r="J1181" s="29"/>
    </row>
    <row r="1182" spans="1:10">
      <c r="A1182" s="32"/>
      <c r="B1182" s="33"/>
      <c r="C1182" s="32"/>
      <c r="D1182" s="33"/>
      <c r="E1182" s="33"/>
      <c r="F1182" s="33"/>
      <c r="G1182" s="33"/>
      <c r="H1182" s="33"/>
      <c r="I1182" s="56">
        <f>SUM(I1164:I1173)</f>
        <v>1980000</v>
      </c>
      <c r="J1182" s="33"/>
    </row>
    <row r="1183" spans="1:10">
      <c r="A1183" s="1"/>
      <c r="B1183" s="4"/>
      <c r="C1183" s="1"/>
      <c r="D1183" s="4"/>
      <c r="E1183" s="4"/>
      <c r="F1183" s="4"/>
      <c r="G1183" s="4"/>
      <c r="H1183" s="4"/>
      <c r="I1183" s="4"/>
      <c r="J1183" s="4"/>
    </row>
    <row r="1184" spans="1:10">
      <c r="A1184" s="1"/>
      <c r="B1184" s="4"/>
      <c r="C1184" s="1"/>
      <c r="D1184" s="4"/>
      <c r="E1184" s="4"/>
      <c r="F1184" s="4"/>
      <c r="G1184" s="4"/>
      <c r="H1184" s="4"/>
      <c r="I1184" s="4"/>
      <c r="J1184" s="4"/>
    </row>
    <row r="1185" spans="1:10">
      <c r="A1185" s="1"/>
      <c r="B1185" s="4"/>
      <c r="C1185" s="1"/>
      <c r="D1185" s="4"/>
      <c r="F1185" s="8" t="s">
        <v>23</v>
      </c>
      <c r="J1185" s="4"/>
    </row>
    <row r="1186" spans="1:10">
      <c r="A1186" s="1"/>
      <c r="B1186" s="4"/>
      <c r="C1186" s="1"/>
      <c r="D1186" s="4"/>
      <c r="J1186" s="4"/>
    </row>
    <row r="1187" spans="1:10">
      <c r="A1187" s="1"/>
      <c r="B1187" s="4"/>
      <c r="C1187" s="1"/>
      <c r="D1187" s="4"/>
      <c r="J1187" s="4"/>
    </row>
    <row r="1188" spans="1:10">
      <c r="A1188" s="1"/>
      <c r="B1188" s="4"/>
      <c r="C1188" s="1"/>
      <c r="D1188" s="4"/>
      <c r="J1188" s="4"/>
    </row>
    <row r="1189" spans="1:10">
      <c r="A1189" s="1"/>
      <c r="B1189" s="4"/>
      <c r="C1189" s="1"/>
      <c r="D1189" s="4"/>
      <c r="J1189" s="4"/>
    </row>
    <row r="1190" spans="1:10">
      <c r="A1190" s="1"/>
      <c r="B1190" s="4"/>
      <c r="C1190" s="1"/>
      <c r="D1190" s="4"/>
      <c r="J1190" s="4"/>
    </row>
    <row r="1191" spans="1:10" ht="16.5">
      <c r="A1191" s="1"/>
      <c r="B1191" s="4"/>
      <c r="C1191" s="1"/>
      <c r="D1191" s="4"/>
      <c r="F1191" s="38" t="s">
        <v>259</v>
      </c>
      <c r="G1191" s="55"/>
      <c r="J1191" s="4"/>
    </row>
    <row r="1192" spans="1:10">
      <c r="A1192" s="1"/>
      <c r="B1192" s="4"/>
      <c r="C1192" s="1"/>
      <c r="D1192" s="4"/>
      <c r="F1192" s="36" t="s">
        <v>260</v>
      </c>
      <c r="J1192" s="4"/>
    </row>
    <row r="1193" spans="1:10">
      <c r="C1193" s="8"/>
    </row>
    <row r="1194" spans="1:10">
      <c r="C1194" s="8"/>
    </row>
    <row r="1195" spans="1:10">
      <c r="C1195" s="8"/>
    </row>
    <row r="1196" spans="1:10">
      <c r="C1196" s="8"/>
    </row>
    <row r="1197" spans="1:10">
      <c r="C1197" s="8"/>
    </row>
    <row r="1198" spans="1:10">
      <c r="A1198" s="287" t="s">
        <v>0</v>
      </c>
      <c r="B1198" s="287"/>
      <c r="C1198" s="287"/>
      <c r="D1198" s="287"/>
      <c r="E1198" s="287"/>
      <c r="F1198" s="287"/>
      <c r="G1198" s="287"/>
      <c r="H1198" s="287"/>
      <c r="I1198" s="287"/>
      <c r="J1198" s="287"/>
    </row>
    <row r="1199" spans="1:10">
      <c r="A1199" s="272" t="s">
        <v>683</v>
      </c>
      <c r="B1199" s="272"/>
      <c r="C1199" s="272"/>
      <c r="D1199" s="272"/>
      <c r="E1199" s="272"/>
      <c r="F1199" s="272"/>
      <c r="G1199" s="272"/>
      <c r="H1199" s="272"/>
      <c r="I1199" s="272"/>
      <c r="J1199" s="272"/>
    </row>
    <row r="1200" spans="1:10">
      <c r="A1200" s="287" t="s">
        <v>667</v>
      </c>
      <c r="B1200" s="287"/>
      <c r="C1200" s="287"/>
      <c r="D1200" s="287"/>
      <c r="E1200" s="287"/>
      <c r="F1200" s="287"/>
      <c r="G1200" s="287"/>
      <c r="H1200" s="287"/>
      <c r="I1200" s="287"/>
      <c r="J1200" s="287"/>
    </row>
    <row r="1201" spans="1:10" ht="12.75" customHeight="1">
      <c r="A1201" s="9"/>
      <c r="B1201" s="10"/>
      <c r="C1201" s="9"/>
      <c r="D1201" s="10"/>
      <c r="E1201" s="10"/>
      <c r="F1201" s="10"/>
      <c r="G1201" s="10"/>
      <c r="H1201" s="10"/>
      <c r="I1201" s="10"/>
      <c r="J1201" s="10"/>
    </row>
    <row r="1202" spans="1:10">
      <c r="A1202" s="12" t="s">
        <v>4</v>
      </c>
      <c r="B1202" s="273" t="s">
        <v>5</v>
      </c>
      <c r="C1202" s="274"/>
      <c r="D1202" s="132"/>
      <c r="E1202" s="275" t="s">
        <v>6</v>
      </c>
      <c r="F1202" s="275" t="s">
        <v>7</v>
      </c>
      <c r="G1202" s="278" t="s">
        <v>8</v>
      </c>
      <c r="H1202" s="279"/>
      <c r="I1202" s="280"/>
      <c r="J1202" s="277" t="s">
        <v>9</v>
      </c>
    </row>
    <row r="1203" spans="1:10">
      <c r="A1203" s="157"/>
      <c r="B1203" s="13" t="s">
        <v>10</v>
      </c>
      <c r="C1203" s="13" t="s">
        <v>11</v>
      </c>
      <c r="D1203" s="13" t="s">
        <v>12</v>
      </c>
      <c r="E1203" s="276"/>
      <c r="F1203" s="276"/>
      <c r="G1203" s="278" t="s">
        <v>13</v>
      </c>
      <c r="H1203" s="280"/>
      <c r="I1203" s="135" t="s">
        <v>14</v>
      </c>
      <c r="J1203" s="276"/>
    </row>
    <row r="1204" spans="1:10" ht="14.25" customHeight="1">
      <c r="A1204" s="21"/>
      <c r="B1204" s="29"/>
      <c r="C1204" s="21"/>
      <c r="D1204" s="29"/>
      <c r="E1204" s="29"/>
      <c r="F1204" s="29"/>
      <c r="G1204" s="29"/>
      <c r="H1204" s="29"/>
      <c r="I1204" s="30"/>
      <c r="J1204" s="29"/>
    </row>
    <row r="1205" spans="1:10" ht="23.25" customHeight="1">
      <c r="A1205" s="264">
        <v>1</v>
      </c>
      <c r="B1205" s="265" t="s">
        <v>112</v>
      </c>
      <c r="C1205" s="266" t="s">
        <v>73</v>
      </c>
      <c r="D1205" s="267" t="s">
        <v>111</v>
      </c>
      <c r="E1205" s="268" t="s">
        <v>909</v>
      </c>
      <c r="F1205" s="257" t="s">
        <v>910</v>
      </c>
      <c r="G1205" s="269">
        <v>4</v>
      </c>
      <c r="H1205" s="267" t="s">
        <v>264</v>
      </c>
      <c r="I1205" s="270">
        <v>850000</v>
      </c>
      <c r="J1205" s="140"/>
    </row>
    <row r="1206" spans="1:10" ht="45.75" customHeight="1">
      <c r="A1206" s="264"/>
      <c r="B1206" s="265"/>
      <c r="C1206" s="267"/>
      <c r="D1206" s="267"/>
      <c r="E1206" s="268"/>
      <c r="F1206" s="257" t="s">
        <v>911</v>
      </c>
      <c r="G1206" s="269"/>
      <c r="H1206" s="267"/>
      <c r="I1206" s="270"/>
      <c r="J1206" s="140"/>
    </row>
    <row r="1207" spans="1:10" ht="20.25" customHeight="1">
      <c r="A1207" s="158"/>
      <c r="B1207" s="96"/>
      <c r="C1207" s="147"/>
      <c r="D1207" s="147"/>
      <c r="E1207" s="139"/>
      <c r="F1207" s="6"/>
      <c r="G1207" s="143"/>
      <c r="H1207" s="139"/>
      <c r="I1207" s="96"/>
      <c r="J1207" s="140"/>
    </row>
    <row r="1208" spans="1:10" ht="24.75" customHeight="1">
      <c r="A1208" s="264">
        <v>2</v>
      </c>
      <c r="B1208" s="265" t="s">
        <v>157</v>
      </c>
      <c r="C1208" s="267" t="s">
        <v>158</v>
      </c>
      <c r="D1208" s="267" t="s">
        <v>38</v>
      </c>
      <c r="E1208" s="268" t="s">
        <v>909</v>
      </c>
      <c r="F1208" s="257" t="s">
        <v>910</v>
      </c>
      <c r="G1208" s="269">
        <v>4</v>
      </c>
      <c r="H1208" s="267" t="s">
        <v>264</v>
      </c>
      <c r="I1208" s="270">
        <v>2799600</v>
      </c>
      <c r="J1208" s="140"/>
    </row>
    <row r="1209" spans="1:10" ht="30" customHeight="1">
      <c r="A1209" s="264"/>
      <c r="B1209" s="265"/>
      <c r="C1209" s="267"/>
      <c r="D1209" s="267"/>
      <c r="E1209" s="268"/>
      <c r="F1209" s="257" t="s">
        <v>911</v>
      </c>
      <c r="G1209" s="269"/>
      <c r="H1209" s="267"/>
      <c r="I1209" s="270"/>
      <c r="J1209" s="140"/>
    </row>
    <row r="1210" spans="1:10">
      <c r="A1210" s="146"/>
      <c r="B1210" s="119"/>
      <c r="C1210" s="21"/>
      <c r="D1210" s="21"/>
      <c r="E1210" s="142"/>
      <c r="F1210" s="138"/>
      <c r="G1210" s="139"/>
      <c r="H1210" s="21"/>
      <c r="I1210" s="145"/>
      <c r="J1210" s="140"/>
    </row>
    <row r="1211" spans="1:10" s="128" customFormat="1" ht="12.75" customHeight="1">
      <c r="A1211" s="264"/>
      <c r="B1211" s="265"/>
      <c r="C1211" s="267"/>
      <c r="D1211" s="267"/>
      <c r="E1211" s="268"/>
      <c r="F1211" s="138"/>
      <c r="G1211" s="269"/>
      <c r="H1211" s="267"/>
      <c r="I1211" s="270"/>
      <c r="J1211" s="140"/>
    </row>
    <row r="1212" spans="1:10" s="128" customFormat="1" ht="12.75" customHeight="1">
      <c r="A1212" s="264"/>
      <c r="B1212" s="265"/>
      <c r="C1212" s="267"/>
      <c r="D1212" s="267"/>
      <c r="E1212" s="268"/>
      <c r="F1212" s="138"/>
      <c r="G1212" s="269"/>
      <c r="H1212" s="267"/>
      <c r="I1212" s="270"/>
      <c r="J1212" s="140"/>
    </row>
    <row r="1213" spans="1:10" s="128" customFormat="1" ht="12.75" customHeight="1">
      <c r="A1213" s="158"/>
      <c r="B1213" s="119"/>
      <c r="C1213" s="21"/>
      <c r="D1213" s="21"/>
      <c r="E1213" s="139"/>
      <c r="F1213" s="6"/>
      <c r="G1213" s="143"/>
      <c r="H1213" s="139"/>
      <c r="I1213" s="96"/>
      <c r="J1213" s="140"/>
    </row>
    <row r="1214" spans="1:10">
      <c r="A1214" s="29"/>
      <c r="B1214" s="29"/>
      <c r="C1214" s="29"/>
      <c r="D1214" s="29"/>
      <c r="E1214" s="29"/>
      <c r="G1214" s="165"/>
      <c r="H1214" s="29"/>
      <c r="I1214" s="166"/>
      <c r="J1214" s="140"/>
    </row>
    <row r="1215" spans="1:10" s="128" customFormat="1" ht="13.5" customHeight="1">
      <c r="A1215" s="264"/>
      <c r="B1215" s="265"/>
      <c r="C1215" s="267"/>
      <c r="D1215" s="267"/>
      <c r="E1215" s="268"/>
      <c r="F1215" s="138"/>
      <c r="G1215" s="269"/>
      <c r="H1215" s="267"/>
      <c r="I1215" s="270"/>
      <c r="J1215" s="140"/>
    </row>
    <row r="1216" spans="1:10" s="128" customFormat="1" ht="12.75" customHeight="1">
      <c r="A1216" s="264"/>
      <c r="B1216" s="265"/>
      <c r="C1216" s="267"/>
      <c r="D1216" s="267"/>
      <c r="E1216" s="268"/>
      <c r="F1216" s="138"/>
      <c r="G1216" s="269"/>
      <c r="H1216" s="267"/>
      <c r="I1216" s="270"/>
      <c r="J1216" s="29"/>
    </row>
    <row r="1217" spans="1:10">
      <c r="A1217" s="264"/>
      <c r="B1217" s="265"/>
      <c r="C1217" s="267"/>
      <c r="D1217" s="267"/>
      <c r="E1217" s="268"/>
      <c r="F1217" s="138"/>
      <c r="G1217" s="269"/>
      <c r="H1217" s="267"/>
      <c r="I1217" s="270"/>
      <c r="J1217" s="140"/>
    </row>
    <row r="1218" spans="1:10" s="128" customFormat="1" ht="15.75" customHeight="1">
      <c r="A1218" s="264"/>
      <c r="B1218" s="265"/>
      <c r="C1218" s="267"/>
      <c r="D1218" s="267"/>
      <c r="E1218" s="268"/>
      <c r="F1218" s="138"/>
      <c r="G1218" s="269"/>
      <c r="H1218" s="267"/>
      <c r="I1218" s="270"/>
      <c r="J1218" s="140"/>
    </row>
    <row r="1219" spans="1:10" s="128" customFormat="1" ht="15.75" customHeight="1">
      <c r="A1219" s="21"/>
      <c r="B1219" s="29"/>
      <c r="C1219" s="52"/>
      <c r="D1219" s="29"/>
      <c r="E1219" s="40"/>
      <c r="F1219" s="29"/>
      <c r="G1219" s="29"/>
      <c r="H1219" s="29"/>
      <c r="I1219" s="29"/>
      <c r="J1219" s="29"/>
    </row>
    <row r="1220" spans="1:10" s="128" customFormat="1" ht="15.75" customHeight="1">
      <c r="A1220" s="21"/>
      <c r="B1220" s="29"/>
      <c r="C1220" s="29"/>
      <c r="D1220" s="52"/>
      <c r="E1220" s="137"/>
      <c r="F1220" s="21"/>
      <c r="G1220" s="29"/>
      <c r="H1220" s="29"/>
      <c r="I1220" s="148"/>
      <c r="J1220" s="29"/>
    </row>
    <row r="1221" spans="1:10" s="128" customFormat="1" ht="15.75" customHeight="1">
      <c r="A1221" s="21"/>
      <c r="B1221" s="29"/>
      <c r="C1221" s="21"/>
      <c r="D1221" s="29"/>
      <c r="E1221" s="137"/>
      <c r="F1221" s="21"/>
      <c r="G1221" s="29"/>
      <c r="H1221" s="29"/>
      <c r="I1221" s="148"/>
      <c r="J1221" s="29"/>
    </row>
    <row r="1222" spans="1:10" s="128" customFormat="1" ht="15.75" customHeight="1">
      <c r="A1222" s="21"/>
      <c r="B1222" s="29"/>
      <c r="C1222" s="21"/>
      <c r="D1222" s="29"/>
      <c r="E1222" s="40"/>
      <c r="F1222" s="29"/>
      <c r="G1222" s="29"/>
      <c r="H1222" s="29"/>
      <c r="I1222" s="29"/>
      <c r="J1222" s="29"/>
    </row>
    <row r="1223" spans="1:10">
      <c r="A1223" s="21"/>
      <c r="B1223" s="29"/>
      <c r="C1223" s="21"/>
      <c r="D1223" s="29"/>
      <c r="E1223" s="40"/>
      <c r="F1223" s="21"/>
      <c r="G1223" s="21"/>
      <c r="H1223" s="29"/>
      <c r="I1223" s="41"/>
      <c r="J1223" s="29"/>
    </row>
    <row r="1224" spans="1:10">
      <c r="A1224" s="21"/>
      <c r="B1224" s="29"/>
      <c r="C1224" s="21"/>
      <c r="D1224" s="29"/>
      <c r="E1224" s="29"/>
      <c r="F1224" s="29"/>
      <c r="G1224" s="29"/>
      <c r="H1224" s="29"/>
      <c r="I1224" s="29"/>
      <c r="J1224" s="29"/>
    </row>
    <row r="1225" spans="1:10">
      <c r="A1225" s="32"/>
      <c r="B1225" s="33"/>
      <c r="C1225" s="32"/>
      <c r="D1225" s="33"/>
      <c r="E1225" s="33"/>
      <c r="F1225" s="33"/>
      <c r="G1225" s="33"/>
      <c r="H1225" s="33"/>
      <c r="I1225" s="56">
        <f>SUM(I1205:I1209)</f>
        <v>3649600</v>
      </c>
      <c r="J1225" s="33"/>
    </row>
    <row r="1226" spans="1:10">
      <c r="A1226" s="1"/>
      <c r="B1226" s="4"/>
      <c r="C1226" s="1"/>
      <c r="D1226" s="4"/>
      <c r="E1226" s="4"/>
      <c r="F1226" s="4"/>
      <c r="G1226" s="4"/>
      <c r="H1226" s="4"/>
      <c r="I1226" s="4"/>
      <c r="J1226" s="4"/>
    </row>
    <row r="1227" spans="1:10">
      <c r="A1227" s="1"/>
      <c r="B1227" s="4"/>
      <c r="C1227" s="1"/>
      <c r="D1227" s="4"/>
      <c r="E1227" s="4"/>
      <c r="F1227" s="4"/>
      <c r="G1227" s="4"/>
      <c r="H1227" s="4"/>
      <c r="I1227" s="4"/>
      <c r="J1227" s="4"/>
    </row>
    <row r="1228" spans="1:10">
      <c r="A1228" s="1"/>
      <c r="B1228" s="4"/>
      <c r="C1228" s="1"/>
      <c r="D1228" s="4"/>
      <c r="F1228" s="8" t="s">
        <v>23</v>
      </c>
      <c r="J1228" s="4"/>
    </row>
    <row r="1229" spans="1:10">
      <c r="A1229" s="1"/>
      <c r="B1229" s="4"/>
      <c r="C1229" s="1"/>
      <c r="D1229" s="4"/>
      <c r="J1229" s="4"/>
    </row>
    <row r="1230" spans="1:10">
      <c r="A1230" s="1"/>
      <c r="B1230" s="4"/>
      <c r="C1230" s="1"/>
      <c r="D1230" s="4"/>
      <c r="J1230" s="4"/>
    </row>
    <row r="1231" spans="1:10">
      <c r="A1231" s="1"/>
      <c r="B1231" s="4"/>
      <c r="C1231" s="1"/>
      <c r="D1231" s="4"/>
      <c r="J1231" s="4"/>
    </row>
    <row r="1232" spans="1:10">
      <c r="A1232" s="1"/>
      <c r="B1232" s="4"/>
      <c r="C1232" s="1"/>
      <c r="D1232" s="4"/>
      <c r="J1232" s="4"/>
    </row>
    <row r="1233" spans="1:10">
      <c r="A1233" s="1"/>
      <c r="B1233" s="4"/>
      <c r="C1233" s="1"/>
      <c r="D1233" s="4"/>
      <c r="J1233" s="4"/>
    </row>
    <row r="1234" spans="1:10" ht="16.5">
      <c r="A1234" s="1"/>
      <c r="B1234" s="4"/>
      <c r="C1234" s="1"/>
      <c r="D1234" s="4"/>
      <c r="F1234" s="38" t="s">
        <v>259</v>
      </c>
      <c r="G1234" s="55"/>
      <c r="J1234" s="4"/>
    </row>
    <row r="1235" spans="1:10" ht="18.75" customHeight="1">
      <c r="A1235" s="1"/>
      <c r="B1235" s="4"/>
      <c r="C1235" s="1"/>
      <c r="D1235" s="4"/>
      <c r="F1235" s="36" t="s">
        <v>260</v>
      </c>
      <c r="J1235" s="4"/>
    </row>
    <row r="1236" spans="1:10" ht="15.75" customHeight="1">
      <c r="C1236" s="8"/>
    </row>
    <row r="1237" spans="1:10" ht="15.75" customHeight="1">
      <c r="A1237" s="287" t="s">
        <v>0</v>
      </c>
      <c r="B1237" s="287"/>
      <c r="C1237" s="287"/>
      <c r="D1237" s="287"/>
      <c r="E1237" s="287"/>
      <c r="F1237" s="287"/>
      <c r="G1237" s="287"/>
      <c r="H1237" s="287"/>
      <c r="I1237" s="287"/>
      <c r="J1237" s="287"/>
    </row>
    <row r="1238" spans="1:10" ht="15.75" customHeight="1">
      <c r="A1238" s="272" t="s">
        <v>683</v>
      </c>
      <c r="B1238" s="272"/>
      <c r="C1238" s="272"/>
      <c r="D1238" s="272"/>
      <c r="E1238" s="272"/>
      <c r="F1238" s="272"/>
      <c r="G1238" s="272"/>
      <c r="H1238" s="272"/>
      <c r="I1238" s="272"/>
      <c r="J1238" s="272"/>
    </row>
    <row r="1239" spans="1:10">
      <c r="A1239" s="287" t="s">
        <v>667</v>
      </c>
      <c r="B1239" s="287"/>
      <c r="C1239" s="287"/>
      <c r="D1239" s="287"/>
      <c r="E1239" s="287"/>
      <c r="F1239" s="287"/>
      <c r="G1239" s="287"/>
      <c r="H1239" s="287"/>
      <c r="I1239" s="287"/>
      <c r="J1239" s="287"/>
    </row>
    <row r="1240" spans="1:10">
      <c r="A1240" s="9"/>
      <c r="B1240" s="10"/>
      <c r="C1240" s="9"/>
      <c r="D1240" s="10"/>
      <c r="E1240" s="10"/>
      <c r="F1240" s="10"/>
      <c r="G1240" s="10"/>
      <c r="H1240" s="10"/>
      <c r="I1240" s="10"/>
      <c r="J1240" s="10"/>
    </row>
    <row r="1241" spans="1:10">
      <c r="A1241" s="12" t="s">
        <v>4</v>
      </c>
      <c r="B1241" s="273" t="s">
        <v>5</v>
      </c>
      <c r="C1241" s="274"/>
      <c r="D1241" s="132"/>
      <c r="E1241" s="275" t="s">
        <v>6</v>
      </c>
      <c r="F1241" s="275" t="s">
        <v>7</v>
      </c>
      <c r="G1241" s="278" t="s">
        <v>8</v>
      </c>
      <c r="H1241" s="279"/>
      <c r="I1241" s="280"/>
      <c r="J1241" s="277" t="s">
        <v>9</v>
      </c>
    </row>
    <row r="1242" spans="1:10">
      <c r="A1242" s="157"/>
      <c r="B1242" s="13" t="s">
        <v>10</v>
      </c>
      <c r="C1242" s="13" t="s">
        <v>11</v>
      </c>
      <c r="D1242" s="13" t="s">
        <v>12</v>
      </c>
      <c r="E1242" s="276"/>
      <c r="F1242" s="276"/>
      <c r="G1242" s="278" t="s">
        <v>13</v>
      </c>
      <c r="H1242" s="280"/>
      <c r="I1242" s="135" t="s">
        <v>14</v>
      </c>
      <c r="J1242" s="276"/>
    </row>
    <row r="1243" spans="1:10" ht="22.5" customHeight="1">
      <c r="A1243" s="21"/>
      <c r="B1243" s="29"/>
      <c r="C1243" s="21"/>
      <c r="D1243" s="29"/>
      <c r="E1243" s="29"/>
      <c r="F1243" s="29"/>
      <c r="G1243" s="29"/>
      <c r="H1243" s="29"/>
      <c r="I1243" s="30"/>
      <c r="J1243" s="29"/>
    </row>
    <row r="1244" spans="1:10" ht="21" customHeight="1">
      <c r="A1244" s="264">
        <v>1</v>
      </c>
      <c r="B1244" s="265" t="s">
        <v>112</v>
      </c>
      <c r="C1244" s="266" t="s">
        <v>73</v>
      </c>
      <c r="D1244" s="267" t="s">
        <v>111</v>
      </c>
      <c r="E1244" s="268" t="s">
        <v>909</v>
      </c>
      <c r="F1244" s="257" t="s">
        <v>910</v>
      </c>
      <c r="G1244" s="269">
        <v>4</v>
      </c>
      <c r="H1244" s="267" t="s">
        <v>264</v>
      </c>
      <c r="I1244" s="270">
        <v>2352650</v>
      </c>
      <c r="J1244" s="140"/>
    </row>
    <row r="1245" spans="1:10" ht="22.5" customHeight="1">
      <c r="A1245" s="264"/>
      <c r="B1245" s="265"/>
      <c r="C1245" s="267"/>
      <c r="D1245" s="267"/>
      <c r="E1245" s="268"/>
      <c r="F1245" s="257" t="s">
        <v>911</v>
      </c>
      <c r="G1245" s="269"/>
      <c r="H1245" s="267"/>
      <c r="I1245" s="270"/>
      <c r="J1245" s="140"/>
    </row>
    <row r="1246" spans="1:10" ht="17.25" customHeight="1">
      <c r="A1246" s="158"/>
      <c r="B1246" s="96"/>
      <c r="C1246" s="147"/>
      <c r="D1246" s="147"/>
      <c r="E1246" s="139"/>
      <c r="F1246" s="6"/>
      <c r="G1246" s="143"/>
      <c r="H1246" s="139"/>
      <c r="I1246" s="96"/>
      <c r="J1246" s="140"/>
    </row>
    <row r="1247" spans="1:10" ht="24" customHeight="1">
      <c r="A1247" s="264">
        <v>2</v>
      </c>
      <c r="B1247" s="265" t="s">
        <v>157</v>
      </c>
      <c r="C1247" s="267" t="s">
        <v>158</v>
      </c>
      <c r="D1247" s="267" t="s">
        <v>38</v>
      </c>
      <c r="E1247" s="268" t="s">
        <v>909</v>
      </c>
      <c r="F1247" s="257" t="s">
        <v>910</v>
      </c>
      <c r="G1247" s="269">
        <v>4</v>
      </c>
      <c r="H1247" s="267" t="s">
        <v>264</v>
      </c>
      <c r="I1247" s="270">
        <v>700000</v>
      </c>
      <c r="J1247" s="140"/>
    </row>
    <row r="1248" spans="1:10" ht="18.75" customHeight="1">
      <c r="A1248" s="264"/>
      <c r="B1248" s="265"/>
      <c r="C1248" s="267"/>
      <c r="D1248" s="267"/>
      <c r="E1248" s="268"/>
      <c r="F1248" s="257" t="s">
        <v>911</v>
      </c>
      <c r="G1248" s="269"/>
      <c r="H1248" s="267"/>
      <c r="I1248" s="270"/>
      <c r="J1248" s="140"/>
    </row>
    <row r="1249" spans="1:10" ht="18" customHeight="1">
      <c r="A1249" s="146"/>
      <c r="B1249" s="119"/>
      <c r="C1249" s="21"/>
      <c r="D1249" s="21"/>
      <c r="E1249" s="142"/>
      <c r="F1249" s="138"/>
      <c r="G1249" s="139"/>
      <c r="H1249" s="21"/>
      <c r="I1249" s="145"/>
      <c r="J1249" s="140"/>
    </row>
    <row r="1250" spans="1:10" ht="24.75" customHeight="1">
      <c r="A1250" s="264"/>
      <c r="B1250" s="265"/>
      <c r="C1250" s="267"/>
      <c r="D1250" s="267"/>
      <c r="E1250" s="268"/>
      <c r="F1250" s="138"/>
      <c r="G1250" s="269"/>
      <c r="H1250" s="267"/>
      <c r="I1250" s="270"/>
      <c r="J1250" s="140"/>
    </row>
    <row r="1251" spans="1:10">
      <c r="A1251" s="264"/>
      <c r="B1251" s="265"/>
      <c r="C1251" s="267"/>
      <c r="D1251" s="267"/>
      <c r="E1251" s="268"/>
      <c r="F1251" s="138"/>
      <c r="G1251" s="269"/>
      <c r="H1251" s="267"/>
      <c r="I1251" s="270"/>
      <c r="J1251" s="140"/>
    </row>
    <row r="1252" spans="1:10" ht="20.25" customHeight="1">
      <c r="A1252" s="158"/>
      <c r="B1252" s="119"/>
      <c r="C1252" s="21"/>
      <c r="D1252" s="21"/>
      <c r="E1252" s="139"/>
      <c r="F1252" s="6"/>
      <c r="G1252" s="143"/>
      <c r="H1252" s="139"/>
      <c r="I1252" s="96"/>
      <c r="J1252" s="140"/>
    </row>
    <row r="1253" spans="1:10" ht="22.5" customHeight="1">
      <c r="A1253" s="29"/>
      <c r="B1253" s="29"/>
      <c r="C1253" s="29"/>
      <c r="D1253" s="29"/>
      <c r="E1253" s="29"/>
      <c r="G1253" s="165"/>
      <c r="H1253" s="29"/>
      <c r="I1253" s="166"/>
      <c r="J1253" s="140"/>
    </row>
    <row r="1254" spans="1:10">
      <c r="A1254" s="264"/>
      <c r="B1254" s="265"/>
      <c r="C1254" s="267"/>
      <c r="D1254" s="267"/>
      <c r="E1254" s="268"/>
      <c r="F1254" s="138"/>
      <c r="G1254" s="269"/>
      <c r="H1254" s="267"/>
      <c r="I1254" s="270"/>
      <c r="J1254" s="140"/>
    </row>
    <row r="1255" spans="1:10" ht="22.5" customHeight="1">
      <c r="A1255" s="264"/>
      <c r="B1255" s="265"/>
      <c r="C1255" s="267"/>
      <c r="D1255" s="267"/>
      <c r="E1255" s="268"/>
      <c r="F1255" s="138"/>
      <c r="G1255" s="269"/>
      <c r="H1255" s="267"/>
      <c r="I1255" s="270"/>
      <c r="J1255" s="29"/>
    </row>
    <row r="1256" spans="1:10" ht="16.5" customHeight="1">
      <c r="A1256" s="264"/>
      <c r="B1256" s="265"/>
      <c r="C1256" s="267"/>
      <c r="D1256" s="267"/>
      <c r="E1256" s="268"/>
      <c r="F1256" s="138"/>
      <c r="G1256" s="269"/>
      <c r="H1256" s="267"/>
      <c r="I1256" s="270"/>
      <c r="J1256" s="140"/>
    </row>
    <row r="1257" spans="1:10">
      <c r="A1257" s="264"/>
      <c r="B1257" s="265"/>
      <c r="C1257" s="267"/>
      <c r="D1257" s="267"/>
      <c r="E1257" s="268"/>
      <c r="F1257" s="138"/>
      <c r="G1257" s="269"/>
      <c r="H1257" s="267"/>
      <c r="I1257" s="270"/>
      <c r="J1257" s="140"/>
    </row>
    <row r="1258" spans="1:10" ht="26.25" customHeight="1">
      <c r="A1258" s="21"/>
      <c r="B1258" s="29"/>
      <c r="C1258" s="52"/>
      <c r="D1258" s="29"/>
      <c r="E1258" s="40"/>
      <c r="F1258" s="29"/>
      <c r="G1258" s="29"/>
      <c r="H1258" s="29"/>
      <c r="I1258" s="29"/>
      <c r="J1258" s="29"/>
    </row>
    <row r="1259" spans="1:10" ht="17.25" customHeight="1">
      <c r="A1259" s="21"/>
      <c r="B1259" s="29"/>
      <c r="C1259" s="29"/>
      <c r="D1259" s="52"/>
      <c r="E1259" s="137"/>
      <c r="F1259" s="21"/>
      <c r="G1259" s="29"/>
      <c r="H1259" s="29"/>
      <c r="I1259" s="148"/>
      <c r="J1259" s="29"/>
    </row>
    <row r="1260" spans="1:10">
      <c r="A1260" s="21"/>
      <c r="B1260" s="29"/>
      <c r="C1260" s="21"/>
      <c r="D1260" s="29"/>
      <c r="E1260" s="137"/>
      <c r="F1260" s="21"/>
      <c r="G1260" s="29"/>
      <c r="H1260" s="29"/>
      <c r="I1260" s="148"/>
      <c r="J1260" s="29"/>
    </row>
    <row r="1261" spans="1:10" ht="15.75" customHeight="1">
      <c r="A1261" s="21"/>
      <c r="B1261" s="29"/>
      <c r="C1261" s="21"/>
      <c r="D1261" s="29"/>
      <c r="E1261" s="40"/>
      <c r="F1261" s="29"/>
      <c r="G1261" s="29"/>
      <c r="H1261" s="29"/>
      <c r="I1261" s="29"/>
      <c r="J1261" s="29"/>
    </row>
    <row r="1262" spans="1:10" ht="24.75" customHeight="1">
      <c r="A1262" s="21"/>
      <c r="B1262" s="29"/>
      <c r="C1262" s="21"/>
      <c r="D1262" s="29"/>
      <c r="E1262" s="40"/>
      <c r="F1262" s="21"/>
      <c r="G1262" s="21"/>
      <c r="H1262" s="29"/>
      <c r="I1262" s="41"/>
      <c r="J1262" s="29"/>
    </row>
    <row r="1263" spans="1:10">
      <c r="A1263" s="21"/>
      <c r="B1263" s="29"/>
      <c r="C1263" s="21"/>
      <c r="D1263" s="29"/>
      <c r="E1263" s="29"/>
      <c r="F1263" s="29"/>
      <c r="G1263" s="29"/>
      <c r="H1263" s="29"/>
      <c r="I1263" s="29"/>
      <c r="J1263" s="29"/>
    </row>
    <row r="1264" spans="1:10">
      <c r="A1264" s="32"/>
      <c r="B1264" s="33"/>
      <c r="C1264" s="32"/>
      <c r="D1264" s="33"/>
      <c r="E1264" s="33"/>
      <c r="F1264" s="33"/>
      <c r="G1264" s="33"/>
      <c r="H1264" s="33"/>
      <c r="I1264" s="56">
        <f>SUM(I1244:I1248)</f>
        <v>3052650</v>
      </c>
      <c r="J1264" s="33"/>
    </row>
    <row r="1265" spans="1:10">
      <c r="A1265" s="1"/>
      <c r="B1265" s="4"/>
      <c r="C1265" s="1"/>
      <c r="D1265" s="4"/>
      <c r="E1265" s="4"/>
      <c r="F1265" s="4"/>
      <c r="G1265" s="4"/>
      <c r="H1265" s="4"/>
      <c r="I1265" s="4"/>
      <c r="J1265" s="4"/>
    </row>
    <row r="1266" spans="1:10">
      <c r="A1266" s="1"/>
      <c r="B1266" s="4"/>
      <c r="C1266" s="1"/>
      <c r="D1266" s="4"/>
      <c r="E1266" s="4"/>
      <c r="F1266" s="4"/>
      <c r="G1266" s="4"/>
      <c r="H1266" s="4"/>
      <c r="I1266" s="4"/>
      <c r="J1266" s="4"/>
    </row>
    <row r="1267" spans="1:10">
      <c r="A1267" s="1"/>
      <c r="B1267" s="4"/>
      <c r="C1267" s="1"/>
      <c r="D1267" s="4"/>
      <c r="F1267" s="8" t="s">
        <v>23</v>
      </c>
      <c r="J1267" s="4"/>
    </row>
    <row r="1268" spans="1:10">
      <c r="A1268" s="1"/>
      <c r="B1268" s="4"/>
      <c r="C1268" s="1"/>
      <c r="D1268" s="4"/>
      <c r="J1268" s="4"/>
    </row>
    <row r="1269" spans="1:10">
      <c r="A1269" s="1"/>
      <c r="B1269" s="4"/>
      <c r="C1269" s="1"/>
      <c r="D1269" s="4"/>
      <c r="J1269" s="4"/>
    </row>
    <row r="1270" spans="1:10">
      <c r="A1270" s="1"/>
      <c r="B1270" s="4"/>
      <c r="C1270" s="1"/>
      <c r="D1270" s="4"/>
      <c r="J1270" s="4"/>
    </row>
    <row r="1271" spans="1:10">
      <c r="A1271" s="1"/>
      <c r="B1271" s="4"/>
      <c r="C1271" s="1"/>
      <c r="D1271" s="4"/>
      <c r="J1271" s="4"/>
    </row>
    <row r="1272" spans="1:10">
      <c r="A1272" s="1"/>
      <c r="B1272" s="4"/>
      <c r="C1272" s="1"/>
      <c r="D1272" s="4"/>
      <c r="J1272" s="4"/>
    </row>
    <row r="1273" spans="1:10" ht="16.5">
      <c r="A1273" s="1"/>
      <c r="B1273" s="4"/>
      <c r="C1273" s="1"/>
      <c r="D1273" s="4"/>
      <c r="F1273" s="38" t="s">
        <v>259</v>
      </c>
      <c r="G1273" s="55"/>
      <c r="J1273" s="4"/>
    </row>
    <row r="1274" spans="1:10">
      <c r="A1274" s="1"/>
      <c r="B1274" s="4"/>
      <c r="C1274" s="1"/>
      <c r="D1274" s="4"/>
      <c r="F1274" s="36" t="s">
        <v>260</v>
      </c>
      <c r="J1274" s="4"/>
    </row>
    <row r="1275" spans="1:10">
      <c r="C1275" s="8"/>
    </row>
    <row r="1276" spans="1:10">
      <c r="C1276" s="8"/>
    </row>
    <row r="1277" spans="1:10">
      <c r="C1277" s="8"/>
    </row>
    <row r="1278" spans="1:10">
      <c r="C1278" s="8"/>
      <c r="E1278" s="21"/>
      <c r="F1278" s="305"/>
    </row>
    <row r="1279" spans="1:10">
      <c r="C1279" s="8"/>
      <c r="E1279" s="21"/>
      <c r="F1279" s="305"/>
    </row>
    <row r="1280" spans="1:10">
      <c r="C1280" s="8"/>
      <c r="E1280" s="29"/>
      <c r="F1280" s="49"/>
    </row>
    <row r="1281" spans="1:10">
      <c r="C1281" s="8"/>
      <c r="E1281" s="24"/>
      <c r="F1281" s="305"/>
    </row>
    <row r="1282" spans="1:10">
      <c r="C1282" s="8"/>
      <c r="E1282" s="21"/>
      <c r="F1282" s="305"/>
    </row>
    <row r="1283" spans="1:10">
      <c r="C1283" s="29"/>
      <c r="D1283" s="29"/>
    </row>
    <row r="1284" spans="1:10">
      <c r="C1284" s="51"/>
      <c r="D1284" s="52"/>
    </row>
    <row r="1285" spans="1:10" s="128" customFormat="1" ht="12.75" customHeight="1">
      <c r="B1285" s="8"/>
      <c r="C1285" s="29"/>
      <c r="D1285" s="52"/>
      <c r="E1285" s="8"/>
      <c r="F1285" s="8"/>
      <c r="G1285" s="8"/>
      <c r="H1285" s="8"/>
      <c r="I1285" s="8"/>
      <c r="J1285" s="8"/>
    </row>
    <row r="1286" spans="1:10" s="128" customFormat="1" ht="12.75" customHeight="1">
      <c r="B1286" s="8"/>
      <c r="C1286" s="42"/>
      <c r="D1286" s="29"/>
      <c r="E1286" s="8"/>
      <c r="F1286" s="8"/>
      <c r="G1286" s="8"/>
      <c r="H1286" s="8"/>
      <c r="I1286" s="8"/>
      <c r="J1286" s="8"/>
    </row>
    <row r="1287" spans="1:10" s="128" customFormat="1" ht="12.75" customHeight="1">
      <c r="B1287" s="8"/>
      <c r="C1287" s="51"/>
      <c r="D1287" s="52"/>
      <c r="E1287" s="8"/>
      <c r="F1287" s="8"/>
      <c r="G1287" s="8"/>
      <c r="H1287" s="8"/>
      <c r="I1287" s="8"/>
      <c r="J1287" s="8"/>
    </row>
    <row r="1288" spans="1:10" s="128" customFormat="1" ht="12.75" customHeight="1">
      <c r="B1288" s="8"/>
      <c r="C1288" s="8"/>
      <c r="D1288" s="8"/>
      <c r="E1288" s="8"/>
      <c r="F1288" s="8"/>
      <c r="G1288" s="8"/>
      <c r="H1288" s="8"/>
      <c r="I1288" s="8"/>
      <c r="J1288" s="8"/>
    </row>
    <row r="1289" spans="1:10" s="128" customFormat="1" ht="12.75" customHeight="1">
      <c r="B1289" s="8"/>
      <c r="C1289" s="8"/>
      <c r="D1289" s="8"/>
      <c r="E1289" s="8"/>
      <c r="F1289" s="8"/>
      <c r="G1289" s="8"/>
      <c r="H1289" s="8"/>
      <c r="I1289" s="8"/>
      <c r="J1289" s="8"/>
    </row>
    <row r="1290" spans="1:10" s="128" customFormat="1" ht="12.75" customHeight="1">
      <c r="B1290" s="8"/>
      <c r="C1290" s="8"/>
      <c r="D1290" s="8"/>
      <c r="E1290" s="8"/>
      <c r="F1290" s="8"/>
      <c r="G1290" s="8"/>
      <c r="H1290" s="8"/>
      <c r="I1290" s="8"/>
      <c r="J1290" s="8"/>
    </row>
    <row r="1291" spans="1:10" s="128" customFormat="1" ht="12.75" customHeight="1">
      <c r="A1291" s="287" t="s">
        <v>0</v>
      </c>
      <c r="B1291" s="287"/>
      <c r="C1291" s="287"/>
      <c r="D1291" s="287"/>
      <c r="E1291" s="287"/>
      <c r="F1291" s="287"/>
      <c r="G1291" s="287"/>
      <c r="H1291" s="287"/>
      <c r="I1291" s="287"/>
      <c r="J1291" s="287"/>
    </row>
    <row r="1292" spans="1:10" s="128" customFormat="1" ht="12.75" customHeight="1">
      <c r="A1292" s="272" t="s">
        <v>683</v>
      </c>
      <c r="B1292" s="272"/>
      <c r="C1292" s="272"/>
      <c r="D1292" s="272"/>
      <c r="E1292" s="272"/>
      <c r="F1292" s="272"/>
      <c r="G1292" s="272"/>
      <c r="H1292" s="272"/>
      <c r="I1292" s="272"/>
      <c r="J1292" s="272"/>
    </row>
    <row r="1293" spans="1:10" s="128" customFormat="1" ht="12.75" customHeight="1">
      <c r="A1293" s="287" t="s">
        <v>667</v>
      </c>
      <c r="B1293" s="287"/>
      <c r="C1293" s="287"/>
      <c r="D1293" s="287"/>
      <c r="E1293" s="287"/>
      <c r="F1293" s="287"/>
      <c r="G1293" s="287"/>
      <c r="H1293" s="287"/>
      <c r="I1293" s="287"/>
      <c r="J1293" s="287"/>
    </row>
    <row r="1294" spans="1:10" s="128" customFormat="1" ht="12.75" customHeight="1">
      <c r="A1294" s="9"/>
      <c r="B1294" s="10"/>
      <c r="C1294" s="9"/>
      <c r="D1294" s="10"/>
      <c r="E1294" s="10"/>
      <c r="F1294" s="10"/>
      <c r="G1294" s="10"/>
      <c r="H1294" s="10"/>
      <c r="I1294" s="10"/>
      <c r="J1294" s="10"/>
    </row>
    <row r="1295" spans="1:10">
      <c r="A1295" s="12" t="s">
        <v>4</v>
      </c>
      <c r="B1295" s="273" t="s">
        <v>5</v>
      </c>
      <c r="C1295" s="274"/>
      <c r="D1295" s="132"/>
      <c r="E1295" s="275" t="s">
        <v>6</v>
      </c>
      <c r="F1295" s="275" t="s">
        <v>7</v>
      </c>
      <c r="G1295" s="278" t="s">
        <v>8</v>
      </c>
      <c r="H1295" s="279"/>
      <c r="I1295" s="280"/>
      <c r="J1295" s="277" t="s">
        <v>9</v>
      </c>
    </row>
    <row r="1296" spans="1:10" s="128" customFormat="1" ht="13.5" customHeight="1">
      <c r="A1296" s="157"/>
      <c r="B1296" s="13" t="s">
        <v>10</v>
      </c>
      <c r="C1296" s="13" t="s">
        <v>11</v>
      </c>
      <c r="D1296" s="13" t="s">
        <v>12</v>
      </c>
      <c r="E1296" s="276"/>
      <c r="F1296" s="276"/>
      <c r="G1296" s="278" t="s">
        <v>13</v>
      </c>
      <c r="H1296" s="280"/>
      <c r="I1296" s="135" t="s">
        <v>14</v>
      </c>
      <c r="J1296" s="276"/>
    </row>
    <row r="1297" spans="1:10" s="128" customFormat="1" ht="16.5" customHeight="1">
      <c r="A1297" s="21"/>
      <c r="B1297" s="29"/>
      <c r="C1297" s="21"/>
      <c r="D1297" s="29"/>
      <c r="E1297" s="29"/>
      <c r="F1297" s="29"/>
      <c r="G1297" s="29"/>
      <c r="H1297" s="29"/>
      <c r="I1297" s="30"/>
      <c r="J1297" s="29"/>
    </row>
    <row r="1298" spans="1:10">
      <c r="A1298" s="264">
        <v>1</v>
      </c>
      <c r="B1298" s="265" t="s">
        <v>112</v>
      </c>
      <c r="C1298" s="266" t="s">
        <v>73</v>
      </c>
      <c r="D1298" s="267" t="s">
        <v>111</v>
      </c>
      <c r="E1298" s="268" t="s">
        <v>912</v>
      </c>
      <c r="F1298" s="257" t="s">
        <v>908</v>
      </c>
      <c r="G1298" s="269">
        <v>3</v>
      </c>
      <c r="H1298" s="267" t="s">
        <v>264</v>
      </c>
      <c r="I1298" s="270">
        <v>1548050</v>
      </c>
      <c r="J1298" s="140"/>
    </row>
    <row r="1299" spans="1:10" s="128" customFormat="1" ht="35.25" customHeight="1">
      <c r="A1299" s="264"/>
      <c r="B1299" s="265"/>
      <c r="C1299" s="267"/>
      <c r="D1299" s="267"/>
      <c r="E1299" s="268"/>
      <c r="F1299" s="257" t="s">
        <v>913</v>
      </c>
      <c r="G1299" s="269"/>
      <c r="H1299" s="267"/>
      <c r="I1299" s="270"/>
      <c r="J1299" s="140"/>
    </row>
    <row r="1300" spans="1:10">
      <c r="A1300" s="158"/>
      <c r="B1300" s="96"/>
      <c r="C1300" s="147"/>
      <c r="D1300" s="147"/>
      <c r="E1300" s="139"/>
      <c r="F1300" s="6"/>
      <c r="G1300" s="143"/>
      <c r="H1300" s="139"/>
      <c r="I1300" s="96"/>
      <c r="J1300" s="140"/>
    </row>
    <row r="1301" spans="1:10" ht="12.75" customHeight="1">
      <c r="A1301" s="264">
        <v>2</v>
      </c>
      <c r="B1301" s="265" t="s">
        <v>157</v>
      </c>
      <c r="C1301" s="267" t="s">
        <v>158</v>
      </c>
      <c r="D1301" s="267" t="s">
        <v>38</v>
      </c>
      <c r="E1301" s="268" t="s">
        <v>912</v>
      </c>
      <c r="F1301" s="257" t="s">
        <v>908</v>
      </c>
      <c r="G1301" s="269">
        <v>3</v>
      </c>
      <c r="H1301" s="267" t="s">
        <v>264</v>
      </c>
      <c r="I1301" s="270">
        <v>1548050</v>
      </c>
      <c r="J1301" s="140"/>
    </row>
    <row r="1302" spans="1:10" ht="44.25" customHeight="1">
      <c r="A1302" s="264"/>
      <c r="B1302" s="265"/>
      <c r="C1302" s="267"/>
      <c r="D1302" s="267"/>
      <c r="E1302" s="268"/>
      <c r="F1302" s="257" t="s">
        <v>913</v>
      </c>
      <c r="G1302" s="269"/>
      <c r="H1302" s="267"/>
      <c r="I1302" s="270"/>
      <c r="J1302" s="140"/>
    </row>
    <row r="1303" spans="1:10" ht="18" customHeight="1">
      <c r="A1303" s="146"/>
      <c r="B1303" s="119"/>
      <c r="C1303" s="21"/>
      <c r="D1303" s="21"/>
      <c r="E1303" s="142"/>
      <c r="F1303" s="138"/>
      <c r="G1303" s="139"/>
      <c r="H1303" s="21"/>
      <c r="I1303" s="145"/>
      <c r="J1303" s="140"/>
    </row>
    <row r="1304" spans="1:10">
      <c r="A1304" s="264"/>
      <c r="B1304" s="265"/>
      <c r="C1304" s="267"/>
      <c r="D1304" s="267"/>
      <c r="E1304" s="268"/>
      <c r="F1304" s="138"/>
      <c r="G1304" s="269"/>
      <c r="H1304" s="267"/>
      <c r="I1304" s="270"/>
      <c r="J1304" s="140"/>
    </row>
    <row r="1305" spans="1:10" ht="23.25" customHeight="1">
      <c r="A1305" s="264"/>
      <c r="B1305" s="265"/>
      <c r="C1305" s="267"/>
      <c r="D1305" s="267"/>
      <c r="E1305" s="268"/>
      <c r="F1305" s="138"/>
      <c r="G1305" s="269"/>
      <c r="H1305" s="267"/>
      <c r="I1305" s="270"/>
      <c r="J1305" s="140"/>
    </row>
    <row r="1306" spans="1:10" ht="18" customHeight="1">
      <c r="A1306" s="158"/>
      <c r="B1306" s="119"/>
      <c r="C1306" s="21"/>
      <c r="D1306" s="21"/>
      <c r="E1306" s="139"/>
      <c r="F1306" s="6"/>
      <c r="G1306" s="143"/>
      <c r="H1306" s="139"/>
      <c r="I1306" s="96"/>
      <c r="J1306" s="140"/>
    </row>
    <row r="1307" spans="1:10">
      <c r="A1307" s="29"/>
      <c r="B1307" s="29"/>
      <c r="C1307" s="29"/>
      <c r="D1307" s="29"/>
      <c r="E1307" s="29"/>
      <c r="G1307" s="165"/>
      <c r="H1307" s="29"/>
      <c r="I1307" s="166"/>
      <c r="J1307" s="140"/>
    </row>
    <row r="1308" spans="1:10" ht="19.5" customHeight="1">
      <c r="A1308" s="264"/>
      <c r="B1308" s="265"/>
      <c r="C1308" s="267"/>
      <c r="D1308" s="267"/>
      <c r="E1308" s="268"/>
      <c r="F1308" s="138"/>
      <c r="G1308" s="269"/>
      <c r="H1308" s="267"/>
      <c r="I1308" s="270"/>
      <c r="J1308" s="140"/>
    </row>
    <row r="1309" spans="1:10" ht="19.5" customHeight="1">
      <c r="A1309" s="264"/>
      <c r="B1309" s="265"/>
      <c r="C1309" s="267"/>
      <c r="D1309" s="267"/>
      <c r="E1309" s="268"/>
      <c r="F1309" s="138"/>
      <c r="G1309" s="269"/>
      <c r="H1309" s="267"/>
      <c r="I1309" s="270"/>
      <c r="J1309" s="29"/>
    </row>
    <row r="1310" spans="1:10">
      <c r="A1310" s="264"/>
      <c r="B1310" s="265"/>
      <c r="C1310" s="267"/>
      <c r="D1310" s="267"/>
      <c r="E1310" s="268"/>
      <c r="F1310" s="138"/>
      <c r="G1310" s="269"/>
      <c r="H1310" s="267"/>
      <c r="I1310" s="270"/>
      <c r="J1310" s="140"/>
    </row>
    <row r="1311" spans="1:10" ht="20.25" customHeight="1">
      <c r="A1311" s="264"/>
      <c r="B1311" s="265"/>
      <c r="C1311" s="267"/>
      <c r="D1311" s="267"/>
      <c r="E1311" s="268"/>
      <c r="F1311" s="138"/>
      <c r="G1311" s="269"/>
      <c r="H1311" s="267"/>
      <c r="I1311" s="270"/>
      <c r="J1311" s="140"/>
    </row>
    <row r="1312" spans="1:10" ht="20.25" customHeight="1">
      <c r="A1312" s="21"/>
      <c r="B1312" s="29"/>
      <c r="C1312" s="52"/>
      <c r="D1312" s="29"/>
      <c r="E1312" s="40"/>
      <c r="F1312" s="29"/>
      <c r="G1312" s="29"/>
      <c r="H1312" s="29"/>
      <c r="I1312" s="29"/>
      <c r="J1312" s="29"/>
    </row>
    <row r="1313" spans="1:10">
      <c r="A1313" s="21"/>
      <c r="B1313" s="29"/>
      <c r="C1313" s="29"/>
      <c r="D1313" s="52"/>
      <c r="E1313" s="137"/>
      <c r="F1313" s="21"/>
      <c r="G1313" s="29"/>
      <c r="H1313" s="29"/>
      <c r="I1313" s="148"/>
      <c r="J1313" s="29"/>
    </row>
    <row r="1314" spans="1:10" ht="18.75" customHeight="1">
      <c r="A1314" s="21"/>
      <c r="B1314" s="29"/>
      <c r="C1314" s="21"/>
      <c r="D1314" s="29"/>
      <c r="E1314" s="137"/>
      <c r="F1314" s="21"/>
      <c r="G1314" s="29"/>
      <c r="H1314" s="29"/>
      <c r="I1314" s="148"/>
      <c r="J1314" s="29"/>
    </row>
    <row r="1315" spans="1:10" ht="18.75" customHeight="1">
      <c r="A1315" s="21"/>
      <c r="B1315" s="29"/>
      <c r="C1315" s="21"/>
      <c r="D1315" s="29"/>
      <c r="E1315" s="40"/>
      <c r="F1315" s="29"/>
      <c r="G1315" s="29"/>
      <c r="H1315" s="29"/>
      <c r="I1315" s="29"/>
      <c r="J1315" s="29"/>
    </row>
    <row r="1316" spans="1:10">
      <c r="A1316" s="21"/>
      <c r="B1316" s="29"/>
      <c r="C1316" s="21"/>
      <c r="D1316" s="29"/>
      <c r="E1316" s="40"/>
      <c r="F1316" s="21"/>
      <c r="G1316" s="21"/>
      <c r="H1316" s="29"/>
      <c r="I1316" s="41"/>
      <c r="J1316" s="29"/>
    </row>
    <row r="1317" spans="1:10">
      <c r="A1317" s="21"/>
      <c r="B1317" s="29"/>
      <c r="C1317" s="21"/>
      <c r="D1317" s="29"/>
      <c r="E1317" s="29"/>
      <c r="F1317" s="29"/>
      <c r="G1317" s="29"/>
      <c r="H1317" s="29"/>
      <c r="I1317" s="29"/>
      <c r="J1317" s="29"/>
    </row>
    <row r="1318" spans="1:10">
      <c r="A1318" s="32"/>
      <c r="B1318" s="33"/>
      <c r="C1318" s="32"/>
      <c r="D1318" s="33"/>
      <c r="E1318" s="33"/>
      <c r="F1318" s="33"/>
      <c r="G1318" s="33"/>
      <c r="H1318" s="33"/>
      <c r="I1318" s="56">
        <f>SUM(I1298:I1303)</f>
        <v>3096100</v>
      </c>
      <c r="J1318" s="33"/>
    </row>
    <row r="1319" spans="1:10">
      <c r="A1319" s="1"/>
      <c r="B1319" s="4"/>
      <c r="C1319" s="1"/>
      <c r="D1319" s="4"/>
      <c r="E1319" s="4"/>
      <c r="F1319" s="4"/>
      <c r="G1319" s="4"/>
      <c r="H1319" s="4"/>
      <c r="I1319" s="4"/>
      <c r="J1319" s="4"/>
    </row>
    <row r="1320" spans="1:10">
      <c r="A1320" s="1"/>
      <c r="B1320" s="4"/>
      <c r="C1320" s="1"/>
      <c r="D1320" s="4"/>
      <c r="E1320" s="4"/>
      <c r="F1320" s="4"/>
      <c r="G1320" s="4"/>
      <c r="H1320" s="4"/>
      <c r="I1320" s="4"/>
      <c r="J1320" s="4"/>
    </row>
    <row r="1321" spans="1:10">
      <c r="A1321" s="1"/>
      <c r="B1321" s="4"/>
      <c r="C1321" s="1"/>
      <c r="D1321" s="4"/>
      <c r="F1321" s="8" t="s">
        <v>23</v>
      </c>
      <c r="J1321" s="4"/>
    </row>
    <row r="1322" spans="1:10">
      <c r="A1322" s="1"/>
      <c r="B1322" s="4"/>
      <c r="C1322" s="1"/>
      <c r="D1322" s="4"/>
      <c r="J1322" s="4"/>
    </row>
    <row r="1323" spans="1:10">
      <c r="A1323" s="1"/>
      <c r="B1323" s="4"/>
      <c r="C1323" s="1"/>
      <c r="D1323" s="4"/>
      <c r="J1323" s="4"/>
    </row>
    <row r="1324" spans="1:10">
      <c r="A1324" s="1"/>
      <c r="B1324" s="4"/>
      <c r="C1324" s="1"/>
      <c r="D1324" s="4"/>
      <c r="J1324" s="4"/>
    </row>
    <row r="1325" spans="1:10">
      <c r="A1325" s="1"/>
      <c r="B1325" s="4"/>
      <c r="C1325" s="1"/>
      <c r="D1325" s="4"/>
      <c r="J1325" s="4"/>
    </row>
    <row r="1326" spans="1:10">
      <c r="A1326" s="1"/>
      <c r="B1326" s="4"/>
      <c r="C1326" s="1"/>
      <c r="D1326" s="4"/>
      <c r="J1326" s="4"/>
    </row>
    <row r="1327" spans="1:10" ht="16.5">
      <c r="A1327" s="1"/>
      <c r="B1327" s="4"/>
      <c r="C1327" s="1"/>
      <c r="D1327" s="4"/>
      <c r="F1327" s="38" t="s">
        <v>259</v>
      </c>
      <c r="G1327" s="55"/>
      <c r="J1327" s="4"/>
    </row>
    <row r="1328" spans="1:10">
      <c r="A1328" s="1"/>
      <c r="B1328" s="4"/>
      <c r="C1328" s="1"/>
      <c r="D1328" s="4"/>
      <c r="F1328" s="36" t="s">
        <v>260</v>
      </c>
      <c r="J1328" s="4"/>
    </row>
    <row r="1329" spans="1:10">
      <c r="C1329" s="8"/>
    </row>
    <row r="1330" spans="1:10">
      <c r="C1330" s="8"/>
    </row>
    <row r="1331" spans="1:10">
      <c r="C1331" s="8"/>
    </row>
    <row r="1332" spans="1:10">
      <c r="C1332" s="8"/>
    </row>
    <row r="1333" spans="1:10">
      <c r="C1333" s="8"/>
    </row>
    <row r="1334" spans="1:10">
      <c r="C1334" s="8"/>
    </row>
    <row r="1335" spans="1:10">
      <c r="C1335" s="8"/>
    </row>
    <row r="1336" spans="1:10">
      <c r="C1336" s="8"/>
    </row>
    <row r="1337" spans="1:10">
      <c r="A1337" s="287" t="s">
        <v>0</v>
      </c>
      <c r="B1337" s="287"/>
      <c r="C1337" s="287"/>
      <c r="D1337" s="287"/>
      <c r="E1337" s="287"/>
      <c r="F1337" s="287"/>
      <c r="G1337" s="287"/>
      <c r="H1337" s="287"/>
      <c r="I1337" s="287"/>
      <c r="J1337" s="287"/>
    </row>
    <row r="1338" spans="1:10">
      <c r="A1338" s="272" t="s">
        <v>683</v>
      </c>
      <c r="B1338" s="272"/>
      <c r="C1338" s="272"/>
      <c r="D1338" s="272"/>
      <c r="E1338" s="272"/>
      <c r="F1338" s="272"/>
      <c r="G1338" s="272"/>
      <c r="H1338" s="272"/>
      <c r="I1338" s="272"/>
      <c r="J1338" s="272"/>
    </row>
    <row r="1339" spans="1:10">
      <c r="A1339" s="287" t="s">
        <v>667</v>
      </c>
      <c r="B1339" s="287"/>
      <c r="C1339" s="287"/>
      <c r="D1339" s="287"/>
      <c r="E1339" s="287"/>
      <c r="F1339" s="287"/>
      <c r="G1339" s="287"/>
      <c r="H1339" s="287"/>
      <c r="I1339" s="287"/>
      <c r="J1339" s="287"/>
    </row>
    <row r="1340" spans="1:10">
      <c r="A1340" s="9"/>
      <c r="B1340" s="10"/>
      <c r="C1340" s="9"/>
      <c r="D1340" s="10"/>
      <c r="E1340" s="10"/>
      <c r="F1340" s="10"/>
      <c r="G1340" s="10"/>
      <c r="H1340" s="10"/>
      <c r="I1340" s="10"/>
      <c r="J1340" s="10"/>
    </row>
    <row r="1341" spans="1:10">
      <c r="A1341" s="12" t="s">
        <v>4</v>
      </c>
      <c r="B1341" s="273" t="s">
        <v>5</v>
      </c>
      <c r="C1341" s="274"/>
      <c r="D1341" s="132"/>
      <c r="E1341" s="275" t="s">
        <v>6</v>
      </c>
      <c r="F1341" s="275" t="s">
        <v>7</v>
      </c>
      <c r="G1341" s="278" t="s">
        <v>8</v>
      </c>
      <c r="H1341" s="279"/>
      <c r="I1341" s="280"/>
      <c r="J1341" s="277" t="s">
        <v>9</v>
      </c>
    </row>
    <row r="1342" spans="1:10">
      <c r="A1342" s="157"/>
      <c r="B1342" s="13" t="s">
        <v>10</v>
      </c>
      <c r="C1342" s="13" t="s">
        <v>11</v>
      </c>
      <c r="D1342" s="13" t="s">
        <v>12</v>
      </c>
      <c r="E1342" s="276"/>
      <c r="F1342" s="276"/>
      <c r="G1342" s="278" t="s">
        <v>13</v>
      </c>
      <c r="H1342" s="280"/>
      <c r="I1342" s="135" t="s">
        <v>14</v>
      </c>
      <c r="J1342" s="276"/>
    </row>
    <row r="1343" spans="1:10">
      <c r="A1343" s="21"/>
      <c r="B1343" s="29"/>
      <c r="C1343" s="21"/>
      <c r="D1343" s="29"/>
      <c r="E1343" s="29"/>
      <c r="F1343" s="29"/>
      <c r="G1343" s="29"/>
      <c r="H1343" s="29"/>
      <c r="I1343" s="30"/>
      <c r="J1343" s="29"/>
    </row>
    <row r="1344" spans="1:10">
      <c r="A1344" s="264">
        <v>1</v>
      </c>
      <c r="B1344" s="265" t="s">
        <v>112</v>
      </c>
      <c r="C1344" s="266" t="s">
        <v>73</v>
      </c>
      <c r="D1344" s="267" t="s">
        <v>111</v>
      </c>
      <c r="E1344" s="268" t="s">
        <v>912</v>
      </c>
      <c r="F1344" s="257" t="s">
        <v>908</v>
      </c>
      <c r="G1344" s="269">
        <v>3</v>
      </c>
      <c r="H1344" s="267" t="s">
        <v>264</v>
      </c>
      <c r="I1344" s="270">
        <v>1505900</v>
      </c>
      <c r="J1344" s="140"/>
    </row>
    <row r="1345" spans="1:10" ht="33.75" customHeight="1">
      <c r="A1345" s="264"/>
      <c r="B1345" s="265"/>
      <c r="C1345" s="267"/>
      <c r="D1345" s="267"/>
      <c r="E1345" s="268"/>
      <c r="F1345" s="257" t="s">
        <v>913</v>
      </c>
      <c r="G1345" s="269"/>
      <c r="H1345" s="267"/>
      <c r="I1345" s="270"/>
      <c r="J1345" s="140"/>
    </row>
    <row r="1346" spans="1:10">
      <c r="A1346" s="158"/>
      <c r="B1346" s="96"/>
      <c r="C1346" s="147"/>
      <c r="D1346" s="147"/>
      <c r="E1346" s="139"/>
      <c r="F1346" s="6"/>
      <c r="G1346" s="143"/>
      <c r="H1346" s="139"/>
      <c r="I1346" s="96"/>
      <c r="J1346" s="140"/>
    </row>
    <row r="1347" spans="1:10" ht="17.25" customHeight="1">
      <c r="A1347" s="264">
        <v>2</v>
      </c>
      <c r="B1347" s="265" t="s">
        <v>157</v>
      </c>
      <c r="C1347" s="267" t="s">
        <v>158</v>
      </c>
      <c r="D1347" s="267" t="s">
        <v>38</v>
      </c>
      <c r="E1347" s="268" t="s">
        <v>912</v>
      </c>
      <c r="F1347" s="257" t="s">
        <v>908</v>
      </c>
      <c r="G1347" s="269">
        <v>3</v>
      </c>
      <c r="H1347" s="267" t="s">
        <v>264</v>
      </c>
      <c r="I1347" s="270">
        <v>1303000</v>
      </c>
      <c r="J1347" s="140"/>
    </row>
    <row r="1348" spans="1:10" ht="30.75" customHeight="1">
      <c r="A1348" s="264"/>
      <c r="B1348" s="265"/>
      <c r="C1348" s="267"/>
      <c r="D1348" s="267"/>
      <c r="E1348" s="268"/>
      <c r="F1348" s="257" t="s">
        <v>913</v>
      </c>
      <c r="G1348" s="269"/>
      <c r="H1348" s="267"/>
      <c r="I1348" s="270"/>
      <c r="J1348" s="140"/>
    </row>
    <row r="1349" spans="1:10" ht="17.25" customHeight="1">
      <c r="A1349" s="146"/>
      <c r="B1349" s="119"/>
      <c r="C1349" s="21"/>
      <c r="D1349" s="21"/>
      <c r="E1349" s="142"/>
      <c r="F1349" s="138"/>
      <c r="G1349" s="139"/>
      <c r="H1349" s="21"/>
      <c r="I1349" s="145"/>
      <c r="J1349" s="140"/>
    </row>
    <row r="1350" spans="1:10">
      <c r="A1350" s="264"/>
      <c r="B1350" s="265"/>
      <c r="C1350" s="267"/>
      <c r="D1350" s="267"/>
      <c r="E1350" s="268"/>
      <c r="F1350" s="138"/>
      <c r="G1350" s="269"/>
      <c r="H1350" s="267"/>
      <c r="I1350" s="270"/>
      <c r="J1350" s="140"/>
    </row>
    <row r="1351" spans="1:10">
      <c r="A1351" s="264"/>
      <c r="B1351" s="265"/>
      <c r="C1351" s="267"/>
      <c r="D1351" s="267"/>
      <c r="E1351" s="268"/>
      <c r="F1351" s="138"/>
      <c r="G1351" s="269"/>
      <c r="H1351" s="267"/>
      <c r="I1351" s="270"/>
      <c r="J1351" s="140"/>
    </row>
    <row r="1352" spans="1:10">
      <c r="A1352" s="158"/>
      <c r="B1352" s="119"/>
      <c r="C1352" s="21"/>
      <c r="D1352" s="21"/>
      <c r="E1352" s="139"/>
      <c r="F1352" s="6"/>
      <c r="G1352" s="143"/>
      <c r="H1352" s="139"/>
      <c r="I1352" s="96"/>
      <c r="J1352" s="140"/>
    </row>
    <row r="1353" spans="1:10">
      <c r="A1353" s="29"/>
      <c r="B1353" s="29"/>
      <c r="C1353" s="29"/>
      <c r="D1353" s="29"/>
      <c r="E1353" s="29"/>
      <c r="G1353" s="165"/>
      <c r="H1353" s="29"/>
      <c r="I1353" s="166"/>
      <c r="J1353" s="140"/>
    </row>
    <row r="1354" spans="1:10" ht="27.75" customHeight="1">
      <c r="A1354" s="264"/>
      <c r="B1354" s="265"/>
      <c r="C1354" s="267"/>
      <c r="D1354" s="267"/>
      <c r="E1354" s="268"/>
      <c r="F1354" s="138"/>
      <c r="G1354" s="269"/>
      <c r="H1354" s="267"/>
      <c r="I1354" s="270"/>
      <c r="J1354" s="140"/>
    </row>
    <row r="1355" spans="1:10" ht="20.25" customHeight="1">
      <c r="A1355" s="264"/>
      <c r="B1355" s="265"/>
      <c r="C1355" s="267"/>
      <c r="D1355" s="267"/>
      <c r="E1355" s="268"/>
      <c r="F1355" s="138"/>
      <c r="G1355" s="269"/>
      <c r="H1355" s="267"/>
      <c r="I1355" s="270"/>
      <c r="J1355" s="29"/>
    </row>
    <row r="1356" spans="1:10">
      <c r="A1356" s="264"/>
      <c r="B1356" s="265"/>
      <c r="C1356" s="267"/>
      <c r="D1356" s="267"/>
      <c r="E1356" s="268"/>
      <c r="F1356" s="138"/>
      <c r="G1356" s="269"/>
      <c r="H1356" s="267"/>
      <c r="I1356" s="270"/>
      <c r="J1356" s="140"/>
    </row>
    <row r="1357" spans="1:10" ht="27" customHeight="1">
      <c r="A1357" s="264"/>
      <c r="B1357" s="265"/>
      <c r="C1357" s="267"/>
      <c r="D1357" s="267"/>
      <c r="E1357" s="268"/>
      <c r="F1357" s="138"/>
      <c r="G1357" s="269"/>
      <c r="H1357" s="267"/>
      <c r="I1357" s="270"/>
      <c r="J1357" s="140"/>
    </row>
    <row r="1358" spans="1:10" ht="19.5" customHeight="1">
      <c r="A1358" s="21"/>
      <c r="B1358" s="29"/>
      <c r="C1358" s="52"/>
      <c r="D1358" s="29"/>
      <c r="E1358" s="40"/>
      <c r="F1358" s="29"/>
      <c r="G1358" s="29"/>
      <c r="H1358" s="29"/>
      <c r="I1358" s="29"/>
      <c r="J1358" s="29"/>
    </row>
    <row r="1359" spans="1:10">
      <c r="A1359" s="21"/>
      <c r="B1359" s="29"/>
      <c r="C1359" s="29"/>
      <c r="D1359" s="52"/>
      <c r="E1359" s="137"/>
      <c r="F1359" s="21"/>
      <c r="G1359" s="29"/>
      <c r="H1359" s="29"/>
      <c r="I1359" s="148"/>
      <c r="J1359" s="29"/>
    </row>
    <row r="1360" spans="1:10" ht="19.5" customHeight="1">
      <c r="A1360" s="21"/>
      <c r="B1360" s="29"/>
      <c r="C1360" s="21"/>
      <c r="D1360" s="29"/>
      <c r="E1360" s="137"/>
      <c r="F1360" s="21"/>
      <c r="G1360" s="29"/>
      <c r="H1360" s="29"/>
      <c r="I1360" s="148"/>
      <c r="J1360" s="29"/>
    </row>
    <row r="1361" spans="1:10">
      <c r="A1361" s="21"/>
      <c r="B1361" s="29"/>
      <c r="C1361" s="21"/>
      <c r="D1361" s="29"/>
      <c r="E1361" s="40"/>
      <c r="F1361" s="29"/>
      <c r="G1361" s="29"/>
      <c r="H1361" s="29"/>
      <c r="I1361" s="29"/>
      <c r="J1361" s="29"/>
    </row>
    <row r="1362" spans="1:10">
      <c r="A1362" s="21"/>
      <c r="B1362" s="29"/>
      <c r="C1362" s="21"/>
      <c r="D1362" s="29"/>
      <c r="E1362" s="40"/>
      <c r="F1362" s="21"/>
      <c r="G1362" s="21"/>
      <c r="H1362" s="29"/>
      <c r="I1362" s="41"/>
      <c r="J1362" s="29"/>
    </row>
    <row r="1363" spans="1:10" ht="17.25" customHeight="1">
      <c r="A1363" s="21"/>
      <c r="B1363" s="29"/>
      <c r="C1363" s="21"/>
      <c r="D1363" s="29"/>
      <c r="E1363" s="29"/>
      <c r="F1363" s="29"/>
      <c r="G1363" s="29"/>
      <c r="H1363" s="29"/>
      <c r="I1363" s="29"/>
      <c r="J1363" s="29"/>
    </row>
    <row r="1364" spans="1:10">
      <c r="A1364" s="32"/>
      <c r="B1364" s="33"/>
      <c r="C1364" s="32"/>
      <c r="D1364" s="33"/>
      <c r="E1364" s="33"/>
      <c r="F1364" s="33"/>
      <c r="G1364" s="33"/>
      <c r="H1364" s="33"/>
      <c r="I1364" s="56">
        <f>SUM(I1344:I1348)</f>
        <v>2808900</v>
      </c>
      <c r="J1364" s="33"/>
    </row>
    <row r="1365" spans="1:10">
      <c r="A1365" s="1"/>
      <c r="B1365" s="4"/>
      <c r="C1365" s="1"/>
      <c r="D1365" s="4"/>
      <c r="E1365" s="4"/>
      <c r="F1365" s="4"/>
      <c r="G1365" s="4"/>
      <c r="H1365" s="4"/>
      <c r="I1365" s="4"/>
      <c r="J1365" s="4"/>
    </row>
    <row r="1366" spans="1:10" ht="17.25" customHeight="1">
      <c r="A1366" s="1"/>
      <c r="B1366" s="4"/>
      <c r="C1366" s="1"/>
      <c r="D1366" s="4"/>
      <c r="E1366" s="4"/>
      <c r="F1366" s="4"/>
      <c r="G1366" s="4"/>
      <c r="H1366" s="4"/>
      <c r="I1366" s="4"/>
      <c r="J1366" s="4"/>
    </row>
    <row r="1367" spans="1:10">
      <c r="A1367" s="1"/>
      <c r="B1367" s="4"/>
      <c r="C1367" s="1"/>
      <c r="D1367" s="4"/>
      <c r="F1367" s="8" t="s">
        <v>23</v>
      </c>
      <c r="J1367" s="4"/>
    </row>
    <row r="1368" spans="1:10">
      <c r="A1368" s="1"/>
      <c r="B1368" s="4"/>
      <c r="C1368" s="1"/>
      <c r="D1368" s="4"/>
      <c r="J1368" s="4"/>
    </row>
    <row r="1369" spans="1:10" ht="15.75" customHeight="1">
      <c r="A1369" s="1"/>
      <c r="B1369" s="4"/>
      <c r="C1369" s="1"/>
      <c r="D1369" s="4"/>
      <c r="J1369" s="4"/>
    </row>
    <row r="1370" spans="1:10">
      <c r="A1370" s="1"/>
      <c r="B1370" s="4"/>
      <c r="C1370" s="1"/>
      <c r="D1370" s="4"/>
      <c r="J1370" s="4"/>
    </row>
    <row r="1371" spans="1:10">
      <c r="A1371" s="1"/>
      <c r="B1371" s="4"/>
      <c r="C1371" s="1"/>
      <c r="D1371" s="4"/>
      <c r="J1371" s="4"/>
    </row>
    <row r="1372" spans="1:10">
      <c r="A1372" s="1"/>
      <c r="B1372" s="4"/>
      <c r="C1372" s="1"/>
      <c r="D1372" s="4"/>
      <c r="J1372" s="4"/>
    </row>
    <row r="1373" spans="1:10" ht="16.5">
      <c r="A1373" s="1"/>
      <c r="B1373" s="4"/>
      <c r="C1373" s="1"/>
      <c r="D1373" s="4"/>
      <c r="F1373" s="38" t="s">
        <v>259</v>
      </c>
      <c r="G1373" s="55"/>
      <c r="J1373" s="4"/>
    </row>
    <row r="1374" spans="1:10">
      <c r="A1374" s="1"/>
      <c r="B1374" s="4"/>
      <c r="C1374" s="1"/>
      <c r="D1374" s="4"/>
      <c r="F1374" s="36" t="s">
        <v>260</v>
      </c>
      <c r="J1374" s="4"/>
    </row>
    <row r="1375" spans="1:10" ht="18" customHeight="1">
      <c r="C1375" s="8"/>
    </row>
    <row r="1376" spans="1:10">
      <c r="C1376" s="8"/>
    </row>
    <row r="1377" spans="2:10">
      <c r="C1377" s="8"/>
    </row>
    <row r="1378" spans="2:10" s="128" customFormat="1" ht="15.75" customHeight="1">
      <c r="B1378" s="8"/>
      <c r="C1378" s="8"/>
      <c r="D1378" s="8"/>
      <c r="E1378" s="8"/>
      <c r="F1378" s="8"/>
      <c r="G1378" s="8"/>
      <c r="H1378" s="8"/>
      <c r="I1378" s="8"/>
      <c r="J1378" s="8"/>
    </row>
    <row r="1379" spans="2:10">
      <c r="C1379" s="8"/>
    </row>
    <row r="1380" spans="2:10">
      <c r="C1380" s="8"/>
    </row>
    <row r="1381" spans="2:10">
      <c r="C1381" s="8"/>
    </row>
    <row r="1382" spans="2:10">
      <c r="C1382" s="8"/>
    </row>
    <row r="1383" spans="2:10">
      <c r="C1383" s="8"/>
    </row>
    <row r="1384" spans="2:10">
      <c r="C1384" s="8"/>
    </row>
    <row r="1385" spans="2:10">
      <c r="C1385" s="8"/>
    </row>
    <row r="1386" spans="2:10">
      <c r="C1386" s="8"/>
    </row>
    <row r="1387" spans="2:10">
      <c r="C1387" s="8"/>
    </row>
    <row r="1388" spans="2:10">
      <c r="C1388" s="8"/>
    </row>
    <row r="1389" spans="2:10">
      <c r="C1389" s="8"/>
    </row>
    <row r="1390" spans="2:10">
      <c r="C1390" s="8"/>
    </row>
    <row r="1391" spans="2:10">
      <c r="C1391" s="8"/>
    </row>
    <row r="1392" spans="2:10">
      <c r="C1392" s="8"/>
    </row>
    <row r="1393" spans="3:3">
      <c r="C1393" s="8"/>
    </row>
    <row r="1394" spans="3:3">
      <c r="C1394" s="8"/>
    </row>
    <row r="1395" spans="3:3">
      <c r="C1395" s="8"/>
    </row>
    <row r="1396" spans="3:3" ht="18.75" customHeight="1">
      <c r="C1396" s="8"/>
    </row>
    <row r="1397" spans="3:3" ht="18" customHeight="1">
      <c r="C1397" s="8"/>
    </row>
    <row r="1398" spans="3:3" ht="18" customHeight="1">
      <c r="C1398" s="8"/>
    </row>
    <row r="1399" spans="3:3" ht="18.75" customHeight="1">
      <c r="C1399" s="8"/>
    </row>
    <row r="1400" spans="3:3">
      <c r="C1400" s="8"/>
    </row>
    <row r="1401" spans="3:3">
      <c r="C1401" s="8"/>
    </row>
    <row r="1402" spans="3:3">
      <c r="C1402" s="8"/>
    </row>
    <row r="1403" spans="3:3" ht="12.75" customHeight="1">
      <c r="C1403" s="8"/>
    </row>
    <row r="1404" spans="3:3" ht="24" customHeight="1">
      <c r="C1404" s="8"/>
    </row>
    <row r="1405" spans="3:3" ht="22.5" customHeight="1">
      <c r="C1405" s="8"/>
    </row>
    <row r="1406" spans="3:3" ht="12" customHeight="1">
      <c r="C1406" s="8"/>
    </row>
    <row r="1407" spans="3:3" ht="23.25" customHeight="1">
      <c r="C1407" s="8"/>
    </row>
    <row r="1408" spans="3:3" ht="16.5" customHeight="1">
      <c r="C1408" s="8"/>
    </row>
    <row r="1409" spans="3:3" ht="21" customHeight="1">
      <c r="C1409" s="8"/>
    </row>
    <row r="1410" spans="3:3" ht="24" customHeight="1">
      <c r="C1410" s="8"/>
    </row>
    <row r="1411" spans="3:3" ht="24" customHeight="1">
      <c r="C1411" s="8"/>
    </row>
    <row r="1412" spans="3:3">
      <c r="C1412" s="8"/>
    </row>
    <row r="1413" spans="3:3" ht="23.25" customHeight="1">
      <c r="C1413" s="8"/>
    </row>
    <row r="1414" spans="3:3" ht="23.25" customHeight="1">
      <c r="C1414" s="8"/>
    </row>
    <row r="1415" spans="3:3">
      <c r="C1415" s="8"/>
    </row>
    <row r="1416" spans="3:3">
      <c r="C1416" s="8"/>
    </row>
    <row r="1417" spans="3:3">
      <c r="C1417" s="8"/>
    </row>
    <row r="1418" spans="3:3">
      <c r="C1418" s="8"/>
    </row>
    <row r="1419" spans="3:3">
      <c r="C1419" s="8"/>
    </row>
    <row r="1420" spans="3:3">
      <c r="C1420" s="8"/>
    </row>
    <row r="1421" spans="3:3">
      <c r="C1421" s="8"/>
    </row>
    <row r="1422" spans="3:3">
      <c r="C1422" s="8"/>
    </row>
    <row r="1423" spans="3:3">
      <c r="C1423" s="8"/>
    </row>
    <row r="1424" spans="3:3">
      <c r="C1424" s="8"/>
    </row>
    <row r="1425" spans="3:3">
      <c r="C1425" s="8"/>
    </row>
    <row r="1426" spans="3:3">
      <c r="C1426" s="8"/>
    </row>
    <row r="1427" spans="3:3">
      <c r="C1427" s="8"/>
    </row>
    <row r="1428" spans="3:3">
      <c r="C1428" s="8"/>
    </row>
    <row r="1429" spans="3:3">
      <c r="C1429" s="8"/>
    </row>
    <row r="1430" spans="3:3">
      <c r="C1430" s="8"/>
    </row>
    <row r="1431" spans="3:3">
      <c r="C1431" s="8"/>
    </row>
    <row r="1432" spans="3:3">
      <c r="C1432" s="8"/>
    </row>
    <row r="1433" spans="3:3">
      <c r="C1433" s="8"/>
    </row>
    <row r="1434" spans="3:3">
      <c r="C1434" s="8"/>
    </row>
    <row r="1435" spans="3:3">
      <c r="C1435" s="8"/>
    </row>
    <row r="1436" spans="3:3">
      <c r="C1436" s="8"/>
    </row>
    <row r="1437" spans="3:3">
      <c r="C1437" s="8"/>
    </row>
    <row r="1438" spans="3:3">
      <c r="C1438" s="8"/>
    </row>
    <row r="1439" spans="3:3">
      <c r="C1439" s="8"/>
    </row>
    <row r="1440" spans="3:3">
      <c r="C1440" s="8"/>
    </row>
    <row r="1441" spans="3:3">
      <c r="C1441" s="8"/>
    </row>
    <row r="1442" spans="3:3">
      <c r="C1442" s="8"/>
    </row>
    <row r="1443" spans="3:3">
      <c r="C1443" s="8"/>
    </row>
    <row r="1444" spans="3:3">
      <c r="C1444" s="8"/>
    </row>
    <row r="1445" spans="3:3">
      <c r="C1445" s="8"/>
    </row>
    <row r="1446" spans="3:3">
      <c r="C1446" s="8"/>
    </row>
    <row r="1447" spans="3:3">
      <c r="C1447" s="8"/>
    </row>
    <row r="1448" spans="3:3">
      <c r="C1448" s="8"/>
    </row>
    <row r="1449" spans="3:3">
      <c r="C1449" s="8"/>
    </row>
    <row r="1450" spans="3:3">
      <c r="C1450" s="8"/>
    </row>
    <row r="1451" spans="3:3">
      <c r="C1451" s="8"/>
    </row>
    <row r="1452" spans="3:3">
      <c r="C1452" s="8"/>
    </row>
    <row r="1453" spans="3:3">
      <c r="C1453" s="8"/>
    </row>
    <row r="1454" spans="3:3">
      <c r="C1454" s="8"/>
    </row>
    <row r="1455" spans="3:3">
      <c r="C1455" s="8"/>
    </row>
    <row r="1456" spans="3:3">
      <c r="C1456" s="8"/>
    </row>
    <row r="1457" spans="3:11">
      <c r="C1457" s="8"/>
    </row>
    <row r="1458" spans="3:11" ht="19.5" customHeight="1">
      <c r="C1458" s="8"/>
    </row>
    <row r="1459" spans="3:11" ht="17.25" customHeight="1">
      <c r="C1459" s="8"/>
    </row>
    <row r="1460" spans="3:11" ht="20.25" customHeight="1">
      <c r="C1460" s="8"/>
    </row>
    <row r="1461" spans="3:11">
      <c r="C1461" s="8"/>
    </row>
    <row r="1462" spans="3:11">
      <c r="C1462" s="8"/>
    </row>
    <row r="1463" spans="3:11">
      <c r="C1463" s="8"/>
    </row>
    <row r="1464" spans="3:11">
      <c r="C1464" s="8"/>
    </row>
    <row r="1465" spans="3:11" ht="21.75" customHeight="1">
      <c r="C1465" s="8"/>
      <c r="K1465" s="333"/>
    </row>
    <row r="1466" spans="3:11" ht="21.75" customHeight="1">
      <c r="C1466" s="8"/>
      <c r="K1466" s="333"/>
    </row>
    <row r="1467" spans="3:11">
      <c r="C1467" s="8"/>
      <c r="K1467" s="41"/>
    </row>
    <row r="1468" spans="3:11" ht="23.25" customHeight="1">
      <c r="C1468" s="8"/>
      <c r="K1468" s="333"/>
    </row>
    <row r="1469" spans="3:11" ht="23.25" customHeight="1">
      <c r="C1469" s="8"/>
      <c r="K1469" s="333"/>
    </row>
    <row r="1470" spans="3:11">
      <c r="C1470" s="8"/>
      <c r="K1470" s="29"/>
    </row>
    <row r="1471" spans="3:11" ht="22.5" customHeight="1">
      <c r="C1471" s="8"/>
      <c r="K1471" s="333"/>
    </row>
    <row r="1472" spans="3:11" ht="22.5" customHeight="1">
      <c r="C1472" s="8"/>
      <c r="K1472" s="333"/>
    </row>
    <row r="1473" spans="3:11">
      <c r="C1473" s="8"/>
      <c r="K1473" s="29"/>
    </row>
    <row r="1474" spans="3:11" ht="18.75" customHeight="1">
      <c r="C1474" s="8"/>
      <c r="K1474" s="333"/>
    </row>
    <row r="1475" spans="3:11" ht="18.75" customHeight="1">
      <c r="C1475" s="8"/>
      <c r="K1475" s="333"/>
    </row>
    <row r="1476" spans="3:11">
      <c r="C1476" s="8"/>
      <c r="K1476" s="29"/>
    </row>
    <row r="1477" spans="3:11" ht="27" customHeight="1">
      <c r="C1477" s="8"/>
      <c r="K1477" s="333"/>
    </row>
    <row r="1478" spans="3:11" ht="27" customHeight="1">
      <c r="C1478" s="8"/>
      <c r="K1478" s="333"/>
    </row>
    <row r="1479" spans="3:11">
      <c r="C1479" s="8"/>
    </row>
    <row r="1480" spans="3:11">
      <c r="C1480" s="8"/>
    </row>
    <row r="1481" spans="3:11">
      <c r="C1481" s="8"/>
    </row>
    <row r="1482" spans="3:11">
      <c r="C1482" s="8"/>
      <c r="K1482" s="54"/>
    </row>
    <row r="1483" spans="3:11">
      <c r="C1483" s="8"/>
    </row>
    <row r="1484" spans="3:11">
      <c r="C1484" s="8"/>
    </row>
    <row r="1485" spans="3:11">
      <c r="C1485" s="8"/>
    </row>
    <row r="1486" spans="3:11">
      <c r="C1486" s="8"/>
      <c r="K1486" s="54"/>
    </row>
    <row r="1487" spans="3:11">
      <c r="C1487" s="8"/>
    </row>
    <row r="1488" spans="3:11">
      <c r="C1488" s="8"/>
    </row>
    <row r="1489" spans="3:3">
      <c r="C1489" s="8"/>
    </row>
    <row r="1490" spans="3:3">
      <c r="C1490" s="8"/>
    </row>
    <row r="1491" spans="3:3">
      <c r="C1491" s="8"/>
    </row>
    <row r="1492" spans="3:3">
      <c r="C1492" s="8"/>
    </row>
    <row r="1493" spans="3:3">
      <c r="C1493" s="8"/>
    </row>
    <row r="1494" spans="3:3">
      <c r="C1494" s="8"/>
    </row>
    <row r="1495" spans="3:3">
      <c r="C1495" s="8"/>
    </row>
    <row r="1496" spans="3:3">
      <c r="C1496" s="8"/>
    </row>
    <row r="1497" spans="3:3">
      <c r="C1497" s="8"/>
    </row>
    <row r="1498" spans="3:3">
      <c r="C1498" s="8"/>
    </row>
    <row r="1499" spans="3:3">
      <c r="C1499" s="8"/>
    </row>
    <row r="1500" spans="3:3">
      <c r="C1500" s="8"/>
    </row>
    <row r="1501" spans="3:3">
      <c r="C1501" s="8"/>
    </row>
    <row r="1502" spans="3:3">
      <c r="C1502" s="8"/>
    </row>
    <row r="1503" spans="3:3">
      <c r="C1503" s="8"/>
    </row>
    <row r="1504" spans="3:3">
      <c r="C1504" s="8"/>
    </row>
    <row r="1505" spans="3:3">
      <c r="C1505" s="8"/>
    </row>
    <row r="1506" spans="3:3">
      <c r="C1506" s="8"/>
    </row>
    <row r="1507" spans="3:3">
      <c r="C1507" s="8"/>
    </row>
    <row r="1508" spans="3:3" ht="17.25" customHeight="1">
      <c r="C1508" s="8"/>
    </row>
    <row r="1509" spans="3:3" ht="17.25" customHeight="1">
      <c r="C1509" s="8"/>
    </row>
    <row r="1510" spans="3:3" ht="17.25" customHeight="1">
      <c r="C1510" s="8"/>
    </row>
    <row r="1511" spans="3:3">
      <c r="C1511" s="8"/>
    </row>
    <row r="1512" spans="3:3">
      <c r="C1512" s="8"/>
    </row>
    <row r="1513" spans="3:3">
      <c r="C1513" s="8"/>
    </row>
    <row r="1514" spans="3:3">
      <c r="C1514" s="8"/>
    </row>
    <row r="1515" spans="3:3" ht="27" customHeight="1">
      <c r="C1515" s="8"/>
    </row>
    <row r="1516" spans="3:3" ht="21.75" customHeight="1">
      <c r="C1516" s="8"/>
    </row>
    <row r="1517" spans="3:3">
      <c r="C1517" s="8"/>
    </row>
    <row r="1518" spans="3:3" ht="27" customHeight="1">
      <c r="C1518" s="8"/>
    </row>
    <row r="1519" spans="3:3" ht="27" customHeight="1">
      <c r="C1519" s="8"/>
    </row>
    <row r="1520" spans="3:3">
      <c r="C1520" s="8"/>
    </row>
    <row r="1521" spans="3:3" ht="28.5" customHeight="1">
      <c r="C1521" s="8"/>
    </row>
    <row r="1522" spans="3:3" ht="21.75" customHeight="1">
      <c r="C1522" s="8"/>
    </row>
    <row r="1523" spans="3:3">
      <c r="C1523" s="8"/>
    </row>
    <row r="1524" spans="3:3" ht="25.5" customHeight="1">
      <c r="C1524" s="8"/>
    </row>
    <row r="1525" spans="3:3" ht="25.5" customHeight="1">
      <c r="C1525" s="8"/>
    </row>
    <row r="1526" spans="3:3">
      <c r="C1526" s="8"/>
    </row>
    <row r="1527" spans="3:3" ht="18.75" customHeight="1">
      <c r="C1527" s="8"/>
    </row>
    <row r="1528" spans="3:3" ht="18.75" customHeight="1">
      <c r="C1528" s="8"/>
    </row>
    <row r="1529" spans="3:3" ht="13.5" customHeight="1">
      <c r="C1529" s="8"/>
    </row>
    <row r="1530" spans="3:3" ht="18.75" customHeight="1">
      <c r="C1530" s="8"/>
    </row>
    <row r="1531" spans="3:3" ht="23.25" customHeight="1">
      <c r="C1531" s="8"/>
    </row>
    <row r="1532" spans="3:3">
      <c r="C1532" s="8"/>
    </row>
    <row r="1533" spans="3:3">
      <c r="C1533" s="8"/>
    </row>
    <row r="1534" spans="3:3">
      <c r="C1534" s="8"/>
    </row>
    <row r="1535" spans="3:3">
      <c r="C1535" s="8"/>
    </row>
    <row r="1536" spans="3:3">
      <c r="C1536" s="8"/>
    </row>
    <row r="1537" spans="3:3">
      <c r="C1537" s="8"/>
    </row>
    <row r="1538" spans="3:3">
      <c r="C1538" s="8"/>
    </row>
    <row r="1539" spans="3:3">
      <c r="C1539" s="8"/>
    </row>
    <row r="1540" spans="3:3">
      <c r="C1540" s="8"/>
    </row>
    <row r="1541" spans="3:3">
      <c r="C1541" s="8"/>
    </row>
    <row r="1542" spans="3:3">
      <c r="C1542" s="8"/>
    </row>
    <row r="1543" spans="3:3">
      <c r="C1543" s="8"/>
    </row>
    <row r="1544" spans="3:3">
      <c r="C1544" s="8"/>
    </row>
    <row r="1545" spans="3:3">
      <c r="C1545" s="8"/>
    </row>
    <row r="1546" spans="3:3">
      <c r="C1546" s="8"/>
    </row>
    <row r="1547" spans="3:3">
      <c r="C1547" s="8"/>
    </row>
    <row r="1548" spans="3:3">
      <c r="C1548" s="8"/>
    </row>
    <row r="1549" spans="3:3">
      <c r="C1549" s="8"/>
    </row>
    <row r="1550" spans="3:3">
      <c r="C1550" s="8"/>
    </row>
    <row r="1551" spans="3:3">
      <c r="C1551" s="8"/>
    </row>
    <row r="1552" spans="3:3">
      <c r="C1552" s="8"/>
    </row>
    <row r="1553" spans="3:3">
      <c r="C1553" s="8"/>
    </row>
    <row r="1554" spans="3:3">
      <c r="C1554" s="8"/>
    </row>
    <row r="1555" spans="3:3">
      <c r="C1555" s="8"/>
    </row>
    <row r="1556" spans="3:3">
      <c r="C1556" s="8"/>
    </row>
    <row r="1557" spans="3:3">
      <c r="C1557" s="8"/>
    </row>
    <row r="1558" spans="3:3">
      <c r="C1558" s="8"/>
    </row>
    <row r="1559" spans="3:3">
      <c r="C1559" s="8"/>
    </row>
    <row r="1560" spans="3:3">
      <c r="C1560" s="8"/>
    </row>
    <row r="1561" spans="3:3">
      <c r="C1561" s="8"/>
    </row>
    <row r="1562" spans="3:3">
      <c r="C1562" s="8"/>
    </row>
    <row r="1563" spans="3:3">
      <c r="C1563" s="8"/>
    </row>
    <row r="1564" spans="3:3" ht="18" customHeight="1">
      <c r="C1564" s="8"/>
    </row>
    <row r="1565" spans="3:3" ht="18" customHeight="1">
      <c r="C1565" s="8"/>
    </row>
    <row r="1566" spans="3:3" ht="18" customHeight="1">
      <c r="C1566" s="8"/>
    </row>
    <row r="1567" spans="3:3">
      <c r="C1567" s="8"/>
    </row>
    <row r="1568" spans="3:3">
      <c r="C1568" s="8"/>
    </row>
    <row r="1569" spans="1:10">
      <c r="C1569" s="8"/>
    </row>
    <row r="1570" spans="1:10">
      <c r="C1570" s="8"/>
    </row>
    <row r="1571" spans="1:10" ht="18.75" customHeight="1">
      <c r="C1571" s="8"/>
    </row>
    <row r="1572" spans="1:10" ht="21.75" customHeight="1">
      <c r="C1572" s="8"/>
    </row>
    <row r="1573" spans="1:10">
      <c r="C1573" s="8"/>
    </row>
    <row r="1574" spans="1:10" ht="25.5" customHeight="1">
      <c r="C1574" s="8"/>
    </row>
    <row r="1575" spans="1:10" ht="18" customHeight="1">
      <c r="C1575" s="8"/>
    </row>
    <row r="1576" spans="1:10">
      <c r="C1576" s="8"/>
    </row>
    <row r="1577" spans="1:10" s="129" customFormat="1" ht="22.5" customHeight="1">
      <c r="A1577" s="128"/>
      <c r="B1577" s="8"/>
      <c r="C1577" s="8"/>
      <c r="D1577" s="8"/>
      <c r="E1577" s="8"/>
      <c r="F1577" s="8"/>
      <c r="G1577" s="8"/>
      <c r="H1577" s="8"/>
      <c r="I1577" s="8"/>
      <c r="J1577" s="8"/>
    </row>
    <row r="1578" spans="1:10" s="130" customFormat="1" ht="22.5" customHeight="1">
      <c r="A1578" s="128"/>
      <c r="B1578" s="8"/>
      <c r="C1578" s="8"/>
      <c r="D1578" s="8"/>
      <c r="E1578" s="8"/>
      <c r="F1578" s="8"/>
      <c r="G1578" s="8"/>
      <c r="H1578" s="8"/>
      <c r="I1578" s="8"/>
      <c r="J1578" s="8"/>
    </row>
    <row r="1579" spans="1:10">
      <c r="C1579" s="8"/>
    </row>
    <row r="1580" spans="1:10" ht="20.25" customHeight="1">
      <c r="C1580" s="8"/>
    </row>
    <row r="1581" spans="1:10" ht="20.25" customHeight="1">
      <c r="C1581" s="8"/>
    </row>
    <row r="1582" spans="1:10">
      <c r="C1582" s="8"/>
    </row>
    <row r="1583" spans="1:10" ht="22.5" customHeight="1">
      <c r="C1583" s="8"/>
    </row>
    <row r="1584" spans="1:10" ht="22.5" customHeight="1">
      <c r="C1584" s="8"/>
    </row>
    <row r="1585" spans="3:3">
      <c r="C1585" s="8"/>
    </row>
    <row r="1586" spans="3:3">
      <c r="C1586" s="8"/>
    </row>
    <row r="1587" spans="3:3">
      <c r="C1587" s="8"/>
    </row>
    <row r="1588" spans="3:3">
      <c r="C1588" s="8"/>
    </row>
    <row r="1589" spans="3:3">
      <c r="C1589" s="8"/>
    </row>
    <row r="1590" spans="3:3">
      <c r="C1590" s="8"/>
    </row>
    <row r="1591" spans="3:3">
      <c r="C1591" s="8"/>
    </row>
    <row r="1592" spans="3:3">
      <c r="C1592" s="8"/>
    </row>
    <row r="1593" spans="3:3">
      <c r="C1593" s="8"/>
    </row>
    <row r="1594" spans="3:3">
      <c r="C1594" s="8"/>
    </row>
    <row r="1595" spans="3:3">
      <c r="C1595" s="8"/>
    </row>
    <row r="1596" spans="3:3">
      <c r="C1596" s="8"/>
    </row>
    <row r="1597" spans="3:3">
      <c r="C1597" s="8"/>
    </row>
    <row r="1598" spans="3:3">
      <c r="C1598" s="8"/>
    </row>
    <row r="1599" spans="3:3">
      <c r="C1599" s="8"/>
    </row>
    <row r="1600" spans="3:3">
      <c r="C1600" s="8"/>
    </row>
    <row r="1601" spans="3:3">
      <c r="C1601" s="8"/>
    </row>
    <row r="1602" spans="3:3">
      <c r="C1602" s="8"/>
    </row>
    <row r="1603" spans="3:3">
      <c r="C1603" s="8"/>
    </row>
    <row r="1604" spans="3:3">
      <c r="C1604" s="8"/>
    </row>
    <row r="1605" spans="3:3">
      <c r="C1605" s="8"/>
    </row>
    <row r="1606" spans="3:3">
      <c r="C1606" s="8"/>
    </row>
    <row r="1607" spans="3:3">
      <c r="C1607" s="8"/>
    </row>
    <row r="1608" spans="3:3">
      <c r="C1608" s="8"/>
    </row>
    <row r="1609" spans="3:3">
      <c r="C1609" s="8"/>
    </row>
    <row r="1610" spans="3:3">
      <c r="C1610" s="8"/>
    </row>
    <row r="1611" spans="3:3">
      <c r="C1611" s="8"/>
    </row>
    <row r="1612" spans="3:3">
      <c r="C1612" s="8"/>
    </row>
    <row r="1613" spans="3:3">
      <c r="C1613" s="8"/>
    </row>
    <row r="1614" spans="3:3">
      <c r="C1614" s="8"/>
    </row>
    <row r="1615" spans="3:3">
      <c r="C1615" s="8"/>
    </row>
    <row r="1616" spans="3:3" ht="15" customHeight="1">
      <c r="C1616" s="8"/>
    </row>
    <row r="1617" spans="3:3" ht="15" customHeight="1">
      <c r="C1617" s="8"/>
    </row>
    <row r="1618" spans="3:3" ht="15" customHeight="1">
      <c r="C1618" s="8"/>
    </row>
    <row r="1619" spans="3:3">
      <c r="C1619" s="8"/>
    </row>
    <row r="1620" spans="3:3">
      <c r="C1620" s="8"/>
    </row>
    <row r="1621" spans="3:3">
      <c r="C1621" s="8"/>
    </row>
    <row r="1622" spans="3:3">
      <c r="C1622" s="8"/>
    </row>
    <row r="1623" spans="3:3" ht="23.25" customHeight="1">
      <c r="C1623" s="8"/>
    </row>
    <row r="1624" spans="3:3" ht="23.25" customHeight="1">
      <c r="C1624" s="8"/>
    </row>
    <row r="1625" spans="3:3">
      <c r="C1625" s="8"/>
    </row>
    <row r="1626" spans="3:3" ht="21" customHeight="1">
      <c r="C1626" s="8"/>
    </row>
    <row r="1627" spans="3:3" ht="21" customHeight="1">
      <c r="C1627" s="8"/>
    </row>
    <row r="1628" spans="3:3">
      <c r="C1628" s="8"/>
    </row>
    <row r="1629" spans="3:3" ht="21" customHeight="1">
      <c r="C1629" s="8"/>
    </row>
    <row r="1630" spans="3:3" ht="21" customHeight="1">
      <c r="C1630" s="8"/>
    </row>
    <row r="1631" spans="3:3">
      <c r="C1631" s="8"/>
    </row>
    <row r="1632" spans="3:3" ht="20.25" customHeight="1">
      <c r="C1632" s="8"/>
    </row>
    <row r="1633" spans="3:3" ht="15.75" customHeight="1">
      <c r="C1633" s="8"/>
    </row>
    <row r="1634" spans="3:3">
      <c r="C1634" s="8"/>
    </row>
    <row r="1635" spans="3:3" ht="18.75" customHeight="1">
      <c r="C1635" s="8"/>
    </row>
    <row r="1636" spans="3:3" ht="18.75" customHeight="1">
      <c r="C1636" s="8"/>
    </row>
    <row r="1637" spans="3:3">
      <c r="C1637" s="8"/>
    </row>
    <row r="1638" spans="3:3">
      <c r="C1638" s="8"/>
    </row>
    <row r="1639" spans="3:3">
      <c r="C1639" s="8"/>
    </row>
    <row r="1640" spans="3:3">
      <c r="C1640" s="8"/>
    </row>
    <row r="1641" spans="3:3">
      <c r="C1641" s="8"/>
    </row>
    <row r="1642" spans="3:3">
      <c r="C1642" s="8"/>
    </row>
    <row r="1643" spans="3:3">
      <c r="C1643" s="8"/>
    </row>
    <row r="1644" spans="3:3">
      <c r="C1644" s="8"/>
    </row>
    <row r="1645" spans="3:3">
      <c r="C1645" s="8"/>
    </row>
    <row r="1646" spans="3:3">
      <c r="C1646" s="8"/>
    </row>
    <row r="1647" spans="3:3">
      <c r="C1647" s="8"/>
    </row>
    <row r="1648" spans="3:3">
      <c r="C1648" s="8"/>
    </row>
    <row r="1649" spans="3:3">
      <c r="C1649" s="8"/>
    </row>
    <row r="1650" spans="3:3">
      <c r="C1650" s="8"/>
    </row>
    <row r="1651" spans="3:3">
      <c r="C1651" s="8"/>
    </row>
    <row r="1652" spans="3:3">
      <c r="C1652" s="8"/>
    </row>
    <row r="1653" spans="3:3">
      <c r="C1653" s="8"/>
    </row>
    <row r="1654" spans="3:3">
      <c r="C1654" s="8"/>
    </row>
    <row r="1655" spans="3:3">
      <c r="C1655" s="8"/>
    </row>
    <row r="1656" spans="3:3">
      <c r="C1656" s="8"/>
    </row>
    <row r="1657" spans="3:3">
      <c r="C1657" s="8"/>
    </row>
    <row r="1658" spans="3:3">
      <c r="C1658" s="8"/>
    </row>
    <row r="1659" spans="3:3">
      <c r="C1659" s="8"/>
    </row>
    <row r="1660" spans="3:3">
      <c r="C1660" s="8"/>
    </row>
    <row r="1661" spans="3:3">
      <c r="C1661" s="8"/>
    </row>
    <row r="1662" spans="3:3">
      <c r="C1662" s="8"/>
    </row>
    <row r="1663" spans="3:3">
      <c r="C1663" s="8"/>
    </row>
    <row r="1664" spans="3:3">
      <c r="C1664" s="8"/>
    </row>
    <row r="1665" spans="3:3">
      <c r="C1665" s="8"/>
    </row>
    <row r="1666" spans="3:3">
      <c r="C1666" s="8"/>
    </row>
    <row r="1667" spans="3:3">
      <c r="C1667" s="8"/>
    </row>
    <row r="1668" spans="3:3">
      <c r="C1668" s="8"/>
    </row>
    <row r="1669" spans="3:3">
      <c r="C1669" s="8"/>
    </row>
    <row r="1670" spans="3:3">
      <c r="C1670" s="8"/>
    </row>
    <row r="1671" spans="3:3" ht="15.75" customHeight="1">
      <c r="C1671" s="8"/>
    </row>
    <row r="1672" spans="3:3" ht="18" customHeight="1">
      <c r="C1672" s="8"/>
    </row>
    <row r="1673" spans="3:3" ht="19.5" customHeight="1">
      <c r="C1673" s="8"/>
    </row>
    <row r="1674" spans="3:3">
      <c r="C1674" s="8"/>
    </row>
    <row r="1675" spans="3:3">
      <c r="C1675" s="8"/>
    </row>
    <row r="1676" spans="3:3">
      <c r="C1676" s="8"/>
    </row>
    <row r="1677" spans="3:3">
      <c r="C1677" s="8"/>
    </row>
    <row r="1678" spans="3:3" ht="21" customHeight="1">
      <c r="C1678" s="8"/>
    </row>
    <row r="1679" spans="3:3" ht="21" customHeight="1">
      <c r="C1679" s="8"/>
    </row>
    <row r="1680" spans="3:3">
      <c r="C1680" s="8"/>
    </row>
    <row r="1681" spans="3:3" ht="20.25" customHeight="1">
      <c r="C1681" s="8"/>
    </row>
    <row r="1682" spans="3:3" ht="20.25" customHeight="1">
      <c r="C1682" s="8"/>
    </row>
    <row r="1683" spans="3:3">
      <c r="C1683" s="8"/>
    </row>
    <row r="1684" spans="3:3" ht="17.25" customHeight="1">
      <c r="C1684" s="8"/>
    </row>
    <row r="1685" spans="3:3" ht="17.25" customHeight="1">
      <c r="C1685" s="8"/>
    </row>
    <row r="1686" spans="3:3">
      <c r="C1686" s="8"/>
    </row>
    <row r="1687" spans="3:3" ht="17.25" customHeight="1">
      <c r="C1687" s="8"/>
    </row>
    <row r="1688" spans="3:3" ht="17.25" customHeight="1">
      <c r="C1688" s="8"/>
    </row>
    <row r="1689" spans="3:3">
      <c r="C1689" s="8"/>
    </row>
    <row r="1690" spans="3:3" ht="20.25" customHeight="1">
      <c r="C1690" s="8"/>
    </row>
    <row r="1691" spans="3:3" ht="20.25" customHeight="1">
      <c r="C1691" s="8"/>
    </row>
    <row r="1692" spans="3:3">
      <c r="C1692" s="8"/>
    </row>
    <row r="1693" spans="3:3">
      <c r="C1693" s="8"/>
    </row>
    <row r="1694" spans="3:3">
      <c r="C1694" s="8"/>
    </row>
    <row r="1695" spans="3:3">
      <c r="C1695" s="8"/>
    </row>
    <row r="1696" spans="3:3">
      <c r="C1696" s="8"/>
    </row>
    <row r="1697" spans="3:3">
      <c r="C1697" s="8"/>
    </row>
    <row r="1698" spans="3:3">
      <c r="C1698" s="8"/>
    </row>
    <row r="1699" spans="3:3">
      <c r="C1699" s="8"/>
    </row>
    <row r="1700" spans="3:3">
      <c r="C1700" s="8"/>
    </row>
    <row r="1701" spans="3:3">
      <c r="C1701" s="8"/>
    </row>
    <row r="1702" spans="3:3">
      <c r="C1702" s="8"/>
    </row>
    <row r="1703" spans="3:3">
      <c r="C1703" s="8"/>
    </row>
    <row r="1704" spans="3:3">
      <c r="C1704" s="8"/>
    </row>
    <row r="1705" spans="3:3">
      <c r="C1705" s="8"/>
    </row>
    <row r="1706" spans="3:3">
      <c r="C1706" s="8"/>
    </row>
    <row r="1707" spans="3:3">
      <c r="C1707" s="8"/>
    </row>
    <row r="1708" spans="3:3">
      <c r="C1708" s="8"/>
    </row>
    <row r="1709" spans="3:3">
      <c r="C1709" s="8"/>
    </row>
    <row r="1710" spans="3:3">
      <c r="C1710" s="8"/>
    </row>
    <row r="1711" spans="3:3">
      <c r="C1711" s="8"/>
    </row>
    <row r="1712" spans="3:3">
      <c r="C1712" s="8"/>
    </row>
    <row r="1713" spans="3:3">
      <c r="C1713" s="8"/>
    </row>
    <row r="1714" spans="3:3">
      <c r="C1714" s="8"/>
    </row>
    <row r="1715" spans="3:3">
      <c r="C1715" s="8"/>
    </row>
    <row r="1716" spans="3:3">
      <c r="C1716" s="8"/>
    </row>
    <row r="1717" spans="3:3">
      <c r="C1717" s="8"/>
    </row>
    <row r="1718" spans="3:3">
      <c r="C1718" s="8"/>
    </row>
    <row r="1719" spans="3:3">
      <c r="C1719" s="8"/>
    </row>
    <row r="1720" spans="3:3">
      <c r="C1720" s="8"/>
    </row>
    <row r="1721" spans="3:3">
      <c r="C1721" s="8"/>
    </row>
    <row r="1722" spans="3:3">
      <c r="C1722" s="8"/>
    </row>
    <row r="1723" spans="3:3">
      <c r="C1723" s="8"/>
    </row>
    <row r="1724" spans="3:3">
      <c r="C1724" s="8"/>
    </row>
    <row r="1725" spans="3:3">
      <c r="C1725" s="8"/>
    </row>
    <row r="1726" spans="3:3">
      <c r="C1726" s="8"/>
    </row>
    <row r="1727" spans="3:3">
      <c r="C1727" s="8"/>
    </row>
    <row r="1728" spans="3:3" ht="14.25" customHeight="1">
      <c r="C1728" s="8"/>
    </row>
    <row r="1729" spans="3:3" ht="14.25" customHeight="1">
      <c r="C1729" s="8"/>
    </row>
    <row r="1730" spans="3:3" ht="14.25" customHeight="1">
      <c r="C1730" s="8"/>
    </row>
    <row r="1731" spans="3:3">
      <c r="C1731" s="8"/>
    </row>
    <row r="1732" spans="3:3">
      <c r="C1732" s="8"/>
    </row>
    <row r="1733" spans="3:3">
      <c r="C1733" s="8"/>
    </row>
    <row r="1734" spans="3:3">
      <c r="C1734" s="8"/>
    </row>
    <row r="1735" spans="3:3" ht="21" customHeight="1">
      <c r="C1735" s="8"/>
    </row>
    <row r="1736" spans="3:3" ht="18.75" customHeight="1">
      <c r="C1736" s="8"/>
    </row>
    <row r="1737" spans="3:3">
      <c r="C1737" s="8"/>
    </row>
    <row r="1738" spans="3:3" ht="20.25" customHeight="1">
      <c r="C1738" s="8"/>
    </row>
    <row r="1739" spans="3:3" ht="20.25" customHeight="1">
      <c r="C1739" s="8"/>
    </row>
    <row r="1740" spans="3:3">
      <c r="C1740" s="8"/>
    </row>
    <row r="1741" spans="3:3" ht="18" customHeight="1">
      <c r="C1741" s="8"/>
    </row>
    <row r="1742" spans="3:3" ht="18" customHeight="1">
      <c r="C1742" s="8"/>
    </row>
    <row r="1743" spans="3:3">
      <c r="C1743" s="8"/>
    </row>
    <row r="1744" spans="3:3" ht="18" customHeight="1">
      <c r="C1744" s="8"/>
    </row>
    <row r="1745" spans="3:3" ht="18" customHeight="1">
      <c r="C1745" s="8"/>
    </row>
    <row r="1746" spans="3:3">
      <c r="C1746" s="8"/>
    </row>
    <row r="1747" spans="3:3" ht="18" customHeight="1">
      <c r="C1747" s="8"/>
    </row>
    <row r="1748" spans="3:3" ht="18" customHeight="1">
      <c r="C1748" s="8"/>
    </row>
    <row r="1749" spans="3:3">
      <c r="C1749" s="8"/>
    </row>
    <row r="1750" spans="3:3">
      <c r="C1750" s="8"/>
    </row>
    <row r="1751" spans="3:3">
      <c r="C1751" s="8"/>
    </row>
    <row r="1752" spans="3:3">
      <c r="C1752" s="8"/>
    </row>
    <row r="1753" spans="3:3">
      <c r="C1753" s="8"/>
    </row>
    <row r="1754" spans="3:3">
      <c r="C1754" s="8"/>
    </row>
    <row r="1755" spans="3:3">
      <c r="C1755" s="8"/>
    </row>
    <row r="1756" spans="3:3">
      <c r="C1756" s="8"/>
    </row>
    <row r="1757" spans="3:3">
      <c r="C1757" s="8"/>
    </row>
    <row r="1758" spans="3:3">
      <c r="C1758" s="8"/>
    </row>
    <row r="1759" spans="3:3">
      <c r="C1759" s="8"/>
    </row>
    <row r="1760" spans="3:3">
      <c r="C1760" s="8"/>
    </row>
    <row r="1761" spans="3:10">
      <c r="C1761" s="8"/>
    </row>
    <row r="1762" spans="3:10">
      <c r="C1762" s="8"/>
    </row>
    <row r="1763" spans="3:10">
      <c r="C1763" s="8"/>
    </row>
    <row r="1764" spans="3:10">
      <c r="C1764" s="8"/>
    </row>
    <row r="1765" spans="3:10">
      <c r="C1765" s="8"/>
    </row>
    <row r="1766" spans="3:10">
      <c r="C1766" s="8"/>
    </row>
    <row r="1767" spans="3:10">
      <c r="C1767" s="8"/>
    </row>
    <row r="1768" spans="3:10">
      <c r="C1768" s="8"/>
    </row>
    <row r="1769" spans="3:10">
      <c r="C1769" s="8"/>
    </row>
    <row r="1770" spans="3:10">
      <c r="C1770" s="8"/>
    </row>
    <row r="1771" spans="3:10">
      <c r="C1771" s="8"/>
    </row>
    <row r="1772" spans="3:10">
      <c r="C1772" s="8"/>
    </row>
    <row r="1773" spans="3:10">
      <c r="C1773" s="8"/>
      <c r="G1773" s="26"/>
      <c r="H1773" s="267"/>
    </row>
    <row r="1774" spans="3:10">
      <c r="C1774" s="8"/>
      <c r="G1774" s="26"/>
      <c r="H1774" s="267"/>
      <c r="J1774" s="333"/>
    </row>
    <row r="1775" spans="3:10">
      <c r="C1775" s="8"/>
      <c r="G1775" s="26"/>
      <c r="H1775" s="29"/>
      <c r="J1775" s="333"/>
    </row>
    <row r="1776" spans="3:10">
      <c r="C1776" s="8"/>
      <c r="G1776" s="26"/>
      <c r="H1776" s="267"/>
      <c r="J1776" s="29"/>
    </row>
    <row r="1777" spans="3:10">
      <c r="C1777" s="8"/>
      <c r="G1777" s="26"/>
      <c r="H1777" s="267"/>
      <c r="J1777" s="333"/>
    </row>
    <row r="1778" spans="3:10">
      <c r="C1778" s="8"/>
      <c r="G1778" s="26"/>
      <c r="H1778" s="29"/>
      <c r="I1778" s="267"/>
      <c r="J1778" s="333"/>
    </row>
    <row r="1779" spans="3:10" ht="17.25" customHeight="1">
      <c r="C1779" s="8"/>
      <c r="G1779" s="26"/>
      <c r="H1779" s="267"/>
      <c r="I1779" s="267"/>
      <c r="J1779" s="29"/>
    </row>
    <row r="1780" spans="3:10" ht="17.25" customHeight="1">
      <c r="C1780" s="8"/>
      <c r="G1780" s="26"/>
      <c r="H1780" s="267"/>
      <c r="I1780" s="29"/>
      <c r="J1780" s="333"/>
    </row>
    <row r="1781" spans="3:10" ht="17.25" customHeight="1">
      <c r="C1781" s="8"/>
      <c r="G1781" s="26"/>
      <c r="H1781" s="29"/>
      <c r="I1781" s="267"/>
      <c r="J1781" s="333"/>
    </row>
    <row r="1782" spans="3:10">
      <c r="C1782" s="8"/>
      <c r="G1782" s="26"/>
      <c r="H1782" s="267"/>
      <c r="I1782" s="267"/>
      <c r="J1782" s="29"/>
    </row>
    <row r="1783" spans="3:10" ht="18" customHeight="1">
      <c r="C1783" s="8"/>
      <c r="G1783" s="26"/>
      <c r="H1783" s="267"/>
      <c r="I1783" s="29"/>
      <c r="J1783" s="333"/>
    </row>
    <row r="1784" spans="3:10">
      <c r="C1784" s="8"/>
      <c r="I1784" s="267"/>
      <c r="J1784" s="333"/>
    </row>
    <row r="1785" spans="3:10">
      <c r="C1785" s="8"/>
      <c r="I1785" s="267"/>
    </row>
    <row r="1786" spans="3:10" ht="22.5" customHeight="1">
      <c r="C1786" s="8"/>
      <c r="I1786" s="29"/>
    </row>
    <row r="1787" spans="3:10" ht="18" customHeight="1">
      <c r="C1787" s="8"/>
      <c r="I1787" s="267"/>
    </row>
    <row r="1788" spans="3:10" ht="21.75" customHeight="1">
      <c r="C1788" s="8"/>
      <c r="I1788" s="267"/>
    </row>
    <row r="1789" spans="3:10" ht="18" customHeight="1">
      <c r="C1789" s="8"/>
    </row>
    <row r="1790" spans="3:10" ht="16.5" customHeight="1">
      <c r="C1790" s="8"/>
    </row>
    <row r="1791" spans="3:10" ht="21.75" customHeight="1">
      <c r="C1791" s="8"/>
    </row>
    <row r="1792" spans="3:10" ht="18" customHeight="1">
      <c r="C1792" s="8"/>
    </row>
    <row r="1793" spans="3:3" ht="18" customHeight="1">
      <c r="C1793" s="8"/>
    </row>
    <row r="1794" spans="3:3">
      <c r="C1794" s="8"/>
    </row>
    <row r="1795" spans="3:3" ht="19.5" customHeight="1">
      <c r="C1795" s="8"/>
    </row>
    <row r="1796" spans="3:3" ht="19.5" customHeight="1">
      <c r="C1796" s="8"/>
    </row>
    <row r="1797" spans="3:3">
      <c r="C1797" s="8"/>
    </row>
    <row r="1798" spans="3:3" ht="19.5" customHeight="1">
      <c r="C1798" s="8"/>
    </row>
    <row r="1799" spans="3:3" ht="19.5" customHeight="1">
      <c r="C1799" s="8"/>
    </row>
    <row r="1800" spans="3:3">
      <c r="C1800" s="8"/>
    </row>
    <row r="1801" spans="3:3">
      <c r="C1801" s="8"/>
    </row>
    <row r="1802" spans="3:3">
      <c r="C1802" s="8"/>
    </row>
    <row r="1803" spans="3:3">
      <c r="C1803" s="8"/>
    </row>
    <row r="1804" spans="3:3">
      <c r="C1804" s="8"/>
    </row>
    <row r="1805" spans="3:3">
      <c r="C1805" s="8"/>
    </row>
    <row r="1806" spans="3:3">
      <c r="C1806" s="8"/>
    </row>
    <row r="1807" spans="3:3">
      <c r="C1807" s="8"/>
    </row>
    <row r="1808" spans="3:3">
      <c r="C1808" s="8"/>
    </row>
    <row r="1809" spans="3:3">
      <c r="C1809" s="8"/>
    </row>
    <row r="1810" spans="3:3">
      <c r="C1810" s="8"/>
    </row>
    <row r="1811" spans="3:3">
      <c r="C1811" s="8"/>
    </row>
    <row r="1812" spans="3:3">
      <c r="C1812" s="8"/>
    </row>
    <row r="1813" spans="3:3">
      <c r="C1813" s="8"/>
    </row>
    <row r="1814" spans="3:3">
      <c r="C1814" s="8"/>
    </row>
    <row r="1815" spans="3:3">
      <c r="C1815" s="8"/>
    </row>
    <row r="1816" spans="3:3">
      <c r="C1816" s="8"/>
    </row>
    <row r="1817" spans="3:3">
      <c r="C1817" s="8"/>
    </row>
    <row r="1818" spans="3:3">
      <c r="C1818" s="8"/>
    </row>
    <row r="1819" spans="3:3">
      <c r="C1819" s="8"/>
    </row>
    <row r="1820" spans="3:3">
      <c r="C1820" s="8"/>
    </row>
    <row r="1821" spans="3:3">
      <c r="C1821" s="8"/>
    </row>
    <row r="1822" spans="3:3">
      <c r="C1822" s="8"/>
    </row>
    <row r="1823" spans="3:3">
      <c r="C1823" s="8"/>
    </row>
    <row r="1824" spans="3:3">
      <c r="C1824" s="8"/>
    </row>
    <row r="1825" spans="3:10">
      <c r="C1825" s="8"/>
    </row>
    <row r="1826" spans="3:10">
      <c r="C1826" s="8"/>
    </row>
    <row r="1827" spans="3:10" ht="15.75" customHeight="1">
      <c r="C1827" s="8"/>
    </row>
    <row r="1828" spans="3:10" ht="15.75" customHeight="1">
      <c r="C1828" s="8"/>
      <c r="G1828" s="26"/>
      <c r="H1828" s="267"/>
    </row>
    <row r="1829" spans="3:10" ht="15.75" customHeight="1">
      <c r="C1829" s="8"/>
      <c r="G1829" s="26"/>
      <c r="H1829" s="267"/>
      <c r="J1829" s="333"/>
    </row>
    <row r="1830" spans="3:10" ht="15.75" customHeight="1">
      <c r="C1830" s="8"/>
      <c r="G1830" s="26"/>
      <c r="H1830" s="29"/>
      <c r="J1830" s="333"/>
    </row>
    <row r="1831" spans="3:10" ht="15.75" customHeight="1">
      <c r="C1831" s="8"/>
      <c r="G1831" s="26"/>
      <c r="H1831" s="267"/>
      <c r="J1831" s="29"/>
    </row>
    <row r="1832" spans="3:10" ht="15.75" customHeight="1">
      <c r="C1832" s="8"/>
      <c r="G1832" s="26"/>
      <c r="H1832" s="267"/>
      <c r="J1832" s="333"/>
    </row>
    <row r="1833" spans="3:10" ht="15.75" customHeight="1">
      <c r="C1833" s="8"/>
      <c r="I1833" s="267"/>
      <c r="J1833" s="333"/>
    </row>
    <row r="1834" spans="3:10" ht="15.75" customHeight="1">
      <c r="C1834" s="8"/>
      <c r="I1834" s="267"/>
    </row>
    <row r="1835" spans="3:10" ht="15.75" customHeight="1">
      <c r="C1835" s="8"/>
      <c r="I1835" s="29"/>
    </row>
    <row r="1836" spans="3:10" ht="19.5" customHeight="1">
      <c r="C1836" s="8"/>
      <c r="I1836" s="267"/>
    </row>
    <row r="1837" spans="3:10" ht="15.75" customHeight="1">
      <c r="C1837" s="8"/>
      <c r="I1837" s="267"/>
    </row>
    <row r="1838" spans="3:10" ht="15.75" customHeight="1">
      <c r="C1838" s="8"/>
    </row>
    <row r="1839" spans="3:10" ht="18" customHeight="1">
      <c r="C1839" s="8"/>
    </row>
    <row r="1840" spans="3:10" ht="15.75" customHeight="1">
      <c r="C1840" s="8"/>
    </row>
    <row r="1841" spans="3:3" ht="15.75" customHeight="1">
      <c r="C1841" s="8"/>
    </row>
    <row r="1842" spans="3:3" ht="32.25" customHeight="1">
      <c r="C1842" s="8"/>
    </row>
    <row r="1843" spans="3:3" ht="18.75" customHeight="1">
      <c r="C1843" s="8"/>
    </row>
    <row r="1844" spans="3:3" ht="15.75" customHeight="1">
      <c r="C1844" s="8"/>
    </row>
    <row r="1845" spans="3:3" ht="15.75" customHeight="1">
      <c r="C1845" s="8"/>
    </row>
    <row r="1846" spans="3:3">
      <c r="C1846" s="8"/>
    </row>
    <row r="1847" spans="3:3">
      <c r="C1847" s="8"/>
    </row>
    <row r="1848" spans="3:3">
      <c r="C1848" s="8"/>
    </row>
    <row r="1849" spans="3:3">
      <c r="C1849" s="8"/>
    </row>
    <row r="1850" spans="3:3">
      <c r="C1850" s="8"/>
    </row>
    <row r="1851" spans="3:3">
      <c r="C1851" s="8"/>
    </row>
    <row r="1852" spans="3:3">
      <c r="C1852" s="8"/>
    </row>
    <row r="1853" spans="3:3">
      <c r="C1853" s="8"/>
    </row>
    <row r="1854" spans="3:3">
      <c r="C1854" s="8"/>
    </row>
    <row r="1855" spans="3:3">
      <c r="C1855" s="8"/>
    </row>
    <row r="1856" spans="3:3">
      <c r="C1856" s="8"/>
    </row>
    <row r="1857" spans="3:3">
      <c r="C1857" s="8"/>
    </row>
    <row r="1858" spans="3:3">
      <c r="C1858" s="8"/>
    </row>
    <row r="1859" spans="3:3">
      <c r="C1859" s="8"/>
    </row>
    <row r="1860" spans="3:3">
      <c r="C1860" s="8"/>
    </row>
    <row r="1861" spans="3:3">
      <c r="C1861" s="8"/>
    </row>
    <row r="1862" spans="3:3">
      <c r="C1862" s="8"/>
    </row>
    <row r="1863" spans="3:3">
      <c r="C1863" s="8"/>
    </row>
    <row r="1864" spans="3:3">
      <c r="C1864" s="8"/>
    </row>
    <row r="1865" spans="3:3">
      <c r="C1865" s="8"/>
    </row>
    <row r="1866" spans="3:3">
      <c r="C1866" s="8"/>
    </row>
    <row r="1867" spans="3:3">
      <c r="C1867" s="8"/>
    </row>
    <row r="1868" spans="3:3">
      <c r="C1868" s="8"/>
    </row>
    <row r="1869" spans="3:3">
      <c r="C1869" s="8"/>
    </row>
    <row r="1870" spans="3:3">
      <c r="C1870" s="8"/>
    </row>
    <row r="1871" spans="3:3">
      <c r="C1871" s="8"/>
    </row>
    <row r="1872" spans="3:3">
      <c r="C1872" s="8"/>
    </row>
    <row r="1873" spans="3:3">
      <c r="C1873" s="8"/>
    </row>
    <row r="1874" spans="3:3">
      <c r="C1874" s="8"/>
    </row>
    <row r="1875" spans="3:3">
      <c r="C1875" s="8"/>
    </row>
    <row r="1876" spans="3:3">
      <c r="C1876" s="8"/>
    </row>
    <row r="1877" spans="3:3">
      <c r="C1877" s="8"/>
    </row>
    <row r="1878" spans="3:3">
      <c r="C1878" s="8"/>
    </row>
    <row r="1879" spans="3:3">
      <c r="C1879" s="8"/>
    </row>
    <row r="1880" spans="3:3">
      <c r="C1880" s="8"/>
    </row>
    <row r="1881" spans="3:3">
      <c r="C1881" s="8"/>
    </row>
    <row r="1882" spans="3:3" ht="15.75" customHeight="1">
      <c r="C1882" s="8"/>
    </row>
    <row r="1883" spans="3:3" ht="15.75" customHeight="1">
      <c r="C1883" s="8"/>
    </row>
    <row r="1884" spans="3:3" ht="15.75" customHeight="1">
      <c r="C1884" s="8"/>
    </row>
    <row r="1885" spans="3:3">
      <c r="C1885" s="8"/>
    </row>
    <row r="1886" spans="3:3">
      <c r="C1886" s="8"/>
    </row>
    <row r="1887" spans="3:3">
      <c r="C1887" s="8"/>
    </row>
    <row r="1888" spans="3:3">
      <c r="C1888" s="8"/>
    </row>
    <row r="1889" spans="3:4" ht="32.25" customHeight="1">
      <c r="C1889" s="8"/>
    </row>
    <row r="1890" spans="3:4" ht="32.25" customHeight="1">
      <c r="C1890" s="8"/>
    </row>
    <row r="1891" spans="3:4" ht="10.5" customHeight="1">
      <c r="C1891" s="8"/>
      <c r="D1891" s="65"/>
    </row>
    <row r="1892" spans="3:4" ht="28.5" customHeight="1">
      <c r="C1892" s="8"/>
      <c r="D1892" s="65"/>
    </row>
    <row r="1893" spans="3:4" ht="28.5" customHeight="1">
      <c r="C1893" s="8"/>
      <c r="D1893" s="65"/>
    </row>
    <row r="1894" spans="3:4" ht="13.5" customHeight="1">
      <c r="C1894" s="8"/>
      <c r="D1894" s="65"/>
    </row>
    <row r="1895" spans="3:4" ht="30" customHeight="1">
      <c r="C1895" s="8"/>
      <c r="D1895" s="65"/>
    </row>
    <row r="1896" spans="3:4" ht="30" customHeight="1">
      <c r="C1896" s="8"/>
      <c r="D1896" s="65"/>
    </row>
    <row r="1897" spans="3:4" ht="12" customHeight="1">
      <c r="C1897" s="8"/>
      <c r="D1897" s="65"/>
    </row>
    <row r="1898" spans="3:4" ht="30" customHeight="1">
      <c r="C1898" s="8"/>
      <c r="D1898" s="65"/>
    </row>
    <row r="1899" spans="3:4" ht="30" customHeight="1">
      <c r="C1899" s="8"/>
      <c r="D1899" s="65"/>
    </row>
    <row r="1900" spans="3:4">
      <c r="C1900" s="8"/>
      <c r="D1900" s="65"/>
    </row>
    <row r="1901" spans="3:4" ht="29.25" customHeight="1">
      <c r="C1901" s="8"/>
      <c r="D1901" s="65"/>
    </row>
    <row r="1902" spans="3:4" ht="29.25" customHeight="1">
      <c r="C1902" s="8"/>
      <c r="D1902" s="65"/>
    </row>
    <row r="1903" spans="3:4">
      <c r="C1903" s="8"/>
      <c r="D1903" s="65"/>
    </row>
    <row r="1904" spans="3:4" ht="21.75" customHeight="1">
      <c r="C1904" s="8"/>
    </row>
    <row r="1905" spans="3:3" ht="27" customHeight="1">
      <c r="C1905" s="8"/>
    </row>
    <row r="1906" spans="3:3">
      <c r="C1906" s="8"/>
    </row>
    <row r="1907" spans="3:3">
      <c r="C1907" s="8"/>
    </row>
    <row r="1908" spans="3:3">
      <c r="C1908" s="8"/>
    </row>
    <row r="1909" spans="3:3">
      <c r="C1909" s="8"/>
    </row>
    <row r="1910" spans="3:3">
      <c r="C1910" s="8"/>
    </row>
    <row r="1911" spans="3:3">
      <c r="C1911" s="8"/>
    </row>
    <row r="1912" spans="3:3">
      <c r="C1912" s="8"/>
    </row>
    <row r="1913" spans="3:3">
      <c r="C1913" s="8"/>
    </row>
    <row r="1914" spans="3:3">
      <c r="C1914" s="8"/>
    </row>
    <row r="1915" spans="3:3">
      <c r="C1915" s="8"/>
    </row>
    <row r="1916" spans="3:3">
      <c r="C1916" s="8"/>
    </row>
    <row r="1917" spans="3:3">
      <c r="C1917" s="8"/>
    </row>
    <row r="1918" spans="3:3">
      <c r="C1918" s="8"/>
    </row>
    <row r="1919" spans="3:3">
      <c r="C1919" s="8"/>
    </row>
    <row r="1920" spans="3:3">
      <c r="C1920" s="8"/>
    </row>
    <row r="1921" spans="3:3">
      <c r="C1921" s="8"/>
    </row>
    <row r="1922" spans="3:3">
      <c r="C1922" s="8"/>
    </row>
    <row r="1923" spans="3:3">
      <c r="C1923" s="8"/>
    </row>
    <row r="1924" spans="3:3">
      <c r="C1924" s="8"/>
    </row>
    <row r="1925" spans="3:3">
      <c r="C1925" s="8"/>
    </row>
    <row r="1926" spans="3:3">
      <c r="C1926" s="8"/>
    </row>
    <row r="1927" spans="3:3">
      <c r="C1927" s="8"/>
    </row>
    <row r="1928" spans="3:3">
      <c r="C1928" s="8"/>
    </row>
    <row r="1929" spans="3:3">
      <c r="C1929" s="8"/>
    </row>
    <row r="1930" spans="3:3">
      <c r="C1930" s="8"/>
    </row>
    <row r="1931" spans="3:3">
      <c r="C1931" s="8"/>
    </row>
    <row r="1932" spans="3:3">
      <c r="C1932" s="8"/>
    </row>
    <row r="1933" spans="3:3">
      <c r="C1933" s="8"/>
    </row>
    <row r="1934" spans="3:3">
      <c r="C1934" s="8"/>
    </row>
    <row r="1935" spans="3:3">
      <c r="C1935" s="8"/>
    </row>
    <row r="1936" spans="3:3" ht="13.5" customHeight="1">
      <c r="C1936" s="8"/>
    </row>
    <row r="1937" spans="3:4" ht="18.75" customHeight="1">
      <c r="C1937" s="8"/>
    </row>
    <row r="1938" spans="3:4" ht="18.75" customHeight="1">
      <c r="C1938" s="8"/>
    </row>
    <row r="1939" spans="3:4" ht="18.75" customHeight="1">
      <c r="C1939" s="8"/>
    </row>
    <row r="1940" spans="3:4">
      <c r="C1940" s="8"/>
    </row>
    <row r="1941" spans="3:4">
      <c r="C1941" s="8"/>
    </row>
    <row r="1942" spans="3:4">
      <c r="C1942" s="8"/>
      <c r="D1942" s="65"/>
    </row>
    <row r="1943" spans="3:4">
      <c r="C1943" s="8"/>
      <c r="D1943" s="65"/>
    </row>
    <row r="1944" spans="3:4" ht="18.75" customHeight="1">
      <c r="C1944" s="8"/>
      <c r="D1944" s="65"/>
    </row>
    <row r="1945" spans="3:4" ht="17.25" customHeight="1">
      <c r="C1945" s="8"/>
      <c r="D1945" s="65"/>
    </row>
    <row r="1946" spans="3:4">
      <c r="C1946" s="8"/>
    </row>
    <row r="1947" spans="3:4" ht="17.25" customHeight="1">
      <c r="C1947" s="8"/>
    </row>
    <row r="1948" spans="3:4" ht="17.25" customHeight="1">
      <c r="C1948" s="8"/>
      <c r="D1948" s="65"/>
    </row>
    <row r="1949" spans="3:4">
      <c r="C1949" s="8"/>
    </row>
    <row r="1950" spans="3:4" ht="16.5" customHeight="1">
      <c r="C1950" s="8"/>
    </row>
    <row r="1951" spans="3:4" ht="16.5" customHeight="1">
      <c r="C1951" s="8"/>
    </row>
    <row r="1952" spans="3:4">
      <c r="C1952" s="8"/>
    </row>
    <row r="1953" spans="3:3" ht="27" customHeight="1">
      <c r="C1953" s="8"/>
    </row>
    <row r="1954" spans="3:3" ht="16.5" customHeight="1">
      <c r="C1954" s="8"/>
    </row>
    <row r="1955" spans="3:3">
      <c r="C1955" s="8"/>
    </row>
    <row r="1956" spans="3:3" ht="20.25" customHeight="1">
      <c r="C1956" s="8"/>
    </row>
    <row r="1957" spans="3:3" ht="18.75" customHeight="1">
      <c r="C1957" s="8"/>
    </row>
    <row r="1958" spans="3:3">
      <c r="C1958" s="8"/>
    </row>
    <row r="1959" spans="3:3">
      <c r="C1959" s="8"/>
    </row>
    <row r="1960" spans="3:3">
      <c r="C1960" s="8"/>
    </row>
    <row r="1961" spans="3:3">
      <c r="C1961" s="8"/>
    </row>
    <row r="1962" spans="3:3">
      <c r="C1962" s="8"/>
    </row>
    <row r="1963" spans="3:3">
      <c r="C1963" s="8"/>
    </row>
    <row r="1964" spans="3:3">
      <c r="C1964" s="8"/>
    </row>
    <row r="1965" spans="3:3">
      <c r="C1965" s="8"/>
    </row>
    <row r="1966" spans="3:3">
      <c r="C1966" s="8"/>
    </row>
    <row r="1967" spans="3:3">
      <c r="C1967" s="8"/>
    </row>
    <row r="1968" spans="3:3">
      <c r="C1968" s="8"/>
    </row>
    <row r="1969" spans="3:3">
      <c r="C1969" s="8"/>
    </row>
    <row r="1970" spans="3:3">
      <c r="C1970" s="8"/>
    </row>
    <row r="1971" spans="3:3">
      <c r="C1971" s="8"/>
    </row>
    <row r="1972" spans="3:3">
      <c r="C1972" s="8"/>
    </row>
    <row r="1973" spans="3:3">
      <c r="C1973" s="8"/>
    </row>
    <row r="1974" spans="3:3">
      <c r="C1974" s="8"/>
    </row>
    <row r="1975" spans="3:3">
      <c r="C1975" s="8"/>
    </row>
    <row r="1976" spans="3:3">
      <c r="C1976" s="8"/>
    </row>
    <row r="1977" spans="3:3">
      <c r="C1977" s="8"/>
    </row>
    <row r="1978" spans="3:3">
      <c r="C1978" s="8"/>
    </row>
    <row r="1979" spans="3:3">
      <c r="C1979" s="8"/>
    </row>
    <row r="1980" spans="3:3">
      <c r="C1980" s="8"/>
    </row>
    <row r="1981" spans="3:3">
      <c r="C1981" s="8"/>
    </row>
    <row r="1982" spans="3:3">
      <c r="C1982" s="8"/>
    </row>
    <row r="1983" spans="3:3">
      <c r="C1983" s="8"/>
    </row>
    <row r="1984" spans="3:3">
      <c r="C1984" s="8"/>
    </row>
    <row r="1985" spans="3:4">
      <c r="C1985" s="8"/>
    </row>
    <row r="1986" spans="3:4">
      <c r="C1986" s="8"/>
    </row>
    <row r="1987" spans="3:4">
      <c r="C1987" s="8"/>
    </row>
    <row r="1988" spans="3:4">
      <c r="C1988" s="8"/>
    </row>
    <row r="1989" spans="3:4">
      <c r="C1989" s="8"/>
    </row>
    <row r="1990" spans="3:4">
      <c r="C1990" s="8"/>
    </row>
    <row r="1991" spans="3:4">
      <c r="C1991" s="8"/>
    </row>
    <row r="1992" spans="3:4" ht="13.5" customHeight="1">
      <c r="C1992" s="8"/>
      <c r="D1992" s="65"/>
    </row>
    <row r="1993" spans="3:4" ht="13.5" customHeight="1">
      <c r="C1993" s="8"/>
      <c r="D1993" s="65"/>
    </row>
    <row r="1994" spans="3:4" ht="13.5" customHeight="1">
      <c r="C1994" s="8"/>
      <c r="D1994" s="65"/>
    </row>
    <row r="1995" spans="3:4">
      <c r="C1995" s="8"/>
      <c r="D1995" s="65"/>
    </row>
    <row r="1996" spans="3:4">
      <c r="C1996" s="8"/>
    </row>
    <row r="1997" spans="3:4">
      <c r="C1997" s="8"/>
    </row>
    <row r="1998" spans="3:4">
      <c r="C1998" s="8"/>
      <c r="D1998" s="65"/>
    </row>
    <row r="1999" spans="3:4" ht="28.5" customHeight="1">
      <c r="C1999" s="8"/>
    </row>
    <row r="2000" spans="3:4" ht="28.5" customHeight="1">
      <c r="C2000" s="8"/>
    </row>
    <row r="2001" spans="3:3">
      <c r="C2001" s="8"/>
    </row>
    <row r="2002" spans="3:3" ht="25.5" customHeight="1">
      <c r="C2002" s="8"/>
    </row>
    <row r="2003" spans="3:3" ht="25.5" customHeight="1">
      <c r="C2003" s="8"/>
    </row>
    <row r="2004" spans="3:3">
      <c r="C2004" s="8"/>
    </row>
    <row r="2005" spans="3:3" ht="27.75" customHeight="1">
      <c r="C2005" s="8"/>
    </row>
    <row r="2006" spans="3:3" ht="27.75" customHeight="1">
      <c r="C2006" s="8"/>
    </row>
    <row r="2007" spans="3:3">
      <c r="C2007" s="8"/>
    </row>
    <row r="2008" spans="3:3" ht="27.75" customHeight="1">
      <c r="C2008" s="8"/>
    </row>
    <row r="2009" spans="3:3" ht="27.75" customHeight="1">
      <c r="C2009" s="8"/>
    </row>
    <row r="2010" spans="3:3">
      <c r="C2010" s="8"/>
    </row>
    <row r="2011" spans="3:3" ht="31.5" customHeight="1">
      <c r="C2011" s="8"/>
    </row>
    <row r="2012" spans="3:3" ht="31.5" customHeight="1">
      <c r="C2012" s="8"/>
    </row>
    <row r="2013" spans="3:3">
      <c r="C2013" s="8"/>
    </row>
    <row r="2014" spans="3:3">
      <c r="C2014" s="8"/>
    </row>
    <row r="2015" spans="3:3">
      <c r="C2015" s="8"/>
    </row>
    <row r="2016" spans="3:3">
      <c r="C2016" s="8"/>
    </row>
    <row r="2017" spans="3:3">
      <c r="C2017" s="8"/>
    </row>
    <row r="2018" spans="3:3">
      <c r="C2018" s="8"/>
    </row>
    <row r="2019" spans="3:3">
      <c r="C2019" s="8"/>
    </row>
    <row r="2020" spans="3:3">
      <c r="C2020" s="8"/>
    </row>
    <row r="2021" spans="3:3">
      <c r="C2021" s="8"/>
    </row>
    <row r="2022" spans="3:3">
      <c r="C2022" s="8"/>
    </row>
    <row r="2023" spans="3:3">
      <c r="C2023" s="8"/>
    </row>
    <row r="2024" spans="3:3">
      <c r="C2024" s="8"/>
    </row>
    <row r="2025" spans="3:3">
      <c r="C2025" s="8"/>
    </row>
    <row r="2026" spans="3:3">
      <c r="C2026" s="8"/>
    </row>
    <row r="2027" spans="3:3">
      <c r="C2027" s="8"/>
    </row>
    <row r="2028" spans="3:3">
      <c r="C2028" s="8"/>
    </row>
    <row r="2029" spans="3:3">
      <c r="C2029" s="8"/>
    </row>
    <row r="2030" spans="3:3">
      <c r="C2030" s="8"/>
    </row>
    <row r="2031" spans="3:3">
      <c r="C2031" s="8"/>
    </row>
    <row r="2032" spans="3:3">
      <c r="C2032" s="8"/>
    </row>
    <row r="2033" spans="1:4">
      <c r="C2033" s="8"/>
    </row>
    <row r="2034" spans="1:4">
      <c r="C2034" s="8"/>
    </row>
    <row r="2035" spans="1:4">
      <c r="A2035" s="267"/>
      <c r="B2035" s="267"/>
      <c r="C2035" s="333"/>
    </row>
    <row r="2036" spans="1:4">
      <c r="A2036" s="267"/>
      <c r="B2036" s="267"/>
      <c r="C2036" s="333"/>
    </row>
    <row r="2037" spans="1:4">
      <c r="C2037" s="8"/>
    </row>
    <row r="2038" spans="1:4">
      <c r="C2038" s="8"/>
    </row>
    <row r="2039" spans="1:4">
      <c r="C2039" s="8"/>
    </row>
    <row r="2040" spans="1:4">
      <c r="C2040" s="8"/>
    </row>
    <row r="2041" spans="1:4">
      <c r="C2041" s="8"/>
    </row>
    <row r="2042" spans="1:4">
      <c r="C2042" s="8"/>
      <c r="D2042" s="65"/>
    </row>
    <row r="2043" spans="1:4">
      <c r="C2043" s="8"/>
    </row>
    <row r="2044" spans="1:4">
      <c r="C2044" s="8"/>
    </row>
    <row r="2045" spans="1:4">
      <c r="C2045" s="8"/>
    </row>
    <row r="2046" spans="1:4">
      <c r="C2046" s="8"/>
    </row>
    <row r="2047" spans="1:4">
      <c r="C2047" s="8"/>
    </row>
    <row r="2048" spans="1:4">
      <c r="C2048" s="8"/>
    </row>
    <row r="2049" spans="3:3">
      <c r="C2049" s="8"/>
    </row>
    <row r="2050" spans="3:3">
      <c r="C2050" s="8"/>
    </row>
    <row r="2051" spans="3:3">
      <c r="C2051" s="8"/>
    </row>
    <row r="2052" spans="3:3">
      <c r="C2052" s="8"/>
    </row>
    <row r="2053" spans="3:3">
      <c r="C2053" s="8"/>
    </row>
    <row r="2054" spans="3:3" ht="24" customHeight="1">
      <c r="C2054" s="8"/>
    </row>
    <row r="2055" spans="3:3" ht="24" customHeight="1">
      <c r="C2055" s="8"/>
    </row>
    <row r="2056" spans="3:3">
      <c r="C2056" s="8"/>
    </row>
    <row r="2057" spans="3:3" ht="24.75" customHeight="1">
      <c r="C2057" s="8"/>
    </row>
    <row r="2058" spans="3:3" ht="24.75" customHeight="1">
      <c r="C2058" s="8"/>
    </row>
    <row r="2059" spans="3:3">
      <c r="C2059" s="8"/>
    </row>
    <row r="2060" spans="3:3" ht="24" customHeight="1">
      <c r="C2060" s="8"/>
    </row>
    <row r="2061" spans="3:3" ht="24" customHeight="1">
      <c r="C2061" s="8"/>
    </row>
    <row r="2062" spans="3:3">
      <c r="C2062" s="8"/>
    </row>
    <row r="2063" spans="3:3" ht="20.25" customHeight="1">
      <c r="C2063" s="8"/>
    </row>
    <row r="2064" spans="3:3" ht="20.25" customHeight="1">
      <c r="C2064" s="8"/>
    </row>
    <row r="2065" spans="3:3">
      <c r="C2065" s="8"/>
    </row>
    <row r="2066" spans="3:3" ht="18.75" customHeight="1">
      <c r="C2066" s="8"/>
    </row>
    <row r="2067" spans="3:3" ht="18.75" customHeight="1">
      <c r="C2067" s="8"/>
    </row>
    <row r="2068" spans="3:3">
      <c r="C2068" s="8"/>
    </row>
    <row r="2069" spans="3:3">
      <c r="C2069" s="8"/>
    </row>
    <row r="2070" spans="3:3">
      <c r="C2070" s="8"/>
    </row>
    <row r="2071" spans="3:3">
      <c r="C2071" s="8"/>
    </row>
    <row r="2072" spans="3:3">
      <c r="C2072" s="8"/>
    </row>
    <row r="2073" spans="3:3">
      <c r="C2073" s="8"/>
    </row>
    <row r="2074" spans="3:3">
      <c r="C2074" s="8"/>
    </row>
    <row r="2075" spans="3:3">
      <c r="C2075" s="8"/>
    </row>
    <row r="2076" spans="3:3">
      <c r="C2076" s="8"/>
    </row>
    <row r="2077" spans="3:3">
      <c r="C2077" s="8"/>
    </row>
    <row r="2078" spans="3:3">
      <c r="C2078" s="8"/>
    </row>
    <row r="2079" spans="3:3">
      <c r="C2079" s="8"/>
    </row>
    <row r="2080" spans="3:3">
      <c r="C2080" s="8"/>
    </row>
    <row r="2081" spans="1:4">
      <c r="C2081" s="8"/>
    </row>
    <row r="2082" spans="1:4">
      <c r="C2082" s="8"/>
    </row>
    <row r="2083" spans="1:4">
      <c r="C2083" s="8"/>
    </row>
    <row r="2084" spans="1:4">
      <c r="C2084" s="8"/>
    </row>
    <row r="2085" spans="1:4">
      <c r="C2085" s="8"/>
    </row>
    <row r="2086" spans="1:4">
      <c r="C2086" s="8"/>
    </row>
    <row r="2087" spans="1:4">
      <c r="C2087" s="8"/>
    </row>
    <row r="2088" spans="1:4">
      <c r="C2088" s="8"/>
    </row>
    <row r="2089" spans="1:4">
      <c r="C2089" s="8"/>
    </row>
    <row r="2090" spans="1:4">
      <c r="C2090" s="8"/>
    </row>
    <row r="2091" spans="1:4">
      <c r="C2091" s="8"/>
    </row>
    <row r="2092" spans="1:4">
      <c r="C2092" s="8"/>
    </row>
    <row r="2093" spans="1:4">
      <c r="C2093" s="8"/>
    </row>
    <row r="2094" spans="1:4">
      <c r="C2094" s="8"/>
    </row>
    <row r="2095" spans="1:4">
      <c r="A2095" s="161"/>
      <c r="C2095" s="8"/>
    </row>
    <row r="2096" spans="1:4">
      <c r="C2096" s="8"/>
      <c r="D2096" s="65"/>
    </row>
    <row r="2097" spans="3:4">
      <c r="C2097" s="8"/>
      <c r="D2097" s="65"/>
    </row>
    <row r="2098" spans="3:4">
      <c r="C2098" s="8"/>
      <c r="D2098" s="65"/>
    </row>
    <row r="2099" spans="3:4">
      <c r="C2099" s="8"/>
      <c r="D2099" s="65"/>
    </row>
    <row r="2100" spans="3:4">
      <c r="C2100" s="8"/>
      <c r="D2100" s="65"/>
    </row>
    <row r="2101" spans="3:4">
      <c r="C2101" s="8"/>
      <c r="D2101" s="65"/>
    </row>
    <row r="2102" spans="3:4">
      <c r="C2102" s="8"/>
      <c r="D2102" s="65"/>
    </row>
    <row r="2103" spans="3:4">
      <c r="C2103" s="8"/>
      <c r="D2103" s="65"/>
    </row>
    <row r="2104" spans="3:4">
      <c r="C2104" s="8"/>
      <c r="D2104" s="65"/>
    </row>
    <row r="2105" spans="3:4">
      <c r="C2105" s="8"/>
      <c r="D2105" s="65"/>
    </row>
    <row r="2106" spans="3:4">
      <c r="C2106" s="8"/>
      <c r="D2106" s="65"/>
    </row>
    <row r="2107" spans="3:4">
      <c r="C2107" s="8"/>
      <c r="D2107" s="65"/>
    </row>
    <row r="2108" spans="3:4">
      <c r="C2108" s="8"/>
      <c r="D2108" s="65"/>
    </row>
    <row r="2109" spans="3:4" ht="18.75" customHeight="1">
      <c r="C2109" s="8"/>
    </row>
    <row r="2110" spans="3:4" ht="18.75" customHeight="1">
      <c r="C2110" s="8"/>
    </row>
    <row r="2111" spans="3:4">
      <c r="C2111" s="8"/>
    </row>
    <row r="2112" spans="3:4" ht="19.5" customHeight="1">
      <c r="C2112" s="8"/>
    </row>
    <row r="2113" spans="3:3" ht="19.5" customHeight="1">
      <c r="C2113" s="8"/>
    </row>
    <row r="2114" spans="3:3">
      <c r="C2114" s="8"/>
    </row>
    <row r="2115" spans="3:3">
      <c r="C2115" s="8"/>
    </row>
    <row r="2116" spans="3:3">
      <c r="C2116" s="8"/>
    </row>
    <row r="2117" spans="3:3">
      <c r="C2117" s="8"/>
    </row>
    <row r="2118" spans="3:3">
      <c r="C2118" s="8"/>
    </row>
    <row r="2119" spans="3:3">
      <c r="C2119" s="8"/>
    </row>
    <row r="2120" spans="3:3">
      <c r="C2120" s="8"/>
    </row>
    <row r="2121" spans="3:3">
      <c r="C2121" s="8"/>
    </row>
    <row r="2122" spans="3:3">
      <c r="C2122" s="8"/>
    </row>
    <row r="2123" spans="3:3">
      <c r="C2123" s="8"/>
    </row>
    <row r="2124" spans="3:3">
      <c r="C2124" s="8"/>
    </row>
    <row r="2125" spans="3:3">
      <c r="C2125" s="8"/>
    </row>
    <row r="2126" spans="3:3">
      <c r="C2126" s="8"/>
    </row>
    <row r="2127" spans="3:3">
      <c r="C2127" s="8"/>
    </row>
    <row r="2128" spans="3:3">
      <c r="C2128" s="8"/>
    </row>
    <row r="2129" spans="1:3">
      <c r="C2129" s="8"/>
    </row>
    <row r="2130" spans="1:3">
      <c r="C2130" s="8"/>
    </row>
    <row r="2131" spans="1:3">
      <c r="C2131" s="8"/>
    </row>
    <row r="2132" spans="1:3">
      <c r="C2132" s="8"/>
    </row>
    <row r="2133" spans="1:3">
      <c r="C2133" s="8"/>
    </row>
    <row r="2134" spans="1:3">
      <c r="C2134" s="8"/>
    </row>
    <row r="2135" spans="1:3">
      <c r="C2135" s="8"/>
    </row>
    <row r="2136" spans="1:3">
      <c r="C2136" s="8"/>
    </row>
    <row r="2137" spans="1:3">
      <c r="C2137" s="8"/>
    </row>
    <row r="2138" spans="1:3">
      <c r="C2138" s="8"/>
    </row>
    <row r="2139" spans="1:3">
      <c r="C2139" s="8"/>
    </row>
    <row r="2140" spans="1:3">
      <c r="C2140" s="8"/>
    </row>
    <row r="2141" spans="1:3">
      <c r="C2141" s="8"/>
    </row>
    <row r="2142" spans="1:3">
      <c r="C2142" s="8"/>
    </row>
    <row r="2143" spans="1:3">
      <c r="A2143" s="21"/>
      <c r="B2143" s="21"/>
      <c r="C2143" s="8"/>
    </row>
    <row r="2144" spans="1:3">
      <c r="C2144" s="8"/>
    </row>
    <row r="2145" spans="3:3">
      <c r="C2145" s="8"/>
    </row>
    <row r="2146" spans="3:3">
      <c r="C2146" s="8"/>
    </row>
    <row r="2147" spans="3:3">
      <c r="C2147" s="8"/>
    </row>
    <row r="2148" spans="3:3">
      <c r="C2148" s="8"/>
    </row>
    <row r="2149" spans="3:3">
      <c r="C2149" s="8"/>
    </row>
    <row r="2150" spans="3:3">
      <c r="C2150" s="8"/>
    </row>
    <row r="2151" spans="3:3">
      <c r="C2151" s="8"/>
    </row>
    <row r="2152" spans="3:3">
      <c r="C2152" s="8"/>
    </row>
    <row r="2153" spans="3:3">
      <c r="C2153" s="8"/>
    </row>
    <row r="2154" spans="3:3">
      <c r="C2154" s="8"/>
    </row>
    <row r="2155" spans="3:3">
      <c r="C2155" s="8"/>
    </row>
    <row r="2156" spans="3:3">
      <c r="C2156" s="8"/>
    </row>
    <row r="2157" spans="3:3" ht="16.5" customHeight="1">
      <c r="C2157" s="8"/>
    </row>
    <row r="2158" spans="3:3" ht="14.25" customHeight="1">
      <c r="C2158" s="8"/>
    </row>
    <row r="2159" spans="3:3">
      <c r="C2159" s="8"/>
    </row>
    <row r="2160" spans="3:3">
      <c r="C2160" s="8"/>
    </row>
    <row r="2161" spans="3:3">
      <c r="C2161" s="8"/>
    </row>
    <row r="2162" spans="3:3">
      <c r="C2162" s="8"/>
    </row>
    <row r="2163" spans="3:3" ht="20.25" customHeight="1">
      <c r="C2163" s="8"/>
    </row>
    <row r="2164" spans="3:3" ht="20.25" customHeight="1">
      <c r="C2164" s="8"/>
    </row>
    <row r="2165" spans="3:3">
      <c r="C2165" s="8"/>
    </row>
    <row r="2166" spans="3:3" ht="24" customHeight="1">
      <c r="C2166" s="8"/>
    </row>
    <row r="2167" spans="3:3" ht="24" customHeight="1">
      <c r="C2167" s="8"/>
    </row>
    <row r="2168" spans="3:3">
      <c r="C2168" s="8"/>
    </row>
    <row r="2169" spans="3:3" ht="21.75" customHeight="1">
      <c r="C2169" s="8"/>
    </row>
    <row r="2170" spans="3:3" ht="21.75" customHeight="1">
      <c r="C2170" s="8"/>
    </row>
    <row r="2171" spans="3:3">
      <c r="C2171" s="8"/>
    </row>
    <row r="2172" spans="3:3" ht="24" customHeight="1">
      <c r="C2172" s="8"/>
    </row>
    <row r="2173" spans="3:3" ht="24" customHeight="1">
      <c r="C2173" s="8"/>
    </row>
    <row r="2174" spans="3:3">
      <c r="C2174" s="8"/>
    </row>
    <row r="2175" spans="3:3">
      <c r="C2175" s="8"/>
    </row>
    <row r="2176" spans="3:3">
      <c r="C2176" s="8"/>
    </row>
    <row r="2177" spans="1:5">
      <c r="C2177" s="8"/>
    </row>
    <row r="2178" spans="1:5">
      <c r="C2178" s="8"/>
    </row>
    <row r="2179" spans="1:5">
      <c r="C2179" s="8"/>
    </row>
    <row r="2180" spans="1:5">
      <c r="C2180" s="8"/>
    </row>
    <row r="2181" spans="1:5">
      <c r="C2181" s="8"/>
    </row>
    <row r="2182" spans="1:5">
      <c r="C2182" s="8"/>
    </row>
    <row r="2183" spans="1:5">
      <c r="C2183" s="8"/>
    </row>
    <row r="2184" spans="1:5">
      <c r="C2184" s="8"/>
    </row>
    <row r="2185" spans="1:5">
      <c r="C2185" s="8"/>
    </row>
    <row r="2186" spans="1:5">
      <c r="C2186" s="8"/>
      <c r="E2186" s="333"/>
    </row>
    <row r="2187" spans="1:5">
      <c r="C2187" s="8"/>
      <c r="E2187" s="333"/>
    </row>
    <row r="2188" spans="1:5">
      <c r="C2188" s="8"/>
    </row>
    <row r="2189" spans="1:5">
      <c r="C2189" s="8"/>
    </row>
    <row r="2190" spans="1:5">
      <c r="C2190" s="8"/>
    </row>
    <row r="2191" spans="1:5">
      <c r="A2191" s="305"/>
      <c r="B2191" s="117"/>
      <c r="C2191" s="267"/>
      <c r="D2191" s="267"/>
    </row>
    <row r="2192" spans="1:5">
      <c r="A2192" s="305"/>
      <c r="B2192" s="117"/>
      <c r="C2192" s="267"/>
      <c r="D2192" s="267"/>
    </row>
    <row r="2193" spans="3:3">
      <c r="C2193" s="8"/>
    </row>
    <row r="2194" spans="3:3">
      <c r="C2194" s="8"/>
    </row>
    <row r="2195" spans="3:3">
      <c r="C2195" s="8"/>
    </row>
    <row r="2196" spans="3:3">
      <c r="C2196" s="8"/>
    </row>
    <row r="2197" spans="3:3">
      <c r="C2197" s="8"/>
    </row>
    <row r="2198" spans="3:3">
      <c r="C2198" s="8"/>
    </row>
    <row r="2199" spans="3:3">
      <c r="C2199" s="8"/>
    </row>
    <row r="2200" spans="3:3">
      <c r="C2200" s="8"/>
    </row>
    <row r="2201" spans="3:3">
      <c r="C2201" s="8"/>
    </row>
    <row r="2202" spans="3:3">
      <c r="C2202" s="8"/>
    </row>
    <row r="2203" spans="3:3">
      <c r="C2203" s="8"/>
    </row>
    <row r="2204" spans="3:3">
      <c r="C2204" s="8"/>
    </row>
    <row r="2205" spans="3:3">
      <c r="C2205" s="8"/>
    </row>
    <row r="2206" spans="3:3" ht="19.5" customHeight="1">
      <c r="C2206" s="8"/>
    </row>
    <row r="2207" spans="3:3" ht="19.5" customHeight="1">
      <c r="C2207" s="8"/>
    </row>
    <row r="2208" spans="3:3" ht="19.5" customHeight="1">
      <c r="C2208" s="8"/>
    </row>
    <row r="2209" spans="3:3">
      <c r="C2209" s="8"/>
    </row>
    <row r="2210" spans="3:3">
      <c r="C2210" s="8"/>
    </row>
    <row r="2211" spans="3:3">
      <c r="C2211" s="8"/>
    </row>
    <row r="2212" spans="3:3">
      <c r="C2212" s="8"/>
    </row>
    <row r="2213" spans="3:3" ht="17.25" customHeight="1">
      <c r="C2213" s="8"/>
    </row>
    <row r="2214" spans="3:3" ht="18" customHeight="1">
      <c r="C2214" s="8"/>
    </row>
    <row r="2215" spans="3:3">
      <c r="C2215" s="8"/>
    </row>
    <row r="2216" spans="3:3" ht="23.25" customHeight="1">
      <c r="C2216" s="8"/>
    </row>
    <row r="2217" spans="3:3" ht="23.25" customHeight="1">
      <c r="C2217" s="8"/>
    </row>
    <row r="2218" spans="3:3">
      <c r="C2218" s="8"/>
    </row>
    <row r="2219" spans="3:3">
      <c r="C2219" s="8"/>
    </row>
    <row r="2220" spans="3:3">
      <c r="C2220" s="8"/>
    </row>
    <row r="2221" spans="3:3">
      <c r="C2221" s="8"/>
    </row>
    <row r="2222" spans="3:3">
      <c r="C2222" s="8"/>
    </row>
    <row r="2223" spans="3:3">
      <c r="C2223" s="8"/>
    </row>
    <row r="2224" spans="3:3">
      <c r="C2224" s="8"/>
    </row>
    <row r="2225" spans="3:3">
      <c r="C2225" s="8"/>
    </row>
    <row r="2226" spans="3:3">
      <c r="C2226" s="8"/>
    </row>
    <row r="2227" spans="3:3">
      <c r="C2227" s="8"/>
    </row>
    <row r="2228" spans="3:3">
      <c r="C2228" s="8"/>
    </row>
    <row r="2229" spans="3:3">
      <c r="C2229" s="8"/>
    </row>
    <row r="2230" spans="3:3">
      <c r="C2230" s="8"/>
    </row>
    <row r="2231" spans="3:3">
      <c r="C2231" s="8"/>
    </row>
    <row r="2232" spans="3:3">
      <c r="C2232" s="8"/>
    </row>
    <row r="2233" spans="3:3">
      <c r="C2233" s="8"/>
    </row>
    <row r="2234" spans="3:3">
      <c r="C2234" s="8"/>
    </row>
    <row r="2235" spans="3:3">
      <c r="C2235" s="8"/>
    </row>
    <row r="2236" spans="3:3">
      <c r="C2236" s="8"/>
    </row>
    <row r="2237" spans="3:3">
      <c r="C2237" s="8"/>
    </row>
    <row r="2238" spans="3:3">
      <c r="C2238" s="8"/>
    </row>
    <row r="2239" spans="3:3">
      <c r="C2239" s="8"/>
    </row>
    <row r="2240" spans="3:3">
      <c r="C2240" s="8"/>
    </row>
    <row r="2241" spans="3:3">
      <c r="C2241" s="8"/>
    </row>
    <row r="2242" spans="3:3">
      <c r="C2242" s="8"/>
    </row>
    <row r="2243" spans="3:3">
      <c r="C2243" s="8"/>
    </row>
    <row r="2244" spans="3:3">
      <c r="C2244" s="8"/>
    </row>
    <row r="2245" spans="3:3">
      <c r="C2245" s="8"/>
    </row>
    <row r="2246" spans="3:3">
      <c r="C2246" s="8"/>
    </row>
    <row r="2247" spans="3:3">
      <c r="C2247" s="8"/>
    </row>
    <row r="2248" spans="3:3">
      <c r="C2248" s="8"/>
    </row>
    <row r="2249" spans="3:3">
      <c r="C2249" s="8"/>
    </row>
    <row r="2250" spans="3:3">
      <c r="C2250" s="8"/>
    </row>
    <row r="2251" spans="3:3">
      <c r="C2251" s="8"/>
    </row>
    <row r="2252" spans="3:3">
      <c r="C2252" s="8"/>
    </row>
    <row r="2253" spans="3:3">
      <c r="C2253" s="8"/>
    </row>
    <row r="2254" spans="3:3">
      <c r="C2254" s="8"/>
    </row>
    <row r="2255" spans="3:3">
      <c r="C2255" s="8"/>
    </row>
    <row r="2256" spans="3:3">
      <c r="C2256" s="8"/>
    </row>
    <row r="2257" spans="3:3" ht="18" customHeight="1">
      <c r="C2257" s="8"/>
    </row>
    <row r="2258" spans="3:3" ht="18" customHeight="1">
      <c r="C2258" s="8"/>
    </row>
    <row r="2259" spans="3:3" ht="18" customHeight="1">
      <c r="C2259" s="8"/>
    </row>
    <row r="2260" spans="3:3">
      <c r="C2260" s="8"/>
    </row>
    <row r="2261" spans="3:3">
      <c r="C2261" s="8"/>
    </row>
    <row r="2262" spans="3:3">
      <c r="C2262" s="8"/>
    </row>
    <row r="2263" spans="3:3">
      <c r="C2263" s="8"/>
    </row>
    <row r="2264" spans="3:3" ht="21.75" customHeight="1">
      <c r="C2264" s="8"/>
    </row>
    <row r="2265" spans="3:3" ht="21.75" customHeight="1">
      <c r="C2265" s="8"/>
    </row>
    <row r="2266" spans="3:3">
      <c r="C2266" s="8"/>
    </row>
    <row r="2267" spans="3:3" ht="24" customHeight="1">
      <c r="C2267" s="8"/>
    </row>
    <row r="2268" spans="3:3" ht="24" customHeight="1">
      <c r="C2268" s="8"/>
    </row>
    <row r="2269" spans="3:3">
      <c r="C2269" s="8"/>
    </row>
    <row r="2270" spans="3:3">
      <c r="C2270" s="8"/>
    </row>
    <row r="2271" spans="3:3">
      <c r="C2271" s="8"/>
    </row>
    <row r="2272" spans="3:3">
      <c r="C2272" s="8"/>
    </row>
    <row r="2273" spans="3:3">
      <c r="C2273" s="8"/>
    </row>
    <row r="2274" spans="3:3">
      <c r="C2274" s="8"/>
    </row>
    <row r="2275" spans="3:3">
      <c r="C2275" s="8"/>
    </row>
    <row r="2276" spans="3:3">
      <c r="C2276" s="8"/>
    </row>
    <row r="2277" spans="3:3">
      <c r="C2277" s="8"/>
    </row>
    <row r="2278" spans="3:3">
      <c r="C2278" s="8"/>
    </row>
    <row r="2279" spans="3:3">
      <c r="C2279" s="8"/>
    </row>
    <row r="2280" spans="3:3">
      <c r="C2280" s="8"/>
    </row>
    <row r="2281" spans="3:3">
      <c r="C2281" s="8"/>
    </row>
    <row r="2282" spans="3:3">
      <c r="C2282" s="8"/>
    </row>
    <row r="2283" spans="3:3">
      <c r="C2283" s="8"/>
    </row>
    <row r="2284" spans="3:3">
      <c r="C2284" s="8"/>
    </row>
    <row r="2285" spans="3:3">
      <c r="C2285" s="8"/>
    </row>
    <row r="2286" spans="3:3">
      <c r="C2286" s="8"/>
    </row>
    <row r="2287" spans="3:3">
      <c r="C2287" s="8"/>
    </row>
    <row r="2288" spans="3:3">
      <c r="C2288" s="8"/>
    </row>
    <row r="2289" spans="3:3">
      <c r="C2289" s="8"/>
    </row>
    <row r="2290" spans="3:3">
      <c r="C2290" s="8"/>
    </row>
    <row r="2291" spans="3:3">
      <c r="C2291" s="8"/>
    </row>
    <row r="2292" spans="3:3">
      <c r="C2292" s="8"/>
    </row>
    <row r="2293" spans="3:3">
      <c r="C2293" s="8"/>
    </row>
    <row r="2294" spans="3:3">
      <c r="C2294" s="8"/>
    </row>
    <row r="2295" spans="3:3">
      <c r="C2295" s="8"/>
    </row>
    <row r="2296" spans="3:3">
      <c r="C2296" s="8"/>
    </row>
    <row r="2297" spans="3:3">
      <c r="C2297" s="8"/>
    </row>
    <row r="2298" spans="3:3">
      <c r="C2298" s="8"/>
    </row>
    <row r="2299" spans="3:3">
      <c r="C2299" s="8"/>
    </row>
    <row r="2300" spans="3:3">
      <c r="C2300" s="8"/>
    </row>
    <row r="2301" spans="3:3">
      <c r="C2301" s="8"/>
    </row>
    <row r="2302" spans="3:3">
      <c r="C2302" s="8"/>
    </row>
    <row r="2303" spans="3:3">
      <c r="C2303" s="8"/>
    </row>
    <row r="2304" spans="3:3">
      <c r="C2304" s="8"/>
    </row>
    <row r="2305" spans="3:3">
      <c r="C2305" s="8"/>
    </row>
    <row r="2306" spans="3:3">
      <c r="C2306" s="8"/>
    </row>
    <row r="2307" spans="3:3" ht="18" customHeight="1">
      <c r="C2307" s="8"/>
    </row>
    <row r="2308" spans="3:3" ht="18" customHeight="1">
      <c r="C2308" s="8"/>
    </row>
    <row r="2309" spans="3:3" ht="18" customHeight="1">
      <c r="C2309" s="8"/>
    </row>
    <row r="2310" spans="3:3">
      <c r="C2310" s="8"/>
    </row>
    <row r="2311" spans="3:3">
      <c r="C2311" s="8"/>
    </row>
    <row r="2312" spans="3:3">
      <c r="C2312" s="8"/>
    </row>
    <row r="2313" spans="3:3">
      <c r="C2313" s="8"/>
    </row>
    <row r="2314" spans="3:3" ht="32.25" customHeight="1">
      <c r="C2314" s="8"/>
    </row>
    <row r="2315" spans="3:3" ht="32.25" customHeight="1">
      <c r="C2315" s="8"/>
    </row>
    <row r="2316" spans="3:3">
      <c r="C2316" s="8"/>
    </row>
    <row r="2317" spans="3:3">
      <c r="C2317" s="8"/>
    </row>
    <row r="2318" spans="3:3">
      <c r="C2318" s="8"/>
    </row>
    <row r="2319" spans="3:3">
      <c r="C2319" s="8"/>
    </row>
    <row r="2320" spans="3:3">
      <c r="C2320" s="8"/>
    </row>
    <row r="2321" spans="3:3">
      <c r="C2321" s="8"/>
    </row>
    <row r="2322" spans="3:3">
      <c r="C2322" s="8"/>
    </row>
    <row r="2323" spans="3:3">
      <c r="C2323" s="8"/>
    </row>
    <row r="2324" spans="3:3">
      <c r="C2324" s="8"/>
    </row>
    <row r="2325" spans="3:3">
      <c r="C2325" s="8"/>
    </row>
    <row r="2326" spans="3:3">
      <c r="C2326" s="8"/>
    </row>
    <row r="2327" spans="3:3">
      <c r="C2327" s="8"/>
    </row>
    <row r="2328" spans="3:3">
      <c r="C2328" s="8"/>
    </row>
    <row r="2329" spans="3:3">
      <c r="C2329" s="8"/>
    </row>
    <row r="2330" spans="3:3">
      <c r="C2330" s="8"/>
    </row>
    <row r="2331" spans="3:3">
      <c r="C2331" s="8"/>
    </row>
    <row r="2332" spans="3:3">
      <c r="C2332" s="8"/>
    </row>
    <row r="2333" spans="3:3">
      <c r="C2333" s="8"/>
    </row>
    <row r="2334" spans="3:3">
      <c r="C2334" s="8"/>
    </row>
    <row r="2335" spans="3:3">
      <c r="C2335" s="8"/>
    </row>
    <row r="2336" spans="3:3">
      <c r="C2336" s="8"/>
    </row>
    <row r="2337" spans="3:3">
      <c r="C2337" s="8"/>
    </row>
    <row r="2338" spans="3:3">
      <c r="C2338" s="8"/>
    </row>
    <row r="2339" spans="3:3">
      <c r="C2339" s="8"/>
    </row>
    <row r="2340" spans="3:3" ht="16.5">
      <c r="C2340" s="154"/>
    </row>
    <row r="2341" spans="3:3" ht="16.5">
      <c r="C2341" s="155"/>
    </row>
    <row r="2342" spans="3:3">
      <c r="C2342" s="8"/>
    </row>
    <row r="2343" spans="3:3">
      <c r="C2343" s="38"/>
    </row>
    <row r="2344" spans="3:3">
      <c r="C2344" s="156"/>
    </row>
    <row r="2345" spans="3:3">
      <c r="C2345" s="8"/>
    </row>
    <row r="2346" spans="3:3">
      <c r="C2346" s="8"/>
    </row>
    <row r="2347" spans="3:3">
      <c r="C2347" s="8"/>
    </row>
    <row r="2348" spans="3:3">
      <c r="C2348" s="8"/>
    </row>
    <row r="2349" spans="3:3">
      <c r="C2349" s="8"/>
    </row>
    <row r="2350" spans="3:3">
      <c r="C2350" s="8"/>
    </row>
    <row r="2351" spans="3:3">
      <c r="C2351" s="8"/>
    </row>
    <row r="2352" spans="3:3">
      <c r="C2352" s="8"/>
    </row>
    <row r="2353" spans="3:3">
      <c r="C2353" s="8"/>
    </row>
    <row r="2354" spans="3:3">
      <c r="C2354" s="8"/>
    </row>
    <row r="2355" spans="3:3">
      <c r="C2355" s="8"/>
    </row>
    <row r="2356" spans="3:3">
      <c r="C2356" s="8"/>
    </row>
    <row r="2357" spans="3:3">
      <c r="C2357" s="8"/>
    </row>
    <row r="2358" spans="3:3">
      <c r="C2358" s="8"/>
    </row>
    <row r="2359" spans="3:3">
      <c r="C2359" s="8"/>
    </row>
    <row r="2360" spans="3:3">
      <c r="C2360" s="8"/>
    </row>
    <row r="2361" spans="3:3">
      <c r="C2361" s="8"/>
    </row>
    <row r="2362" spans="3:3">
      <c r="C2362" s="8"/>
    </row>
    <row r="2363" spans="3:3">
      <c r="C2363" s="8"/>
    </row>
    <row r="2364" spans="3:3">
      <c r="C2364" s="8"/>
    </row>
    <row r="2365" spans="3:3">
      <c r="C2365" s="8"/>
    </row>
    <row r="2366" spans="3:3">
      <c r="C2366" s="8"/>
    </row>
    <row r="2367" spans="3:3">
      <c r="C2367" s="8"/>
    </row>
    <row r="2368" spans="3:3">
      <c r="C2368" s="8"/>
    </row>
    <row r="2369" spans="3:3">
      <c r="C2369" s="8"/>
    </row>
    <row r="2370" spans="3:3">
      <c r="C2370" s="8"/>
    </row>
    <row r="2371" spans="3:3">
      <c r="C2371" s="8"/>
    </row>
    <row r="2372" spans="3:3">
      <c r="C2372" s="8"/>
    </row>
    <row r="2373" spans="3:3">
      <c r="C2373" s="8"/>
    </row>
    <row r="2374" spans="3:3">
      <c r="C2374" s="8"/>
    </row>
    <row r="2375" spans="3:3">
      <c r="C2375" s="8"/>
    </row>
    <row r="2376" spans="3:3">
      <c r="C2376" s="8"/>
    </row>
    <row r="2377" spans="3:3">
      <c r="C2377" s="8"/>
    </row>
    <row r="2378" spans="3:3" ht="18.75" customHeight="1">
      <c r="C2378" s="8"/>
    </row>
    <row r="2379" spans="3:3" ht="18.75" customHeight="1">
      <c r="C2379" s="8"/>
    </row>
    <row r="2380" spans="3:3">
      <c r="C2380" s="8"/>
    </row>
    <row r="2381" spans="3:3">
      <c r="C2381" s="8"/>
    </row>
    <row r="2382" spans="3:3">
      <c r="C2382" s="8"/>
    </row>
    <row r="2383" spans="3:3">
      <c r="C2383" s="8"/>
    </row>
    <row r="2384" spans="3:3">
      <c r="C2384" s="8"/>
    </row>
    <row r="2385" spans="3:3">
      <c r="C2385" s="8"/>
    </row>
    <row r="2386" spans="3:3">
      <c r="C2386" s="8"/>
    </row>
    <row r="2387" spans="3:3">
      <c r="C2387" s="8"/>
    </row>
    <row r="2388" spans="3:3">
      <c r="C2388" s="8"/>
    </row>
    <row r="2389" spans="3:3">
      <c r="C2389" s="8"/>
    </row>
    <row r="2390" spans="3:3">
      <c r="C2390" s="8"/>
    </row>
    <row r="2391" spans="3:3">
      <c r="C2391" s="8"/>
    </row>
    <row r="2392" spans="3:3">
      <c r="C2392" s="8"/>
    </row>
    <row r="2393" spans="3:3">
      <c r="C2393" s="8"/>
    </row>
    <row r="2394" spans="3:3">
      <c r="C2394" s="8"/>
    </row>
    <row r="2395" spans="3:3">
      <c r="C2395" s="8"/>
    </row>
    <row r="2396" spans="3:3">
      <c r="C2396" s="8"/>
    </row>
    <row r="2397" spans="3:3">
      <c r="C2397" s="8"/>
    </row>
    <row r="2398" spans="3:3">
      <c r="C2398" s="8"/>
    </row>
    <row r="2399" spans="3:3">
      <c r="C2399" s="8"/>
    </row>
    <row r="2400" spans="3:3">
      <c r="C2400" s="8"/>
    </row>
    <row r="2401" spans="3:3">
      <c r="C2401" s="8"/>
    </row>
    <row r="2402" spans="3:3">
      <c r="C2402" s="8"/>
    </row>
    <row r="2403" spans="3:3">
      <c r="C2403" s="8"/>
    </row>
    <row r="2404" spans="3:3">
      <c r="C2404" s="8"/>
    </row>
    <row r="2405" spans="3:3">
      <c r="C2405" s="8"/>
    </row>
    <row r="2406" spans="3:3">
      <c r="C2406" s="8"/>
    </row>
    <row r="2407" spans="3:3">
      <c r="C2407" s="8"/>
    </row>
    <row r="2408" spans="3:3">
      <c r="C2408" s="8"/>
    </row>
    <row r="2409" spans="3:3">
      <c r="C2409" s="8"/>
    </row>
    <row r="2410" spans="3:3">
      <c r="C2410" s="8"/>
    </row>
    <row r="2411" spans="3:3">
      <c r="C2411" s="8"/>
    </row>
    <row r="2412" spans="3:3">
      <c r="C2412" s="8"/>
    </row>
    <row r="2413" spans="3:3">
      <c r="C2413" s="8"/>
    </row>
    <row r="2414" spans="3:3">
      <c r="C2414" s="8"/>
    </row>
    <row r="2415" spans="3:3">
      <c r="C2415" s="8"/>
    </row>
    <row r="2416" spans="3:3">
      <c r="C2416" s="8"/>
    </row>
    <row r="2417" spans="3:3">
      <c r="C2417" s="8"/>
    </row>
    <row r="2418" spans="3:3">
      <c r="C2418" s="8"/>
    </row>
    <row r="2419" spans="3:3">
      <c r="C2419" s="8"/>
    </row>
    <row r="2420" spans="3:3">
      <c r="C2420" s="8"/>
    </row>
    <row r="2421" spans="3:3">
      <c r="C2421" s="8"/>
    </row>
    <row r="2422" spans="3:3">
      <c r="C2422" s="8"/>
    </row>
    <row r="2423" spans="3:3">
      <c r="C2423" s="8"/>
    </row>
    <row r="2424" spans="3:3">
      <c r="C2424" s="8"/>
    </row>
    <row r="2425" spans="3:3">
      <c r="C2425" s="8"/>
    </row>
    <row r="2426" spans="3:3">
      <c r="C2426" s="8"/>
    </row>
    <row r="2427" spans="3:3" ht="22.5" customHeight="1">
      <c r="C2427" s="8"/>
    </row>
    <row r="2428" spans="3:3" ht="22.5" customHeight="1">
      <c r="C2428" s="8"/>
    </row>
    <row r="2429" spans="3:3">
      <c r="C2429" s="8"/>
    </row>
    <row r="2430" spans="3:3">
      <c r="C2430" s="8"/>
    </row>
    <row r="2431" spans="3:3">
      <c r="C2431" s="8"/>
    </row>
    <row r="2432" spans="3:3">
      <c r="C2432" s="8"/>
    </row>
    <row r="2433" spans="3:3">
      <c r="C2433" s="8"/>
    </row>
    <row r="2434" spans="3:3">
      <c r="C2434" s="8"/>
    </row>
    <row r="2435" spans="3:3">
      <c r="C2435" s="8"/>
    </row>
    <row r="2436" spans="3:3">
      <c r="C2436" s="8"/>
    </row>
    <row r="2437" spans="3:3">
      <c r="C2437" s="8"/>
    </row>
    <row r="2438" spans="3:3">
      <c r="C2438" s="8"/>
    </row>
    <row r="2439" spans="3:3">
      <c r="C2439" s="8"/>
    </row>
    <row r="2440" spans="3:3">
      <c r="C2440" s="8"/>
    </row>
    <row r="2441" spans="3:3">
      <c r="C2441" s="8"/>
    </row>
    <row r="2442" spans="3:3">
      <c r="C2442" s="8"/>
    </row>
    <row r="2443" spans="3:3">
      <c r="C2443" s="8"/>
    </row>
    <row r="2444" spans="3:3">
      <c r="C2444" s="8"/>
    </row>
    <row r="2445" spans="3:3">
      <c r="C2445" s="8"/>
    </row>
    <row r="2446" spans="3:3">
      <c r="C2446" s="8"/>
    </row>
    <row r="2447" spans="3:3">
      <c r="C2447" s="8"/>
    </row>
    <row r="2448" spans="3:3">
      <c r="C2448" s="8"/>
    </row>
    <row r="2449" spans="1:3">
      <c r="C2449" s="8"/>
    </row>
    <row r="2450" spans="1:3">
      <c r="A2450" s="333"/>
      <c r="C2450" s="8"/>
    </row>
    <row r="2451" spans="1:3">
      <c r="A2451" s="333"/>
      <c r="C2451" s="8"/>
    </row>
    <row r="2452" spans="1:3">
      <c r="A2452" s="41"/>
      <c r="C2452" s="8"/>
    </row>
    <row r="2453" spans="1:3">
      <c r="A2453" s="333"/>
      <c r="C2453" s="8"/>
    </row>
    <row r="2454" spans="1:3">
      <c r="A2454" s="333"/>
      <c r="C2454" s="8"/>
    </row>
    <row r="2455" spans="1:3">
      <c r="A2455" s="21"/>
      <c r="C2455" s="8"/>
    </row>
    <row r="2456" spans="1:3">
      <c r="A2456" s="333"/>
      <c r="C2456" s="8"/>
    </row>
    <row r="2457" spans="1:3">
      <c r="A2457" s="333"/>
      <c r="C2457" s="8"/>
    </row>
    <row r="2458" spans="1:3">
      <c r="A2458" s="21"/>
      <c r="C2458" s="8"/>
    </row>
    <row r="2459" spans="1:3">
      <c r="A2459" s="333"/>
      <c r="C2459" s="8"/>
    </row>
    <row r="2460" spans="1:3">
      <c r="A2460" s="333"/>
      <c r="C2460" s="8"/>
    </row>
    <row r="2461" spans="1:3">
      <c r="A2461" s="21"/>
      <c r="C2461" s="8"/>
    </row>
    <row r="2462" spans="1:3">
      <c r="A2462" s="333"/>
      <c r="C2462" s="8"/>
    </row>
    <row r="2463" spans="1:3">
      <c r="A2463" s="333"/>
      <c r="C2463" s="8"/>
    </row>
    <row r="2464" spans="1:3">
      <c r="A2464" s="21"/>
      <c r="C2464" s="8"/>
    </row>
    <row r="2465" spans="1:3">
      <c r="A2465" s="333"/>
      <c r="C2465" s="8"/>
    </row>
    <row r="2466" spans="1:3">
      <c r="A2466" s="333"/>
      <c r="C2466" s="8"/>
    </row>
    <row r="2467" spans="1:3" ht="15" customHeight="1">
      <c r="C2467" s="8"/>
    </row>
    <row r="2468" spans="1:3" ht="15" customHeight="1">
      <c r="A2468" s="159"/>
      <c r="C2468" s="8"/>
    </row>
    <row r="2469" spans="1:3" ht="15" customHeight="1">
      <c r="C2469" s="8"/>
    </row>
    <row r="2470" spans="1:3">
      <c r="C2470" s="8"/>
    </row>
    <row r="2471" spans="1:3">
      <c r="A2471" s="159"/>
      <c r="C2471" s="8"/>
    </row>
    <row r="2472" spans="1:3">
      <c r="C2472" s="8"/>
    </row>
    <row r="2473" spans="1:3">
      <c r="C2473" s="8"/>
    </row>
    <row r="2474" spans="1:3" ht="23.25" customHeight="1">
      <c r="C2474" s="8"/>
    </row>
    <row r="2475" spans="1:3">
      <c r="C2475" s="8"/>
    </row>
    <row r="2476" spans="1:3">
      <c r="C2476" s="8"/>
    </row>
    <row r="2477" spans="1:3">
      <c r="C2477" s="8"/>
    </row>
    <row r="2478" spans="1:3">
      <c r="C2478" s="8"/>
    </row>
    <row r="2479" spans="1:3">
      <c r="C2479" s="8"/>
    </row>
    <row r="2480" spans="1:3">
      <c r="C2480" s="8"/>
    </row>
    <row r="2481" spans="3:3">
      <c r="C2481" s="8"/>
    </row>
    <row r="2482" spans="3:3">
      <c r="C2482" s="8"/>
    </row>
    <row r="2483" spans="3:3">
      <c r="C2483" s="8"/>
    </row>
    <row r="2484" spans="3:3">
      <c r="C2484" s="8"/>
    </row>
    <row r="2485" spans="3:3">
      <c r="C2485" s="8"/>
    </row>
    <row r="2486" spans="3:3">
      <c r="C2486" s="8"/>
    </row>
    <row r="2487" spans="3:3">
      <c r="C2487" s="8"/>
    </row>
    <row r="2488" spans="3:3">
      <c r="C2488" s="8"/>
    </row>
    <row r="2489" spans="3:3">
      <c r="C2489" s="8"/>
    </row>
    <row r="2490" spans="3:3">
      <c r="C2490" s="8"/>
    </row>
    <row r="2491" spans="3:3">
      <c r="C2491" s="8"/>
    </row>
    <row r="2492" spans="3:3">
      <c r="C2492" s="8"/>
    </row>
    <row r="2493" spans="3:3">
      <c r="C2493" s="8"/>
    </row>
    <row r="2494" spans="3:3">
      <c r="C2494" s="8"/>
    </row>
    <row r="2495" spans="3:3">
      <c r="C2495" s="8"/>
    </row>
    <row r="2496" spans="3:3">
      <c r="C2496" s="8"/>
    </row>
    <row r="2497" spans="3:3">
      <c r="C2497" s="8"/>
    </row>
    <row r="2498" spans="3:3">
      <c r="C2498" s="8"/>
    </row>
    <row r="2499" spans="3:3">
      <c r="C2499" s="8"/>
    </row>
    <row r="2500" spans="3:3">
      <c r="C2500" s="8"/>
    </row>
    <row r="2501" spans="3:3">
      <c r="C2501" s="8"/>
    </row>
    <row r="2502" spans="3:3">
      <c r="C2502" s="8"/>
    </row>
    <row r="2503" spans="3:3">
      <c r="C2503" s="8"/>
    </row>
    <row r="2504" spans="3:3">
      <c r="C2504" s="8"/>
    </row>
    <row r="2505" spans="3:3">
      <c r="C2505" s="8"/>
    </row>
    <row r="2506" spans="3:3">
      <c r="C2506" s="8"/>
    </row>
    <row r="2507" spans="3:3">
      <c r="C2507" s="8"/>
    </row>
    <row r="2508" spans="3:3">
      <c r="C2508" s="8"/>
    </row>
    <row r="2509" spans="3:3">
      <c r="C2509" s="8"/>
    </row>
    <row r="2510" spans="3:3">
      <c r="C2510" s="8"/>
    </row>
    <row r="2511" spans="3:3">
      <c r="C2511" s="8"/>
    </row>
    <row r="2512" spans="3:3">
      <c r="C2512" s="8"/>
    </row>
    <row r="2513" spans="3:3">
      <c r="C2513" s="8"/>
    </row>
    <row r="2514" spans="3:3">
      <c r="C2514" s="8"/>
    </row>
    <row r="2515" spans="3:3">
      <c r="C2515" s="8"/>
    </row>
    <row r="2516" spans="3:3">
      <c r="C2516" s="8"/>
    </row>
    <row r="2517" spans="3:3">
      <c r="C2517" s="8"/>
    </row>
    <row r="2518" spans="3:3">
      <c r="C2518" s="8"/>
    </row>
    <row r="2519" spans="3:3">
      <c r="C2519" s="8"/>
    </row>
    <row r="2520" spans="3:3">
      <c r="C2520" s="8"/>
    </row>
    <row r="2521" spans="3:3">
      <c r="C2521" s="8"/>
    </row>
    <row r="2522" spans="3:3">
      <c r="C2522" s="8"/>
    </row>
    <row r="2523" spans="3:3" ht="33" customHeight="1">
      <c r="C2523" s="8"/>
    </row>
    <row r="2524" spans="3:3" ht="21" customHeight="1">
      <c r="C2524" s="8"/>
    </row>
    <row r="2525" spans="3:3">
      <c r="C2525" s="8"/>
    </row>
    <row r="2526" spans="3:3">
      <c r="C2526" s="8"/>
    </row>
    <row r="2527" spans="3:3">
      <c r="C2527" s="8"/>
    </row>
    <row r="2528" spans="3:3">
      <c r="C2528" s="8"/>
    </row>
    <row r="2529" spans="3:3">
      <c r="C2529" s="8"/>
    </row>
    <row r="2530" spans="3:3">
      <c r="C2530" s="8"/>
    </row>
    <row r="2531" spans="3:3">
      <c r="C2531" s="8"/>
    </row>
    <row r="2532" spans="3:3">
      <c r="C2532" s="8"/>
    </row>
    <row r="2533" spans="3:3">
      <c r="C2533" s="8"/>
    </row>
    <row r="2534" spans="3:3">
      <c r="C2534" s="8"/>
    </row>
    <row r="2535" spans="3:3">
      <c r="C2535" s="8"/>
    </row>
    <row r="2536" spans="3:3">
      <c r="C2536" s="8"/>
    </row>
    <row r="2537" spans="3:3">
      <c r="C2537" s="8"/>
    </row>
    <row r="2538" spans="3:3">
      <c r="C2538" s="8"/>
    </row>
    <row r="2539" spans="3:3">
      <c r="C2539" s="8"/>
    </row>
    <row r="2540" spans="3:3">
      <c r="C2540" s="8"/>
    </row>
    <row r="2541" spans="3:3">
      <c r="C2541" s="8"/>
    </row>
    <row r="2542" spans="3:3">
      <c r="C2542" s="8"/>
    </row>
    <row r="2543" spans="3:3">
      <c r="C2543" s="8"/>
    </row>
    <row r="2544" spans="3:3">
      <c r="C2544" s="8"/>
    </row>
    <row r="2545" spans="3:3">
      <c r="C2545" s="8"/>
    </row>
    <row r="2546" spans="3:3">
      <c r="C2546" s="8"/>
    </row>
    <row r="2547" spans="3:3">
      <c r="C2547" s="8"/>
    </row>
    <row r="2548" spans="3:3">
      <c r="C2548" s="8"/>
    </row>
    <row r="2549" spans="3:3">
      <c r="C2549" s="8"/>
    </row>
    <row r="2550" spans="3:3">
      <c r="C2550" s="8"/>
    </row>
    <row r="2551" spans="3:3">
      <c r="C2551" s="8"/>
    </row>
    <row r="2552" spans="3:3">
      <c r="C2552" s="8"/>
    </row>
    <row r="2553" spans="3:3">
      <c r="C2553" s="8"/>
    </row>
    <row r="2554" spans="3:3">
      <c r="C2554" s="8"/>
    </row>
    <row r="2555" spans="3:3">
      <c r="C2555" s="8"/>
    </row>
    <row r="2556" spans="3:3">
      <c r="C2556" s="8"/>
    </row>
    <row r="2557" spans="3:3">
      <c r="C2557" s="8"/>
    </row>
    <row r="2558" spans="3:3">
      <c r="C2558" s="8"/>
    </row>
    <row r="2559" spans="3:3">
      <c r="C2559" s="8"/>
    </row>
    <row r="2560" spans="3:3">
      <c r="C2560" s="8"/>
    </row>
    <row r="2561" spans="3:3">
      <c r="C2561" s="8"/>
    </row>
    <row r="2562" spans="3:3">
      <c r="C2562" s="8"/>
    </row>
    <row r="2563" spans="3:3">
      <c r="C2563" s="8"/>
    </row>
    <row r="2564" spans="3:3" ht="17.25" customHeight="1">
      <c r="C2564" s="8"/>
    </row>
    <row r="2565" spans="3:3" ht="17.25" customHeight="1">
      <c r="C2565" s="8"/>
    </row>
    <row r="2566" spans="3:3" ht="17.25" customHeight="1">
      <c r="C2566" s="8"/>
    </row>
    <row r="2567" spans="3:3">
      <c r="C2567" s="8"/>
    </row>
    <row r="2568" spans="3:3">
      <c r="C2568" s="8"/>
    </row>
    <row r="2569" spans="3:3">
      <c r="C2569" s="8"/>
    </row>
    <row r="2570" spans="3:3">
      <c r="C2570" s="8"/>
    </row>
    <row r="2571" spans="3:3" ht="27" customHeight="1">
      <c r="C2571" s="8"/>
    </row>
    <row r="2572" spans="3:3" ht="19.5" customHeight="1">
      <c r="C2572" s="8"/>
    </row>
    <row r="2573" spans="3:3">
      <c r="C2573" s="8"/>
    </row>
    <row r="2574" spans="3:3">
      <c r="C2574" s="8"/>
    </row>
    <row r="2575" spans="3:3">
      <c r="C2575" s="8"/>
    </row>
    <row r="2576" spans="3:3">
      <c r="C2576" s="8"/>
    </row>
    <row r="2577" spans="3:3">
      <c r="C2577" s="8"/>
    </row>
    <row r="2578" spans="3:3">
      <c r="C2578" s="8"/>
    </row>
    <row r="2579" spans="3:3">
      <c r="C2579" s="8"/>
    </row>
    <row r="2580" spans="3:3">
      <c r="C2580" s="8"/>
    </row>
    <row r="2581" spans="3:3">
      <c r="C2581" s="8"/>
    </row>
    <row r="2582" spans="3:3">
      <c r="C2582" s="8"/>
    </row>
    <row r="2583" spans="3:3">
      <c r="C2583" s="8"/>
    </row>
    <row r="2584" spans="3:3">
      <c r="C2584" s="8"/>
    </row>
    <row r="2585" spans="3:3">
      <c r="C2585" s="8"/>
    </row>
    <row r="2586" spans="3:3">
      <c r="C2586" s="8"/>
    </row>
    <row r="2587" spans="3:3">
      <c r="C2587" s="8"/>
    </row>
    <row r="2588" spans="3:3">
      <c r="C2588" s="8"/>
    </row>
    <row r="2589" spans="3:3">
      <c r="C2589" s="8"/>
    </row>
    <row r="2590" spans="3:3">
      <c r="C2590" s="8"/>
    </row>
    <row r="2591" spans="3:3">
      <c r="C2591" s="8"/>
    </row>
    <row r="2592" spans="3:3">
      <c r="C2592" s="8"/>
    </row>
    <row r="2593" spans="3:3">
      <c r="C2593" s="8"/>
    </row>
    <row r="2594" spans="3:3">
      <c r="C2594" s="8"/>
    </row>
    <row r="2595" spans="3:3">
      <c r="C2595" s="8"/>
    </row>
    <row r="2596" spans="3:3">
      <c r="C2596" s="8"/>
    </row>
    <row r="2597" spans="3:3">
      <c r="C2597" s="8"/>
    </row>
    <row r="2598" spans="3:3">
      <c r="C2598" s="8"/>
    </row>
    <row r="2599" spans="3:3">
      <c r="C2599" s="8"/>
    </row>
    <row r="2600" spans="3:3">
      <c r="C2600" s="8"/>
    </row>
    <row r="2601" spans="3:3">
      <c r="C2601" s="8"/>
    </row>
    <row r="2602" spans="3:3">
      <c r="C2602" s="65"/>
    </row>
    <row r="2603" spans="3:3">
      <c r="C2603" s="8"/>
    </row>
    <row r="2604" spans="3:3">
      <c r="C2604" s="54"/>
    </row>
    <row r="2605" spans="3:3">
      <c r="C2605" s="8"/>
    </row>
    <row r="2606" spans="3:3">
      <c r="C2606" s="8"/>
    </row>
    <row r="2607" spans="3:3">
      <c r="C2607" s="8"/>
    </row>
    <row r="2608" spans="3:3">
      <c r="C2608" s="8"/>
    </row>
    <row r="2609" spans="3:3">
      <c r="C2609" s="8"/>
    </row>
    <row r="2610" spans="3:3">
      <c r="C2610" s="8"/>
    </row>
    <row r="2611" spans="3:3">
      <c r="C2611" s="8"/>
    </row>
    <row r="2612" spans="3:3">
      <c r="C2612" s="8"/>
    </row>
    <row r="2613" spans="3:3">
      <c r="C2613" s="8"/>
    </row>
    <row r="2614" spans="3:3">
      <c r="C2614" s="8"/>
    </row>
    <row r="2615" spans="3:3" ht="16.5" customHeight="1">
      <c r="C2615" s="8"/>
    </row>
    <row r="2616" spans="3:3" ht="16.5" customHeight="1">
      <c r="C2616" s="8"/>
    </row>
    <row r="2617" spans="3:3" ht="16.5" customHeight="1">
      <c r="C2617" s="8"/>
    </row>
    <row r="2618" spans="3:3">
      <c r="C2618" s="8"/>
    </row>
    <row r="2619" spans="3:3">
      <c r="C2619" s="8"/>
    </row>
    <row r="2620" spans="3:3">
      <c r="C2620" s="8"/>
    </row>
    <row r="2621" spans="3:3">
      <c r="C2621" s="8"/>
    </row>
    <row r="2622" spans="3:3">
      <c r="C2622" s="8"/>
    </row>
    <row r="2623" spans="3:3" ht="20.25" customHeight="1">
      <c r="C2623" s="8"/>
    </row>
    <row r="2624" spans="3:3">
      <c r="C2624" s="8"/>
    </row>
    <row r="2625" spans="3:3">
      <c r="C2625" s="8"/>
    </row>
    <row r="2626" spans="3:3">
      <c r="C2626" s="8"/>
    </row>
    <row r="2627" spans="3:3">
      <c r="C2627" s="8"/>
    </row>
    <row r="2628" spans="3:3">
      <c r="C2628" s="8"/>
    </row>
    <row r="2629" spans="3:3">
      <c r="C2629" s="8"/>
    </row>
    <row r="2630" spans="3:3">
      <c r="C2630" s="8"/>
    </row>
    <row r="2631" spans="3:3">
      <c r="C2631" s="8"/>
    </row>
    <row r="2632" spans="3:3">
      <c r="C2632" s="8"/>
    </row>
    <row r="2633" spans="3:3">
      <c r="C2633" s="8"/>
    </row>
    <row r="2634" spans="3:3">
      <c r="C2634" s="8"/>
    </row>
    <row r="2635" spans="3:3">
      <c r="C2635" s="8"/>
    </row>
    <row r="2636" spans="3:3">
      <c r="C2636" s="8"/>
    </row>
    <row r="2637" spans="3:3">
      <c r="C2637" s="8"/>
    </row>
    <row r="2638" spans="3:3">
      <c r="C2638" s="8"/>
    </row>
    <row r="2639" spans="3:3">
      <c r="C2639" s="8"/>
    </row>
    <row r="2640" spans="3:3">
      <c r="C2640" s="8"/>
    </row>
    <row r="2641" spans="3:3">
      <c r="C2641" s="8"/>
    </row>
    <row r="2642" spans="3:3">
      <c r="C2642" s="8"/>
    </row>
    <row r="2643" spans="3:3">
      <c r="C2643" s="8"/>
    </row>
    <row r="2644" spans="3:3">
      <c r="C2644" s="8"/>
    </row>
    <row r="2645" spans="3:3">
      <c r="C2645" s="8"/>
    </row>
    <row r="2709" ht="16.5" customHeight="1"/>
    <row r="2710" ht="18" customHeight="1"/>
    <row r="2711" ht="18" customHeight="1"/>
    <row r="2716" ht="26.25" customHeight="1"/>
    <row r="2717" ht="20.25" customHeight="1"/>
    <row r="2718" ht="16.5" customHeight="1"/>
    <row r="2719" ht="21" customHeight="1"/>
    <row r="2720" ht="21" customHeight="1"/>
    <row r="2758" ht="15.75" customHeight="1"/>
    <row r="2759" ht="15.75" customHeight="1"/>
    <row r="2760" ht="15.75" customHeight="1"/>
    <row r="2765" ht="25.5" customHeight="1"/>
    <row r="2766" ht="18" customHeight="1"/>
    <row r="2768" ht="21" customHeight="1"/>
    <row r="2769" ht="20.25" customHeight="1"/>
    <row r="2818" ht="21" customHeight="1"/>
    <row r="2819" ht="21" customHeight="1"/>
    <row r="2820" ht="14.25" customHeight="1"/>
    <row r="2821" ht="24" customHeight="1"/>
    <row r="2822" ht="21" customHeight="1"/>
    <row r="2861" ht="19.5" customHeight="1"/>
    <row r="2862" ht="19.5" customHeight="1"/>
    <row r="2863" ht="19.5" customHeight="1"/>
    <row r="2868" ht="19.5" customHeight="1"/>
    <row r="2869" ht="19.5" customHeight="1"/>
    <row r="2914" ht="18" customHeight="1"/>
    <row r="2915" ht="18" customHeight="1"/>
    <row r="2916" ht="18" customHeight="1"/>
    <row r="2921" ht="21.75" customHeight="1"/>
    <row r="2922" ht="21.75" customHeight="1"/>
    <row r="2924" ht="26.25" customHeight="1"/>
    <row r="2925" ht="26.25" customHeight="1"/>
    <row r="2962" ht="15.75" customHeight="1"/>
    <row r="2963" ht="15.75" customHeight="1"/>
    <row r="2964" ht="15.75" customHeight="1"/>
    <row r="2969" ht="21" customHeight="1"/>
    <row r="2970" ht="18.75" customHeight="1"/>
    <row r="2978" spans="14:14">
      <c r="N2978" s="65"/>
    </row>
    <row r="2982" spans="14:14">
      <c r="N2982" s="149"/>
    </row>
    <row r="3011" ht="17.25" customHeight="1"/>
    <row r="3012" ht="17.25" customHeight="1"/>
    <row r="3013" ht="17.25" customHeight="1"/>
    <row r="3018" ht="21" customHeight="1"/>
    <row r="3019" ht="18" customHeight="1"/>
    <row r="3064" ht="16.5" customHeight="1"/>
    <row r="3065" ht="16.5" customHeight="1"/>
    <row r="3066" ht="16.5" customHeight="1"/>
    <row r="3071" ht="16.5" customHeight="1"/>
    <row r="3072" ht="16.5" customHeight="1"/>
    <row r="3074" ht="19.5" customHeight="1"/>
    <row r="3075" ht="19.5" customHeight="1"/>
    <row r="3113" ht="19.5" customHeight="1"/>
    <row r="3114" ht="19.5" customHeight="1"/>
    <row r="3115" ht="19.5" customHeight="1"/>
    <row r="3120" ht="23.25" customHeight="1"/>
    <row r="3121" ht="24" customHeight="1"/>
    <row r="3123" ht="27" customHeight="1"/>
    <row r="3124" ht="24" customHeight="1"/>
    <row r="3161" ht="18.75" customHeight="1"/>
    <row r="3162" ht="18.75" customHeight="1"/>
    <row r="3163" ht="18.75" customHeight="1"/>
    <row r="3168" ht="16.5" customHeight="1"/>
    <row r="3169" ht="16.5" customHeight="1"/>
    <row r="3171" ht="19.5" customHeight="1"/>
    <row r="3172" ht="19.5" customHeight="1"/>
    <row r="3221" ht="18" customHeight="1"/>
    <row r="3222" ht="18" customHeight="1"/>
    <row r="3223" ht="18" customHeight="1"/>
    <row r="3228" ht="20.25" customHeight="1"/>
    <row r="3229" ht="20.25" customHeight="1"/>
    <row r="3231" ht="17.25" customHeight="1"/>
    <row r="3232" ht="17.25" customHeight="1"/>
    <row r="3276" ht="15" customHeight="1"/>
    <row r="3277" ht="15" customHeight="1"/>
    <row r="3279" ht="15" customHeight="1"/>
    <row r="3280" ht="15" customHeight="1"/>
    <row r="3282" ht="15" customHeight="1"/>
    <row r="3283" ht="15" customHeight="1"/>
    <row r="3285" ht="15" customHeight="1"/>
    <row r="3286" ht="15" customHeight="1"/>
    <row r="3287" ht="12.75" customHeight="1"/>
    <row r="3288" ht="15" customHeight="1"/>
    <row r="3289" ht="15" customHeight="1"/>
    <row r="3291" ht="15" customHeight="1"/>
    <row r="3292" ht="15" customHeight="1"/>
    <row r="3325" ht="24" customHeight="1"/>
    <row r="3326" ht="24" customHeight="1"/>
    <row r="3328" ht="24.75" customHeight="1"/>
    <row r="3329" ht="24.75" customHeight="1"/>
    <row r="3377" ht="18" customHeight="1"/>
    <row r="3378" ht="18" customHeight="1"/>
    <row r="3380" ht="22.5" customHeight="1"/>
    <row r="3381" ht="18.75" customHeight="1"/>
    <row r="3420" ht="15.75" customHeight="1"/>
    <row r="3421" ht="15.75" customHeight="1"/>
    <row r="3422" ht="15.75" customHeight="1"/>
    <row r="3427" ht="21" customHeight="1"/>
    <row r="3428" ht="18.75" customHeight="1"/>
    <row r="3430" ht="22.5" customHeight="1"/>
    <row r="3431" ht="19.5" customHeight="1"/>
    <row r="3433" ht="19.5" customHeight="1"/>
    <row r="3434" ht="19.5" customHeight="1"/>
    <row r="3471" ht="18" customHeight="1"/>
    <row r="3472" ht="18" customHeight="1"/>
    <row r="3473" ht="18" customHeight="1"/>
    <row r="3478" ht="18.75" customHeight="1"/>
    <row r="3479" ht="18.75" customHeight="1"/>
    <row r="3480" ht="14.25" customHeight="1"/>
    <row r="3481" ht="21" customHeight="1"/>
    <row r="3482" ht="21" customHeight="1"/>
    <row r="3484" ht="20.25" customHeight="1"/>
    <row r="3485" ht="20.25" customHeight="1"/>
    <row r="3487" ht="21" customHeight="1"/>
    <row r="3488" ht="21" customHeight="1"/>
    <row r="3520" ht="16.5" customHeight="1"/>
    <row r="3521" ht="16.5" customHeight="1"/>
    <row r="3522" ht="16.5" customHeight="1"/>
    <row r="3527" ht="19.5" customHeight="1"/>
    <row r="3528" ht="18" customHeight="1"/>
  </sheetData>
  <mergeCells count="1420">
    <mergeCell ref="K1465:K1466"/>
    <mergeCell ref="K1468:K1469"/>
    <mergeCell ref="K1471:K1472"/>
    <mergeCell ref="K1474:K1475"/>
    <mergeCell ref="K1477:K1478"/>
    <mergeCell ref="J841:J842"/>
    <mergeCell ref="J887:J888"/>
    <mergeCell ref="J942:J943"/>
    <mergeCell ref="J989:J990"/>
    <mergeCell ref="J1037:J1038"/>
    <mergeCell ref="J1109:J1110"/>
    <mergeCell ref="J1161:J1162"/>
    <mergeCell ref="J1202:J1203"/>
    <mergeCell ref="J1241:J1242"/>
    <mergeCell ref="J1295:J1296"/>
    <mergeCell ref="J1341:J1342"/>
    <mergeCell ref="J1774:J1775"/>
    <mergeCell ref="I1250:I1251"/>
    <mergeCell ref="J1777:J1778"/>
    <mergeCell ref="J1780:J1781"/>
    <mergeCell ref="J1783:J1784"/>
    <mergeCell ref="J1829:J1830"/>
    <mergeCell ref="J1832:J1833"/>
    <mergeCell ref="I1308:I1309"/>
    <mergeCell ref="I1310:I1311"/>
    <mergeCell ref="I1344:I1345"/>
    <mergeCell ref="I1347:I1348"/>
    <mergeCell ref="I1350:I1351"/>
    <mergeCell ref="I1354:I1355"/>
    <mergeCell ref="I1356:I1357"/>
    <mergeCell ref="I1778:I1779"/>
    <mergeCell ref="I1781:I1782"/>
    <mergeCell ref="I1784:I1785"/>
    <mergeCell ref="I1787:I1788"/>
    <mergeCell ref="I1833:I1834"/>
    <mergeCell ref="I1124:I1125"/>
    <mergeCell ref="I1836:I1837"/>
    <mergeCell ref="J7:J8"/>
    <mergeCell ref="J43:J44"/>
    <mergeCell ref="J81:J82"/>
    <mergeCell ref="J126:J127"/>
    <mergeCell ref="J176:J177"/>
    <mergeCell ref="J211:J212"/>
    <mergeCell ref="J251:J252"/>
    <mergeCell ref="J292:J293"/>
    <mergeCell ref="J335:J336"/>
    <mergeCell ref="J379:J380"/>
    <mergeCell ref="J431:J432"/>
    <mergeCell ref="J479:J480"/>
    <mergeCell ref="J524:J525"/>
    <mergeCell ref="J567:J568"/>
    <mergeCell ref="J609:J610"/>
    <mergeCell ref="J651:J652"/>
    <mergeCell ref="J699:J700"/>
    <mergeCell ref="J742:J743"/>
    <mergeCell ref="J793:J794"/>
    <mergeCell ref="I1165:I1166"/>
    <mergeCell ref="I1168:I1169"/>
    <mergeCell ref="I1172:I1173"/>
    <mergeCell ref="I1174:I1175"/>
    <mergeCell ref="I1205:I1206"/>
    <mergeCell ref="I1208:I1209"/>
    <mergeCell ref="I1211:I1212"/>
    <mergeCell ref="I1215:I1216"/>
    <mergeCell ref="I1217:I1218"/>
    <mergeCell ref="I1244:I1245"/>
    <mergeCell ref="I1247:I1248"/>
    <mergeCell ref="I850:I851"/>
    <mergeCell ref="I853:I854"/>
    <mergeCell ref="I856:I857"/>
    <mergeCell ref="I890:I891"/>
    <mergeCell ref="I893:I894"/>
    <mergeCell ref="I896:I897"/>
    <mergeCell ref="I900:I901"/>
    <mergeCell ref="I902:I903"/>
    <mergeCell ref="I945:I946"/>
    <mergeCell ref="I948:I949"/>
    <mergeCell ref="I951:I952"/>
    <mergeCell ref="I1254:I1255"/>
    <mergeCell ref="I1256:I1257"/>
    <mergeCell ref="I1298:I1299"/>
    <mergeCell ref="I1301:I1302"/>
    <mergeCell ref="I1304:I1305"/>
    <mergeCell ref="I954:I955"/>
    <mergeCell ref="I957:I958"/>
    <mergeCell ref="I992:I993"/>
    <mergeCell ref="I995:I996"/>
    <mergeCell ref="I998:I999"/>
    <mergeCell ref="I1002:I1003"/>
    <mergeCell ref="I1004:I1005"/>
    <mergeCell ref="I1040:I1041"/>
    <mergeCell ref="I1043:I1044"/>
    <mergeCell ref="I1046:I1047"/>
    <mergeCell ref="I1050:I1051"/>
    <mergeCell ref="I1052:I1053"/>
    <mergeCell ref="I1112:I1113"/>
    <mergeCell ref="I1115:I1116"/>
    <mergeCell ref="I1118:I1119"/>
    <mergeCell ref="I1121:I1122"/>
    <mergeCell ref="I702:I703"/>
    <mergeCell ref="I705:I706"/>
    <mergeCell ref="I708:I709"/>
    <mergeCell ref="I711:I712"/>
    <mergeCell ref="I714:I715"/>
    <mergeCell ref="I745:I746"/>
    <mergeCell ref="I748:I749"/>
    <mergeCell ref="I751:I752"/>
    <mergeCell ref="I754:I755"/>
    <mergeCell ref="I757:I758"/>
    <mergeCell ref="I796:I797"/>
    <mergeCell ref="I799:I800"/>
    <mergeCell ref="I802:I803"/>
    <mergeCell ref="I806:I807"/>
    <mergeCell ref="I808:I809"/>
    <mergeCell ref="I844:I845"/>
    <mergeCell ref="I847:I848"/>
    <mergeCell ref="I448:I449"/>
    <mergeCell ref="I481:I482"/>
    <mergeCell ref="I484:I485"/>
    <mergeCell ref="I487:I488"/>
    <mergeCell ref="I490:I491"/>
    <mergeCell ref="I493:I494"/>
    <mergeCell ref="I496:I497"/>
    <mergeCell ref="I527:I528"/>
    <mergeCell ref="I530:I531"/>
    <mergeCell ref="I534:I535"/>
    <mergeCell ref="I570:I571"/>
    <mergeCell ref="I573:I574"/>
    <mergeCell ref="I577:I578"/>
    <mergeCell ref="I612:I613"/>
    <mergeCell ref="I615:I616"/>
    <mergeCell ref="I619:I620"/>
    <mergeCell ref="I622:I623"/>
    <mergeCell ref="I307:I308"/>
    <mergeCell ref="I337:I338"/>
    <mergeCell ref="I340:I341"/>
    <mergeCell ref="I343:I344"/>
    <mergeCell ref="I346:I347"/>
    <mergeCell ref="I349:I350"/>
    <mergeCell ref="I352:I353"/>
    <mergeCell ref="I382:I383"/>
    <mergeCell ref="I385:I386"/>
    <mergeCell ref="I388:I389"/>
    <mergeCell ref="I391:I392"/>
    <mergeCell ref="I394:I395"/>
    <mergeCell ref="I433:I434"/>
    <mergeCell ref="I436:I437"/>
    <mergeCell ref="I439:I440"/>
    <mergeCell ref="I442:I443"/>
    <mergeCell ref="I445:I446"/>
    <mergeCell ref="H1828:H1829"/>
    <mergeCell ref="H1831:H1832"/>
    <mergeCell ref="I9:I10"/>
    <mergeCell ref="I12:I13"/>
    <mergeCell ref="I15:I16"/>
    <mergeCell ref="I45:I46"/>
    <mergeCell ref="I48:I49"/>
    <mergeCell ref="I51:I52"/>
    <mergeCell ref="I83:I84"/>
    <mergeCell ref="I86:I87"/>
    <mergeCell ref="I89:I90"/>
    <mergeCell ref="I128:I129"/>
    <mergeCell ref="I131:I132"/>
    <mergeCell ref="I134:I135"/>
    <mergeCell ref="I137:I138"/>
    <mergeCell ref="I140:I141"/>
    <mergeCell ref="I143:I144"/>
    <mergeCell ref="I146:I147"/>
    <mergeCell ref="I148:I149"/>
    <mergeCell ref="I178:I179"/>
    <mergeCell ref="I181:I182"/>
    <mergeCell ref="I184:I185"/>
    <mergeCell ref="I213:I214"/>
    <mergeCell ref="I216:I217"/>
    <mergeCell ref="I219:I220"/>
    <mergeCell ref="I253:I254"/>
    <mergeCell ref="I256:I257"/>
    <mergeCell ref="I259:I260"/>
    <mergeCell ref="I294:I295"/>
    <mergeCell ref="I297:I298"/>
    <mergeCell ref="I300:I301"/>
    <mergeCell ref="I303:I304"/>
    <mergeCell ref="H1298:H1299"/>
    <mergeCell ref="H1301:H1302"/>
    <mergeCell ref="H1304:H1305"/>
    <mergeCell ref="H1308:H1309"/>
    <mergeCell ref="H1310:H1311"/>
    <mergeCell ref="H1344:H1345"/>
    <mergeCell ref="H1347:H1348"/>
    <mergeCell ref="H1350:H1351"/>
    <mergeCell ref="H1354:H1355"/>
    <mergeCell ref="H1356:H1357"/>
    <mergeCell ref="H1773:H1774"/>
    <mergeCell ref="H1776:H1777"/>
    <mergeCell ref="H1779:H1780"/>
    <mergeCell ref="H1782:H1783"/>
    <mergeCell ref="G1342:H1342"/>
    <mergeCell ref="G1250:G1251"/>
    <mergeCell ref="G1254:G1255"/>
    <mergeCell ref="G1256:G1257"/>
    <mergeCell ref="G1298:G1299"/>
    <mergeCell ref="G1301:G1302"/>
    <mergeCell ref="G1304:G1305"/>
    <mergeCell ref="G1308:G1309"/>
    <mergeCell ref="G1310:G1311"/>
    <mergeCell ref="G1344:G1345"/>
    <mergeCell ref="G1347:G1348"/>
    <mergeCell ref="G1350:G1351"/>
    <mergeCell ref="G1354:G1355"/>
    <mergeCell ref="G1356:G1357"/>
    <mergeCell ref="H1118:H1119"/>
    <mergeCell ref="H1121:H1122"/>
    <mergeCell ref="H1124:H1125"/>
    <mergeCell ref="H1165:H1166"/>
    <mergeCell ref="H1168:H1169"/>
    <mergeCell ref="H1172:H1173"/>
    <mergeCell ref="H1174:H1175"/>
    <mergeCell ref="H1205:H1206"/>
    <mergeCell ref="H1208:H1209"/>
    <mergeCell ref="H1211:H1212"/>
    <mergeCell ref="H1215:H1216"/>
    <mergeCell ref="H1217:H1218"/>
    <mergeCell ref="H1244:H1245"/>
    <mergeCell ref="H1247:H1248"/>
    <mergeCell ref="H1250:H1251"/>
    <mergeCell ref="H1254:H1255"/>
    <mergeCell ref="H1256:H1257"/>
    <mergeCell ref="H850:H851"/>
    <mergeCell ref="H853:H854"/>
    <mergeCell ref="H856:H857"/>
    <mergeCell ref="H890:H891"/>
    <mergeCell ref="H893:H894"/>
    <mergeCell ref="H896:H897"/>
    <mergeCell ref="H900:H901"/>
    <mergeCell ref="H902:H903"/>
    <mergeCell ref="H945:H946"/>
    <mergeCell ref="H948:H949"/>
    <mergeCell ref="H951:H952"/>
    <mergeCell ref="H954:H955"/>
    <mergeCell ref="H957:H958"/>
    <mergeCell ref="H992:H993"/>
    <mergeCell ref="H995:H996"/>
    <mergeCell ref="H998:H999"/>
    <mergeCell ref="H1002:H1003"/>
    <mergeCell ref="G888:H888"/>
    <mergeCell ref="H702:H703"/>
    <mergeCell ref="H705:H706"/>
    <mergeCell ref="H708:H709"/>
    <mergeCell ref="H711:H712"/>
    <mergeCell ref="H714:H715"/>
    <mergeCell ref="H745:H746"/>
    <mergeCell ref="H748:H749"/>
    <mergeCell ref="H751:H752"/>
    <mergeCell ref="H754:H755"/>
    <mergeCell ref="H757:H758"/>
    <mergeCell ref="H796:H797"/>
    <mergeCell ref="H799:H800"/>
    <mergeCell ref="H802:H803"/>
    <mergeCell ref="H806:H807"/>
    <mergeCell ref="H808:H809"/>
    <mergeCell ref="H844:H845"/>
    <mergeCell ref="H847:H848"/>
    <mergeCell ref="H496:H497"/>
    <mergeCell ref="H527:H528"/>
    <mergeCell ref="H530:H531"/>
    <mergeCell ref="H534:H535"/>
    <mergeCell ref="H570:H571"/>
    <mergeCell ref="H573:H574"/>
    <mergeCell ref="H577:H578"/>
    <mergeCell ref="H612:H613"/>
    <mergeCell ref="H615:H616"/>
    <mergeCell ref="H619:H620"/>
    <mergeCell ref="H622:H623"/>
    <mergeCell ref="H625:H626"/>
    <mergeCell ref="H654:H655"/>
    <mergeCell ref="H657:H658"/>
    <mergeCell ref="H660:H661"/>
    <mergeCell ref="H663:H664"/>
    <mergeCell ref="H666:H667"/>
    <mergeCell ref="G610:H610"/>
    <mergeCell ref="G651:I651"/>
    <mergeCell ref="G652:H652"/>
    <mergeCell ref="I625:I626"/>
    <mergeCell ref="I654:I655"/>
    <mergeCell ref="I657:I658"/>
    <mergeCell ref="I660:I661"/>
    <mergeCell ref="I663:I664"/>
    <mergeCell ref="I666:I667"/>
    <mergeCell ref="G612:G613"/>
    <mergeCell ref="G615:G616"/>
    <mergeCell ref="G619:G620"/>
    <mergeCell ref="G622:G623"/>
    <mergeCell ref="G625:G626"/>
    <mergeCell ref="G654:G655"/>
    <mergeCell ref="H352:H353"/>
    <mergeCell ref="H382:H383"/>
    <mergeCell ref="H385:H386"/>
    <mergeCell ref="H388:H389"/>
    <mergeCell ref="H391:H392"/>
    <mergeCell ref="H394:H395"/>
    <mergeCell ref="H433:H434"/>
    <mergeCell ref="H436:H437"/>
    <mergeCell ref="H439:H440"/>
    <mergeCell ref="H442:H443"/>
    <mergeCell ref="H445:H446"/>
    <mergeCell ref="H448:H449"/>
    <mergeCell ref="H481:H482"/>
    <mergeCell ref="H484:H485"/>
    <mergeCell ref="H487:H488"/>
    <mergeCell ref="H490:H491"/>
    <mergeCell ref="H493:H494"/>
    <mergeCell ref="H184:H185"/>
    <mergeCell ref="H213:H214"/>
    <mergeCell ref="H216:H217"/>
    <mergeCell ref="H219:H220"/>
    <mergeCell ref="H253:H254"/>
    <mergeCell ref="H256:H257"/>
    <mergeCell ref="H259:H260"/>
    <mergeCell ref="H294:H295"/>
    <mergeCell ref="H297:H298"/>
    <mergeCell ref="H300:H301"/>
    <mergeCell ref="H303:H304"/>
    <mergeCell ref="H307:H308"/>
    <mergeCell ref="H337:H338"/>
    <mergeCell ref="H340:H341"/>
    <mergeCell ref="H343:H344"/>
    <mergeCell ref="H346:H347"/>
    <mergeCell ref="H349:H350"/>
    <mergeCell ref="G212:H212"/>
    <mergeCell ref="H9:H10"/>
    <mergeCell ref="H12:H13"/>
    <mergeCell ref="H15:H16"/>
    <mergeCell ref="H45:H46"/>
    <mergeCell ref="H48:H49"/>
    <mergeCell ref="H51:H52"/>
    <mergeCell ref="H83:H84"/>
    <mergeCell ref="H86:H87"/>
    <mergeCell ref="H89:H90"/>
    <mergeCell ref="H128:H129"/>
    <mergeCell ref="H131:H132"/>
    <mergeCell ref="H134:H135"/>
    <mergeCell ref="H137:H138"/>
    <mergeCell ref="H140:H141"/>
    <mergeCell ref="H143:H144"/>
    <mergeCell ref="H146:H147"/>
    <mergeCell ref="H148:H149"/>
    <mergeCell ref="H178:H179"/>
    <mergeCell ref="H181:H182"/>
    <mergeCell ref="G1052:G1053"/>
    <mergeCell ref="G1112:G1113"/>
    <mergeCell ref="G1115:G1116"/>
    <mergeCell ref="G1118:G1119"/>
    <mergeCell ref="G1121:G1122"/>
    <mergeCell ref="G1124:G1125"/>
    <mergeCell ref="G1165:G1166"/>
    <mergeCell ref="G1168:G1169"/>
    <mergeCell ref="G1172:G1173"/>
    <mergeCell ref="G1174:G1175"/>
    <mergeCell ref="G1205:G1206"/>
    <mergeCell ref="G1208:G1209"/>
    <mergeCell ref="G1211:G1212"/>
    <mergeCell ref="G1215:G1216"/>
    <mergeCell ref="G1217:G1218"/>
    <mergeCell ref="G748:G749"/>
    <mergeCell ref="G751:G752"/>
    <mergeCell ref="G754:G755"/>
    <mergeCell ref="G757:G758"/>
    <mergeCell ref="G796:G797"/>
    <mergeCell ref="G799:G800"/>
    <mergeCell ref="G802:G803"/>
    <mergeCell ref="G806:G807"/>
    <mergeCell ref="G808:G809"/>
    <mergeCell ref="G844:G845"/>
    <mergeCell ref="G847:G848"/>
    <mergeCell ref="G850:G851"/>
    <mergeCell ref="G853:G854"/>
    <mergeCell ref="G856:G857"/>
    <mergeCell ref="G577:G578"/>
    <mergeCell ref="G1244:G1245"/>
    <mergeCell ref="G1247:G1248"/>
    <mergeCell ref="G900:G901"/>
    <mergeCell ref="G902:G903"/>
    <mergeCell ref="G945:G946"/>
    <mergeCell ref="G948:G949"/>
    <mergeCell ref="G887:I887"/>
    <mergeCell ref="G951:G952"/>
    <mergeCell ref="G954:G955"/>
    <mergeCell ref="G957:G958"/>
    <mergeCell ref="G992:G993"/>
    <mergeCell ref="G995:G996"/>
    <mergeCell ref="G998:G999"/>
    <mergeCell ref="G1002:G1003"/>
    <mergeCell ref="G1004:G1005"/>
    <mergeCell ref="G1040:G1041"/>
    <mergeCell ref="G1043:G1044"/>
    <mergeCell ref="G1046:G1047"/>
    <mergeCell ref="G1050:G1051"/>
    <mergeCell ref="H1004:H1005"/>
    <mergeCell ref="H1040:H1041"/>
    <mergeCell ref="H1043:H1044"/>
    <mergeCell ref="H1046:H1047"/>
    <mergeCell ref="H1050:H1051"/>
    <mergeCell ref="G890:G891"/>
    <mergeCell ref="G893:G894"/>
    <mergeCell ref="G896:G897"/>
    <mergeCell ref="G1203:H1203"/>
    <mergeCell ref="G1037:I1037"/>
    <mergeCell ref="H1052:H1053"/>
    <mergeCell ref="H1112:H1113"/>
    <mergeCell ref="H1115:H1116"/>
    <mergeCell ref="G657:G658"/>
    <mergeCell ref="G660:G661"/>
    <mergeCell ref="G663:G664"/>
    <mergeCell ref="G666:G667"/>
    <mergeCell ref="G702:G703"/>
    <mergeCell ref="G705:G706"/>
    <mergeCell ref="G708:G709"/>
    <mergeCell ref="G711:G712"/>
    <mergeCell ref="G714:G715"/>
    <mergeCell ref="G745:G746"/>
    <mergeCell ref="G433:G434"/>
    <mergeCell ref="G436:G437"/>
    <mergeCell ref="G439:G440"/>
    <mergeCell ref="G442:G443"/>
    <mergeCell ref="G445:G446"/>
    <mergeCell ref="G448:G449"/>
    <mergeCell ref="G481:G482"/>
    <mergeCell ref="G484:G485"/>
    <mergeCell ref="G487:G488"/>
    <mergeCell ref="G490:G491"/>
    <mergeCell ref="G493:G494"/>
    <mergeCell ref="G496:G497"/>
    <mergeCell ref="G527:G528"/>
    <mergeCell ref="G530:G531"/>
    <mergeCell ref="G534:G535"/>
    <mergeCell ref="G570:G571"/>
    <mergeCell ref="G178:G179"/>
    <mergeCell ref="G181:G182"/>
    <mergeCell ref="G184:G185"/>
    <mergeCell ref="G213:G214"/>
    <mergeCell ref="G216:G217"/>
    <mergeCell ref="G219:G220"/>
    <mergeCell ref="G253:G254"/>
    <mergeCell ref="G256:G257"/>
    <mergeCell ref="G573:G574"/>
    <mergeCell ref="G259:G260"/>
    <mergeCell ref="G294:G295"/>
    <mergeCell ref="G297:G298"/>
    <mergeCell ref="G300:G301"/>
    <mergeCell ref="G303:G304"/>
    <mergeCell ref="G307:G308"/>
    <mergeCell ref="G337:G338"/>
    <mergeCell ref="G340:G341"/>
    <mergeCell ref="G343:G344"/>
    <mergeCell ref="G346:G347"/>
    <mergeCell ref="G349:G350"/>
    <mergeCell ref="G352:G353"/>
    <mergeCell ref="G382:G383"/>
    <mergeCell ref="G385:G386"/>
    <mergeCell ref="G388:G389"/>
    <mergeCell ref="G391:G392"/>
    <mergeCell ref="G394:G395"/>
    <mergeCell ref="F742:F743"/>
    <mergeCell ref="F793:F794"/>
    <mergeCell ref="F841:F842"/>
    <mergeCell ref="F887:F888"/>
    <mergeCell ref="F942:F943"/>
    <mergeCell ref="F989:F990"/>
    <mergeCell ref="F1037:F1038"/>
    <mergeCell ref="F1109:F1110"/>
    <mergeCell ref="F1161:F1162"/>
    <mergeCell ref="F1202:F1203"/>
    <mergeCell ref="F1241:F1242"/>
    <mergeCell ref="F1278:F1279"/>
    <mergeCell ref="F1281:F1282"/>
    <mergeCell ref="F1295:F1296"/>
    <mergeCell ref="F1341:F1342"/>
    <mergeCell ref="G9:G10"/>
    <mergeCell ref="G12:G13"/>
    <mergeCell ref="G15:G16"/>
    <mergeCell ref="G45:G46"/>
    <mergeCell ref="G48:G49"/>
    <mergeCell ref="G51:G52"/>
    <mergeCell ref="G83:G84"/>
    <mergeCell ref="G86:G87"/>
    <mergeCell ref="G89:G90"/>
    <mergeCell ref="G128:G129"/>
    <mergeCell ref="G131:G132"/>
    <mergeCell ref="G134:G135"/>
    <mergeCell ref="G137:G138"/>
    <mergeCell ref="G140:G141"/>
    <mergeCell ref="G143:G144"/>
    <mergeCell ref="G146:G147"/>
    <mergeCell ref="G148:G149"/>
    <mergeCell ref="F7:F8"/>
    <mergeCell ref="F43:F44"/>
    <mergeCell ref="F81:F82"/>
    <mergeCell ref="F126:F127"/>
    <mergeCell ref="F176:F177"/>
    <mergeCell ref="F211:F212"/>
    <mergeCell ref="F251:F252"/>
    <mergeCell ref="F292:F293"/>
    <mergeCell ref="F335:F336"/>
    <mergeCell ref="F379:F380"/>
    <mergeCell ref="F431:F432"/>
    <mergeCell ref="F479:F480"/>
    <mergeCell ref="F524:F525"/>
    <mergeCell ref="F567:F568"/>
    <mergeCell ref="F609:F610"/>
    <mergeCell ref="F651:F652"/>
    <mergeCell ref="F699:F700"/>
    <mergeCell ref="E1247:E1248"/>
    <mergeCell ref="E1250:E1251"/>
    <mergeCell ref="E1254:E1255"/>
    <mergeCell ref="E1256:E1257"/>
    <mergeCell ref="E1295:E1296"/>
    <mergeCell ref="E1298:E1299"/>
    <mergeCell ref="E1301:E1302"/>
    <mergeCell ref="E1304:E1305"/>
    <mergeCell ref="E1308:E1309"/>
    <mergeCell ref="E1310:E1311"/>
    <mergeCell ref="E1341:E1342"/>
    <mergeCell ref="E1344:E1345"/>
    <mergeCell ref="E1347:E1348"/>
    <mergeCell ref="E1350:E1351"/>
    <mergeCell ref="E1354:E1355"/>
    <mergeCell ref="E1356:E1357"/>
    <mergeCell ref="E2186:E2187"/>
    <mergeCell ref="E1115:E1116"/>
    <mergeCell ref="E1118:E1119"/>
    <mergeCell ref="E1121:E1122"/>
    <mergeCell ref="E1124:E1125"/>
    <mergeCell ref="E1161:E1162"/>
    <mergeCell ref="E1165:E1166"/>
    <mergeCell ref="E1168:E1169"/>
    <mergeCell ref="E1172:E1173"/>
    <mergeCell ref="E1174:E1175"/>
    <mergeCell ref="E1202:E1203"/>
    <mergeCell ref="E1205:E1206"/>
    <mergeCell ref="E1208:E1209"/>
    <mergeCell ref="E1211:E1212"/>
    <mergeCell ref="E1215:E1216"/>
    <mergeCell ref="E1217:E1218"/>
    <mergeCell ref="E1241:E1242"/>
    <mergeCell ref="E1244:E1245"/>
    <mergeCell ref="E951:E952"/>
    <mergeCell ref="E954:E955"/>
    <mergeCell ref="E957:E958"/>
    <mergeCell ref="E989:E990"/>
    <mergeCell ref="E992:E993"/>
    <mergeCell ref="E995:E996"/>
    <mergeCell ref="E998:E999"/>
    <mergeCell ref="E1002:E1003"/>
    <mergeCell ref="E1004:E1005"/>
    <mergeCell ref="E1037:E1038"/>
    <mergeCell ref="E1040:E1041"/>
    <mergeCell ref="E1043:E1044"/>
    <mergeCell ref="E1046:E1047"/>
    <mergeCell ref="E1050:E1051"/>
    <mergeCell ref="E1052:E1053"/>
    <mergeCell ref="E1109:E1110"/>
    <mergeCell ref="E1112:E1113"/>
    <mergeCell ref="E806:E807"/>
    <mergeCell ref="E808:E809"/>
    <mergeCell ref="E841:E842"/>
    <mergeCell ref="E844:E845"/>
    <mergeCell ref="E847:E848"/>
    <mergeCell ref="E850:E851"/>
    <mergeCell ref="E853:E854"/>
    <mergeCell ref="E856:E857"/>
    <mergeCell ref="E887:E888"/>
    <mergeCell ref="E890:E891"/>
    <mergeCell ref="E893:E894"/>
    <mergeCell ref="E896:E897"/>
    <mergeCell ref="E900:E901"/>
    <mergeCell ref="E902:E903"/>
    <mergeCell ref="E942:E943"/>
    <mergeCell ref="E945:E946"/>
    <mergeCell ref="E948:E949"/>
    <mergeCell ref="E666:E667"/>
    <mergeCell ref="E699:E700"/>
    <mergeCell ref="E702:E703"/>
    <mergeCell ref="E705:E706"/>
    <mergeCell ref="E708:E709"/>
    <mergeCell ref="E711:E712"/>
    <mergeCell ref="E714:E715"/>
    <mergeCell ref="E742:E743"/>
    <mergeCell ref="E745:E746"/>
    <mergeCell ref="E748:E749"/>
    <mergeCell ref="E751:E752"/>
    <mergeCell ref="E754:E755"/>
    <mergeCell ref="E757:E758"/>
    <mergeCell ref="E793:E794"/>
    <mergeCell ref="E796:E797"/>
    <mergeCell ref="E799:E800"/>
    <mergeCell ref="E802:E803"/>
    <mergeCell ref="E530:E531"/>
    <mergeCell ref="E534:E535"/>
    <mergeCell ref="E567:E568"/>
    <mergeCell ref="E570:E571"/>
    <mergeCell ref="E573:E574"/>
    <mergeCell ref="E577:E578"/>
    <mergeCell ref="E609:E610"/>
    <mergeCell ref="E612:E613"/>
    <mergeCell ref="E615:E616"/>
    <mergeCell ref="E619:E620"/>
    <mergeCell ref="E622:E623"/>
    <mergeCell ref="E625:E626"/>
    <mergeCell ref="E651:E652"/>
    <mergeCell ref="E654:E655"/>
    <mergeCell ref="E657:E658"/>
    <mergeCell ref="E660:E661"/>
    <mergeCell ref="E663:E664"/>
    <mergeCell ref="E394:E395"/>
    <mergeCell ref="E431:E432"/>
    <mergeCell ref="E433:E434"/>
    <mergeCell ref="E436:E437"/>
    <mergeCell ref="E439:E440"/>
    <mergeCell ref="E442:E443"/>
    <mergeCell ref="E445:E446"/>
    <mergeCell ref="E448:E449"/>
    <mergeCell ref="E479:E480"/>
    <mergeCell ref="E481:E482"/>
    <mergeCell ref="E484:E485"/>
    <mergeCell ref="E487:E488"/>
    <mergeCell ref="E490:E491"/>
    <mergeCell ref="E493:E494"/>
    <mergeCell ref="E496:E497"/>
    <mergeCell ref="E524:E525"/>
    <mergeCell ref="E527:E528"/>
    <mergeCell ref="E178:E179"/>
    <mergeCell ref="E181:E182"/>
    <mergeCell ref="E184:E185"/>
    <mergeCell ref="E211:E212"/>
    <mergeCell ref="E213:E214"/>
    <mergeCell ref="E216:E217"/>
    <mergeCell ref="E219:E220"/>
    <mergeCell ref="E256:E257"/>
    <mergeCell ref="E259:E260"/>
    <mergeCell ref="E292:E293"/>
    <mergeCell ref="E294:E295"/>
    <mergeCell ref="E297:E298"/>
    <mergeCell ref="E300:E301"/>
    <mergeCell ref="E303:E304"/>
    <mergeCell ref="E307:E308"/>
    <mergeCell ref="E335:E336"/>
    <mergeCell ref="E337:E338"/>
    <mergeCell ref="A248:J248"/>
    <mergeCell ref="A249:J249"/>
    <mergeCell ref="B251:C251"/>
    <mergeCell ref="G251:I251"/>
    <mergeCell ref="G252:H252"/>
    <mergeCell ref="A288:J288"/>
    <mergeCell ref="A289:J289"/>
    <mergeCell ref="A290:J290"/>
    <mergeCell ref="B292:C292"/>
    <mergeCell ref="G292:I292"/>
    <mergeCell ref="G293:H293"/>
    <mergeCell ref="B213:B214"/>
    <mergeCell ref="B216:B217"/>
    <mergeCell ref="B219:B220"/>
    <mergeCell ref="B253:B254"/>
    <mergeCell ref="D1301:D1302"/>
    <mergeCell ref="D1304:D1305"/>
    <mergeCell ref="D1308:D1309"/>
    <mergeCell ref="D1310:D1311"/>
    <mergeCell ref="D1344:D1345"/>
    <mergeCell ref="D1347:D1348"/>
    <mergeCell ref="D1350:D1351"/>
    <mergeCell ref="D1354:D1355"/>
    <mergeCell ref="D1356:D1357"/>
    <mergeCell ref="D2191:D2192"/>
    <mergeCell ref="E7:E8"/>
    <mergeCell ref="E9:E10"/>
    <mergeCell ref="E12:E13"/>
    <mergeCell ref="E15:E16"/>
    <mergeCell ref="E43:E44"/>
    <mergeCell ref="E45:E46"/>
    <mergeCell ref="E48:E49"/>
    <mergeCell ref="E51:E52"/>
    <mergeCell ref="E81:E82"/>
    <mergeCell ref="E83:E84"/>
    <mergeCell ref="E86:E87"/>
    <mergeCell ref="E89:E90"/>
    <mergeCell ref="E126:E127"/>
    <mergeCell ref="E128:E129"/>
    <mergeCell ref="E131:E132"/>
    <mergeCell ref="E134:E135"/>
    <mergeCell ref="E137:E138"/>
    <mergeCell ref="E140:E141"/>
    <mergeCell ref="E143:E144"/>
    <mergeCell ref="E146:E147"/>
    <mergeCell ref="E148:E149"/>
    <mergeCell ref="E176:E177"/>
    <mergeCell ref="D948:D949"/>
    <mergeCell ref="D951:D952"/>
    <mergeCell ref="D955:D956"/>
    <mergeCell ref="D1002:D1003"/>
    <mergeCell ref="D1004:D1005"/>
    <mergeCell ref="D1040:D1041"/>
    <mergeCell ref="D1043:D1044"/>
    <mergeCell ref="D1046:D1047"/>
    <mergeCell ref="D1050:D1051"/>
    <mergeCell ref="D1052:D1053"/>
    <mergeCell ref="D1112:D1113"/>
    <mergeCell ref="D1115:D1116"/>
    <mergeCell ref="D1118:D1119"/>
    <mergeCell ref="D1122:D1123"/>
    <mergeCell ref="D1124:D1125"/>
    <mergeCell ref="D1165:D1166"/>
    <mergeCell ref="D1168:D1169"/>
    <mergeCell ref="D757:D758"/>
    <mergeCell ref="D796:D797"/>
    <mergeCell ref="D799:D800"/>
    <mergeCell ref="D802:D803"/>
    <mergeCell ref="D806:D807"/>
    <mergeCell ref="D808:D809"/>
    <mergeCell ref="D844:D845"/>
    <mergeCell ref="D847:D848"/>
    <mergeCell ref="D850:D851"/>
    <mergeCell ref="D854:D855"/>
    <mergeCell ref="D856:D857"/>
    <mergeCell ref="D890:D891"/>
    <mergeCell ref="D893:D894"/>
    <mergeCell ref="D896:D897"/>
    <mergeCell ref="D900:D901"/>
    <mergeCell ref="D902:D903"/>
    <mergeCell ref="D945:D946"/>
    <mergeCell ref="D619:D620"/>
    <mergeCell ref="D622:D623"/>
    <mergeCell ref="D625:D626"/>
    <mergeCell ref="D654:D655"/>
    <mergeCell ref="D657:D658"/>
    <mergeCell ref="D660:D661"/>
    <mergeCell ref="D664:D665"/>
    <mergeCell ref="D666:D667"/>
    <mergeCell ref="D702:D703"/>
    <mergeCell ref="D705:D706"/>
    <mergeCell ref="D708:D709"/>
    <mergeCell ref="D712:D713"/>
    <mergeCell ref="D714:D715"/>
    <mergeCell ref="D745:D746"/>
    <mergeCell ref="D748:D749"/>
    <mergeCell ref="D751:D752"/>
    <mergeCell ref="D755:D756"/>
    <mergeCell ref="D442:D443"/>
    <mergeCell ref="D445:D446"/>
    <mergeCell ref="D448:D449"/>
    <mergeCell ref="D481:D482"/>
    <mergeCell ref="D484:D485"/>
    <mergeCell ref="D487:D488"/>
    <mergeCell ref="D490:D491"/>
    <mergeCell ref="D493:D494"/>
    <mergeCell ref="D496:D497"/>
    <mergeCell ref="D527:D528"/>
    <mergeCell ref="D530:D531"/>
    <mergeCell ref="D534:D535"/>
    <mergeCell ref="D570:D571"/>
    <mergeCell ref="D573:D574"/>
    <mergeCell ref="D577:D578"/>
    <mergeCell ref="D612:D613"/>
    <mergeCell ref="D615:D616"/>
    <mergeCell ref="D297:D298"/>
    <mergeCell ref="D300:D301"/>
    <mergeCell ref="D303:D304"/>
    <mergeCell ref="D337:D338"/>
    <mergeCell ref="D340:D341"/>
    <mergeCell ref="D343:D344"/>
    <mergeCell ref="D346:D347"/>
    <mergeCell ref="D349:D350"/>
    <mergeCell ref="D352:D353"/>
    <mergeCell ref="D382:D383"/>
    <mergeCell ref="D385:D386"/>
    <mergeCell ref="D388:D389"/>
    <mergeCell ref="D391:D392"/>
    <mergeCell ref="D394:D395"/>
    <mergeCell ref="D433:D434"/>
    <mergeCell ref="D436:D437"/>
    <mergeCell ref="D439:D440"/>
    <mergeCell ref="A331:J331"/>
    <mergeCell ref="A332:J332"/>
    <mergeCell ref="A333:J333"/>
    <mergeCell ref="B335:C335"/>
    <mergeCell ref="G335:I335"/>
    <mergeCell ref="E340:E341"/>
    <mergeCell ref="E343:E344"/>
    <mergeCell ref="E346:E347"/>
    <mergeCell ref="E349:E350"/>
    <mergeCell ref="E352:E353"/>
    <mergeCell ref="E379:E380"/>
    <mergeCell ref="E382:E383"/>
    <mergeCell ref="E385:E386"/>
    <mergeCell ref="E388:E389"/>
    <mergeCell ref="E391:E392"/>
    <mergeCell ref="C1347:C1348"/>
    <mergeCell ref="C1350:C1351"/>
    <mergeCell ref="C1354:C1355"/>
    <mergeCell ref="C1356:C1357"/>
    <mergeCell ref="C2035:C2036"/>
    <mergeCell ref="C2191:C2192"/>
    <mergeCell ref="D9:D10"/>
    <mergeCell ref="D12:D13"/>
    <mergeCell ref="D15:D16"/>
    <mergeCell ref="D45:D46"/>
    <mergeCell ref="D48:D49"/>
    <mergeCell ref="D51:D52"/>
    <mergeCell ref="D83:D84"/>
    <mergeCell ref="D86:D87"/>
    <mergeCell ref="D89:D90"/>
    <mergeCell ref="D128:D129"/>
    <mergeCell ref="D131:D132"/>
    <mergeCell ref="D134:D135"/>
    <mergeCell ref="D137:D138"/>
    <mergeCell ref="D140:D141"/>
    <mergeCell ref="D143:D144"/>
    <mergeCell ref="D146:D147"/>
    <mergeCell ref="D148:D149"/>
    <mergeCell ref="D178:D179"/>
    <mergeCell ref="D181:D182"/>
    <mergeCell ref="D184:D185"/>
    <mergeCell ref="D213:D214"/>
    <mergeCell ref="D216:D217"/>
    <mergeCell ref="D219:D220"/>
    <mergeCell ref="D253:D254"/>
    <mergeCell ref="D256:D257"/>
    <mergeCell ref="D259:D260"/>
    <mergeCell ref="C1217:C1218"/>
    <mergeCell ref="C1244:C1245"/>
    <mergeCell ref="C1247:C1248"/>
    <mergeCell ref="C1250:C1251"/>
    <mergeCell ref="C1254:C1255"/>
    <mergeCell ref="C1256:C1257"/>
    <mergeCell ref="C1298:C1299"/>
    <mergeCell ref="C1301:C1302"/>
    <mergeCell ref="C1304:C1305"/>
    <mergeCell ref="C1308:C1309"/>
    <mergeCell ref="C1310:C1311"/>
    <mergeCell ref="C1344:C1345"/>
    <mergeCell ref="A1237:J1237"/>
    <mergeCell ref="A1238:J1238"/>
    <mergeCell ref="A1205:A1206"/>
    <mergeCell ref="A1208:A1209"/>
    <mergeCell ref="A1211:A1212"/>
    <mergeCell ref="A1215:A1216"/>
    <mergeCell ref="A1217:A1218"/>
    <mergeCell ref="A1304:A1305"/>
    <mergeCell ref="A1308:A1309"/>
    <mergeCell ref="D1205:D1206"/>
    <mergeCell ref="D1208:D1209"/>
    <mergeCell ref="D1211:D1212"/>
    <mergeCell ref="D1215:D1216"/>
    <mergeCell ref="D1217:D1218"/>
    <mergeCell ref="D1244:D1245"/>
    <mergeCell ref="D1247:D1248"/>
    <mergeCell ref="D1250:D1251"/>
    <mergeCell ref="D1254:D1255"/>
    <mergeCell ref="D1256:D1257"/>
    <mergeCell ref="D1298:D1299"/>
    <mergeCell ref="C995:C996"/>
    <mergeCell ref="C998:C999"/>
    <mergeCell ref="C1002:C1003"/>
    <mergeCell ref="C1004:C1005"/>
    <mergeCell ref="C1040:C1041"/>
    <mergeCell ref="C1043:C1044"/>
    <mergeCell ref="C1046:C1047"/>
    <mergeCell ref="C1050:C1051"/>
    <mergeCell ref="C1052:C1053"/>
    <mergeCell ref="C1112:C1113"/>
    <mergeCell ref="C1115:C1116"/>
    <mergeCell ref="C1118:C1119"/>
    <mergeCell ref="C1122:C1123"/>
    <mergeCell ref="C1124:C1125"/>
    <mergeCell ref="C1165:C1166"/>
    <mergeCell ref="C1168:C1169"/>
    <mergeCell ref="C1172:C1173"/>
    <mergeCell ref="B1037:C1037"/>
    <mergeCell ref="B1043:B1044"/>
    <mergeCell ref="B1046:B1047"/>
    <mergeCell ref="B1050:B1051"/>
    <mergeCell ref="B1052:B1053"/>
    <mergeCell ref="B1112:B1113"/>
    <mergeCell ref="B1115:B1116"/>
    <mergeCell ref="B1118:B1119"/>
    <mergeCell ref="B1122:B1123"/>
    <mergeCell ref="B1124:B1125"/>
    <mergeCell ref="B1165:B1166"/>
    <mergeCell ref="B1168:B1169"/>
    <mergeCell ref="B1172:B1173"/>
    <mergeCell ref="B1040:B1041"/>
    <mergeCell ref="C660:C661"/>
    <mergeCell ref="C664:C665"/>
    <mergeCell ref="C666:C667"/>
    <mergeCell ref="C702:C703"/>
    <mergeCell ref="C705:C706"/>
    <mergeCell ref="C708:C709"/>
    <mergeCell ref="C712:C713"/>
    <mergeCell ref="C714:C715"/>
    <mergeCell ref="C745:C746"/>
    <mergeCell ref="C748:C749"/>
    <mergeCell ref="C751:C752"/>
    <mergeCell ref="C755:C756"/>
    <mergeCell ref="C757:C758"/>
    <mergeCell ref="C796:C797"/>
    <mergeCell ref="C799:C800"/>
    <mergeCell ref="C802:C803"/>
    <mergeCell ref="C806:C807"/>
    <mergeCell ref="C481:C482"/>
    <mergeCell ref="C484:C485"/>
    <mergeCell ref="C487:C488"/>
    <mergeCell ref="C490:C491"/>
    <mergeCell ref="C527:C528"/>
    <mergeCell ref="C530:C531"/>
    <mergeCell ref="C534:C535"/>
    <mergeCell ref="C570:C571"/>
    <mergeCell ref="C573:C574"/>
    <mergeCell ref="C577:C578"/>
    <mergeCell ref="C612:C613"/>
    <mergeCell ref="C615:C616"/>
    <mergeCell ref="C619:C620"/>
    <mergeCell ref="C622:C623"/>
    <mergeCell ref="C625:C626"/>
    <mergeCell ref="C654:C655"/>
    <mergeCell ref="C657:C658"/>
    <mergeCell ref="C337:C338"/>
    <mergeCell ref="C340:C341"/>
    <mergeCell ref="C343:C344"/>
    <mergeCell ref="C346:C347"/>
    <mergeCell ref="C349:C350"/>
    <mergeCell ref="C352:C353"/>
    <mergeCell ref="C382:C383"/>
    <mergeCell ref="C385:C386"/>
    <mergeCell ref="C388:C389"/>
    <mergeCell ref="C391:C392"/>
    <mergeCell ref="C394:C395"/>
    <mergeCell ref="C433:C434"/>
    <mergeCell ref="C436:C437"/>
    <mergeCell ref="C439:C440"/>
    <mergeCell ref="C442:C443"/>
    <mergeCell ref="C445:C446"/>
    <mergeCell ref="C448:C449"/>
    <mergeCell ref="B1217:B1218"/>
    <mergeCell ref="B1244:B1245"/>
    <mergeCell ref="B1247:B1248"/>
    <mergeCell ref="B1250:B1251"/>
    <mergeCell ref="B1254:B1255"/>
    <mergeCell ref="B1256:B1257"/>
    <mergeCell ref="B1298:B1299"/>
    <mergeCell ref="B1301:B1302"/>
    <mergeCell ref="B1304:B1305"/>
    <mergeCell ref="B1308:B1309"/>
    <mergeCell ref="B1310:B1311"/>
    <mergeCell ref="B1344:B1345"/>
    <mergeCell ref="B1347:B1348"/>
    <mergeCell ref="B1350:B1351"/>
    <mergeCell ref="B1354:B1355"/>
    <mergeCell ref="B1356:B1357"/>
    <mergeCell ref="B2035:B2036"/>
    <mergeCell ref="A1239:J1239"/>
    <mergeCell ref="B1241:C1241"/>
    <mergeCell ref="G1241:I1241"/>
    <mergeCell ref="G1242:H1242"/>
    <mergeCell ref="A1291:J1291"/>
    <mergeCell ref="A1292:J1292"/>
    <mergeCell ref="A1293:J1293"/>
    <mergeCell ref="B1295:C1295"/>
    <mergeCell ref="G1295:I1295"/>
    <mergeCell ref="G1296:H1296"/>
    <mergeCell ref="A1337:J1337"/>
    <mergeCell ref="A1338:J1338"/>
    <mergeCell ref="A1339:J1339"/>
    <mergeCell ref="B1341:C1341"/>
    <mergeCell ref="G1341:I1341"/>
    <mergeCell ref="A1050:A1051"/>
    <mergeCell ref="A1052:A1053"/>
    <mergeCell ref="A1112:A1113"/>
    <mergeCell ref="C1174:C1175"/>
    <mergeCell ref="C1205:C1206"/>
    <mergeCell ref="C1208:C1209"/>
    <mergeCell ref="C1211:C1212"/>
    <mergeCell ref="C1215:C1216"/>
    <mergeCell ref="D1172:D1173"/>
    <mergeCell ref="D1174:D1175"/>
    <mergeCell ref="A1115:A1116"/>
    <mergeCell ref="A1118:A1119"/>
    <mergeCell ref="A1122:A1123"/>
    <mergeCell ref="A1124:A1125"/>
    <mergeCell ref="A1165:A1166"/>
    <mergeCell ref="A1168:A1169"/>
    <mergeCell ref="A1172:A1173"/>
    <mergeCell ref="A1174:A1175"/>
    <mergeCell ref="B755:B756"/>
    <mergeCell ref="B757:B758"/>
    <mergeCell ref="B796:B797"/>
    <mergeCell ref="B799:B800"/>
    <mergeCell ref="B802:B803"/>
    <mergeCell ref="B806:B807"/>
    <mergeCell ref="B808:B809"/>
    <mergeCell ref="B844:B845"/>
    <mergeCell ref="B847:B848"/>
    <mergeCell ref="B850:B851"/>
    <mergeCell ref="B854:B855"/>
    <mergeCell ref="B856:B857"/>
    <mergeCell ref="B890:B891"/>
    <mergeCell ref="B893:B894"/>
    <mergeCell ref="B896:B897"/>
    <mergeCell ref="B900:B901"/>
    <mergeCell ref="B902:B903"/>
    <mergeCell ref="B887:C887"/>
    <mergeCell ref="C890:C891"/>
    <mergeCell ref="C893:C894"/>
    <mergeCell ref="C896:C897"/>
    <mergeCell ref="C900:C901"/>
    <mergeCell ref="C902:C903"/>
    <mergeCell ref="C808:C809"/>
    <mergeCell ref="C844:C845"/>
    <mergeCell ref="C847:C848"/>
    <mergeCell ref="C850:C851"/>
    <mergeCell ref="C854:C855"/>
    <mergeCell ref="C856:C857"/>
    <mergeCell ref="B615:B616"/>
    <mergeCell ref="B619:B620"/>
    <mergeCell ref="B622:B623"/>
    <mergeCell ref="B625:B626"/>
    <mergeCell ref="B654:B655"/>
    <mergeCell ref="B657:B658"/>
    <mergeCell ref="B660:B661"/>
    <mergeCell ref="B664:B665"/>
    <mergeCell ref="B666:B667"/>
    <mergeCell ref="B702:B703"/>
    <mergeCell ref="B705:B706"/>
    <mergeCell ref="B708:B709"/>
    <mergeCell ref="B712:B713"/>
    <mergeCell ref="B714:B715"/>
    <mergeCell ref="B745:B746"/>
    <mergeCell ref="B748:B749"/>
    <mergeCell ref="B751:B752"/>
    <mergeCell ref="B651:C651"/>
    <mergeCell ref="A695:J695"/>
    <mergeCell ref="A696:J696"/>
    <mergeCell ref="A697:J697"/>
    <mergeCell ref="B699:C699"/>
    <mergeCell ref="G699:I699"/>
    <mergeCell ref="G700:H700"/>
    <mergeCell ref="A738:J738"/>
    <mergeCell ref="A739:J739"/>
    <mergeCell ref="A740:J740"/>
    <mergeCell ref="B742:C742"/>
    <mergeCell ref="G742:I742"/>
    <mergeCell ref="A619:A620"/>
    <mergeCell ref="A622:A623"/>
    <mergeCell ref="A625:A626"/>
    <mergeCell ref="B337:B338"/>
    <mergeCell ref="B340:B341"/>
    <mergeCell ref="B343:B344"/>
    <mergeCell ref="B346:B347"/>
    <mergeCell ref="B349:B350"/>
    <mergeCell ref="B352:B353"/>
    <mergeCell ref="B382:B383"/>
    <mergeCell ref="B385:B386"/>
    <mergeCell ref="B388:B389"/>
    <mergeCell ref="B391:B392"/>
    <mergeCell ref="B394:B395"/>
    <mergeCell ref="B433:B434"/>
    <mergeCell ref="B436:B437"/>
    <mergeCell ref="B439:B440"/>
    <mergeCell ref="B442:B443"/>
    <mergeCell ref="B445:B446"/>
    <mergeCell ref="B448:B449"/>
    <mergeCell ref="A1310:A1311"/>
    <mergeCell ref="A1344:A1345"/>
    <mergeCell ref="A1347:A1348"/>
    <mergeCell ref="A1350:A1351"/>
    <mergeCell ref="A1354:A1355"/>
    <mergeCell ref="A1356:A1357"/>
    <mergeCell ref="A2035:A2036"/>
    <mergeCell ref="A2191:A2192"/>
    <mergeCell ref="A2450:A2451"/>
    <mergeCell ref="A2453:A2454"/>
    <mergeCell ref="A2456:A2457"/>
    <mergeCell ref="A2459:A2460"/>
    <mergeCell ref="A2462:A2463"/>
    <mergeCell ref="A2465:A2466"/>
    <mergeCell ref="B9:B10"/>
    <mergeCell ref="B12:B13"/>
    <mergeCell ref="B15:B16"/>
    <mergeCell ref="B45:B46"/>
    <mergeCell ref="B48:B49"/>
    <mergeCell ref="B51:B52"/>
    <mergeCell ref="B83:B84"/>
    <mergeCell ref="B86:B87"/>
    <mergeCell ref="B89:B90"/>
    <mergeCell ref="B128:B129"/>
    <mergeCell ref="B131:B132"/>
    <mergeCell ref="B134:B135"/>
    <mergeCell ref="B137:B138"/>
    <mergeCell ref="B140:B141"/>
    <mergeCell ref="B143:B144"/>
    <mergeCell ref="B146:B147"/>
    <mergeCell ref="B148:B149"/>
    <mergeCell ref="B178:B179"/>
    <mergeCell ref="A945:A946"/>
    <mergeCell ref="A948:A949"/>
    <mergeCell ref="A951:A952"/>
    <mergeCell ref="A955:A956"/>
    <mergeCell ref="A957:A958"/>
    <mergeCell ref="A992:A993"/>
    <mergeCell ref="A995:A996"/>
    <mergeCell ref="A998:A999"/>
    <mergeCell ref="A1002:A1003"/>
    <mergeCell ref="A1004:A1005"/>
    <mergeCell ref="A1040:A1041"/>
    <mergeCell ref="A938:J938"/>
    <mergeCell ref="A939:J939"/>
    <mergeCell ref="A940:J940"/>
    <mergeCell ref="B942:C942"/>
    <mergeCell ref="G942:I942"/>
    <mergeCell ref="G943:H943"/>
    <mergeCell ref="A985:J985"/>
    <mergeCell ref="A986:J986"/>
    <mergeCell ref="A987:J987"/>
    <mergeCell ref="B989:C989"/>
    <mergeCell ref="G989:I989"/>
    <mergeCell ref="G990:H990"/>
    <mergeCell ref="A1033:J1033"/>
    <mergeCell ref="A1034:J1034"/>
    <mergeCell ref="A1035:J1035"/>
    <mergeCell ref="C945:C946"/>
    <mergeCell ref="C948:C949"/>
    <mergeCell ref="C951:C952"/>
    <mergeCell ref="C955:C956"/>
    <mergeCell ref="C957:C958"/>
    <mergeCell ref="C992:C993"/>
    <mergeCell ref="A490:A491"/>
    <mergeCell ref="A493:A494"/>
    <mergeCell ref="A496:A497"/>
    <mergeCell ref="A527:A528"/>
    <mergeCell ref="A530:A531"/>
    <mergeCell ref="A534:A535"/>
    <mergeCell ref="A570:A571"/>
    <mergeCell ref="A573:A574"/>
    <mergeCell ref="A577:A578"/>
    <mergeCell ref="A612:A613"/>
    <mergeCell ref="A615:A616"/>
    <mergeCell ref="A856:A857"/>
    <mergeCell ref="A890:A891"/>
    <mergeCell ref="A893:A894"/>
    <mergeCell ref="A896:A897"/>
    <mergeCell ref="A900:A901"/>
    <mergeCell ref="A902:A903"/>
    <mergeCell ref="A751:A752"/>
    <mergeCell ref="A755:A756"/>
    <mergeCell ref="A757:A758"/>
    <mergeCell ref="A796:A797"/>
    <mergeCell ref="A799:A800"/>
    <mergeCell ref="A802:A803"/>
    <mergeCell ref="A806:A807"/>
    <mergeCell ref="A808:A809"/>
    <mergeCell ref="A844:A845"/>
    <mergeCell ref="A847:A848"/>
    <mergeCell ref="A850:A851"/>
    <mergeCell ref="A854:A855"/>
    <mergeCell ref="A647:J647"/>
    <mergeCell ref="A648:J648"/>
    <mergeCell ref="A649:J649"/>
    <mergeCell ref="A442:A443"/>
    <mergeCell ref="A445:A446"/>
    <mergeCell ref="A448:A449"/>
    <mergeCell ref="A481:A482"/>
    <mergeCell ref="A484:A485"/>
    <mergeCell ref="A487:A488"/>
    <mergeCell ref="A178:A179"/>
    <mergeCell ref="A181:A182"/>
    <mergeCell ref="A184:A185"/>
    <mergeCell ref="A213:A214"/>
    <mergeCell ref="A216:A217"/>
    <mergeCell ref="A219:A220"/>
    <mergeCell ref="A253:A254"/>
    <mergeCell ref="A256:A257"/>
    <mergeCell ref="A259:A260"/>
    <mergeCell ref="A294:A295"/>
    <mergeCell ref="A297:A298"/>
    <mergeCell ref="A300:A301"/>
    <mergeCell ref="A303:A304"/>
    <mergeCell ref="A307:A308"/>
    <mergeCell ref="A346:A347"/>
    <mergeCell ref="A349:A350"/>
    <mergeCell ref="A352:A353"/>
    <mergeCell ref="A382:A383"/>
    <mergeCell ref="A385:A386"/>
    <mergeCell ref="A388:A389"/>
    <mergeCell ref="A391:A392"/>
    <mergeCell ref="A394:A395"/>
    <mergeCell ref="A433:A434"/>
    <mergeCell ref="A436:A437"/>
    <mergeCell ref="A439:A440"/>
    <mergeCell ref="A247:J247"/>
    <mergeCell ref="A1244:A1245"/>
    <mergeCell ref="A1247:A1248"/>
    <mergeCell ref="A1250:A1251"/>
    <mergeCell ref="A1254:A1255"/>
    <mergeCell ref="A1256:A1257"/>
    <mergeCell ref="A1298:A1299"/>
    <mergeCell ref="A1301:A1302"/>
    <mergeCell ref="G1038:H1038"/>
    <mergeCell ref="A1105:J1105"/>
    <mergeCell ref="A1106:J1106"/>
    <mergeCell ref="A1107:J1107"/>
    <mergeCell ref="B1109:C1109"/>
    <mergeCell ref="G1109:I1109"/>
    <mergeCell ref="G1110:H1110"/>
    <mergeCell ref="A1157:J1157"/>
    <mergeCell ref="A1158:J1158"/>
    <mergeCell ref="A1159:J1159"/>
    <mergeCell ref="B1161:C1161"/>
    <mergeCell ref="G1161:I1161"/>
    <mergeCell ref="G1162:H1162"/>
    <mergeCell ref="A1198:J1198"/>
    <mergeCell ref="A1199:J1199"/>
    <mergeCell ref="B1174:B1175"/>
    <mergeCell ref="B1205:B1206"/>
    <mergeCell ref="B1208:B1209"/>
    <mergeCell ref="B1211:B1212"/>
    <mergeCell ref="B1215:B1216"/>
    <mergeCell ref="A1200:J1200"/>
    <mergeCell ref="B1202:C1202"/>
    <mergeCell ref="G1202:I1202"/>
    <mergeCell ref="A1043:A1044"/>
    <mergeCell ref="A1046:A1047"/>
    <mergeCell ref="B945:B946"/>
    <mergeCell ref="B948:B949"/>
    <mergeCell ref="B951:B952"/>
    <mergeCell ref="B955:B956"/>
    <mergeCell ref="B957:B958"/>
    <mergeCell ref="B992:B993"/>
    <mergeCell ref="B995:B996"/>
    <mergeCell ref="B998:B999"/>
    <mergeCell ref="B1002:B1003"/>
    <mergeCell ref="B1004:B1005"/>
    <mergeCell ref="D957:D958"/>
    <mergeCell ref="D992:D993"/>
    <mergeCell ref="D995:D996"/>
    <mergeCell ref="D998:D999"/>
    <mergeCell ref="G743:H743"/>
    <mergeCell ref="A789:J789"/>
    <mergeCell ref="A790:J790"/>
    <mergeCell ref="A791:J791"/>
    <mergeCell ref="B793:C793"/>
    <mergeCell ref="G793:I793"/>
    <mergeCell ref="G794:H794"/>
    <mergeCell ref="A837:J837"/>
    <mergeCell ref="A838:J838"/>
    <mergeCell ref="A839:J839"/>
    <mergeCell ref="B841:C841"/>
    <mergeCell ref="G841:I841"/>
    <mergeCell ref="G842:H842"/>
    <mergeCell ref="A883:J883"/>
    <mergeCell ref="A884:J884"/>
    <mergeCell ref="A885:J885"/>
    <mergeCell ref="A745:A746"/>
    <mergeCell ref="A748:A749"/>
    <mergeCell ref="A654:A655"/>
    <mergeCell ref="A657:A658"/>
    <mergeCell ref="A660:A661"/>
    <mergeCell ref="A664:A665"/>
    <mergeCell ref="A666:A667"/>
    <mergeCell ref="A702:A703"/>
    <mergeCell ref="A705:A706"/>
    <mergeCell ref="A708:A709"/>
    <mergeCell ref="A712:A713"/>
    <mergeCell ref="A714:A715"/>
    <mergeCell ref="B612:B613"/>
    <mergeCell ref="G480:H480"/>
    <mergeCell ref="A520:J520"/>
    <mergeCell ref="A521:J521"/>
    <mergeCell ref="A522:J522"/>
    <mergeCell ref="B524:C524"/>
    <mergeCell ref="G524:I524"/>
    <mergeCell ref="G525:H525"/>
    <mergeCell ref="A563:J563"/>
    <mergeCell ref="A564:J564"/>
    <mergeCell ref="A565:J565"/>
    <mergeCell ref="B567:C567"/>
    <mergeCell ref="G567:I567"/>
    <mergeCell ref="G568:H568"/>
    <mergeCell ref="A605:J605"/>
    <mergeCell ref="A606:J606"/>
    <mergeCell ref="A607:J607"/>
    <mergeCell ref="B609:C609"/>
    <mergeCell ref="G609:I609"/>
    <mergeCell ref="B481:B482"/>
    <mergeCell ref="B484:B485"/>
    <mergeCell ref="B487:B488"/>
    <mergeCell ref="B490:B491"/>
    <mergeCell ref="B493:B494"/>
    <mergeCell ref="B496:B497"/>
    <mergeCell ref="B527:B528"/>
    <mergeCell ref="B530:B531"/>
    <mergeCell ref="B534:B535"/>
    <mergeCell ref="B570:B571"/>
    <mergeCell ref="B573:B574"/>
    <mergeCell ref="B577:B578"/>
    <mergeCell ref="C493:C494"/>
    <mergeCell ref="C496:C497"/>
    <mergeCell ref="G336:H336"/>
    <mergeCell ref="A375:J375"/>
    <mergeCell ref="A376:J376"/>
    <mergeCell ref="A377:J377"/>
    <mergeCell ref="B379:C379"/>
    <mergeCell ref="G379:I379"/>
    <mergeCell ref="G380:H380"/>
    <mergeCell ref="A427:J427"/>
    <mergeCell ref="A428:J428"/>
    <mergeCell ref="A429:J429"/>
    <mergeCell ref="B431:C431"/>
    <mergeCell ref="G431:I431"/>
    <mergeCell ref="G432:H432"/>
    <mergeCell ref="A475:J475"/>
    <mergeCell ref="A476:J476"/>
    <mergeCell ref="A477:J477"/>
    <mergeCell ref="B479:C479"/>
    <mergeCell ref="G479:I479"/>
    <mergeCell ref="A337:A338"/>
    <mergeCell ref="A340:A341"/>
    <mergeCell ref="A343:A344"/>
    <mergeCell ref="E251:E252"/>
    <mergeCell ref="E253:E254"/>
    <mergeCell ref="G82:H82"/>
    <mergeCell ref="A122:J122"/>
    <mergeCell ref="A123:J123"/>
    <mergeCell ref="A124:J124"/>
    <mergeCell ref="B126:C126"/>
    <mergeCell ref="G126:I126"/>
    <mergeCell ref="G127:H127"/>
    <mergeCell ref="A172:J172"/>
    <mergeCell ref="A173:J173"/>
    <mergeCell ref="A174:J174"/>
    <mergeCell ref="B176:C176"/>
    <mergeCell ref="G176:I176"/>
    <mergeCell ref="G177:H177"/>
    <mergeCell ref="A207:J207"/>
    <mergeCell ref="A208:J208"/>
    <mergeCell ref="A209:J209"/>
    <mergeCell ref="B211:C211"/>
    <mergeCell ref="G211:I211"/>
    <mergeCell ref="B181:B182"/>
    <mergeCell ref="B184:B185"/>
    <mergeCell ref="C83:C84"/>
    <mergeCell ref="C86:C87"/>
    <mergeCell ref="A83:A84"/>
    <mergeCell ref="A86:A87"/>
    <mergeCell ref="A89:A90"/>
    <mergeCell ref="A128:A129"/>
    <mergeCell ref="A131:A132"/>
    <mergeCell ref="A134:A135"/>
    <mergeCell ref="A137:A138"/>
    <mergeCell ref="A140:A141"/>
    <mergeCell ref="A15:A16"/>
    <mergeCell ref="A45:A46"/>
    <mergeCell ref="A48:A49"/>
    <mergeCell ref="A51:A52"/>
    <mergeCell ref="C12:C13"/>
    <mergeCell ref="C15:C16"/>
    <mergeCell ref="C45:C46"/>
    <mergeCell ref="C48:C49"/>
    <mergeCell ref="C51:C52"/>
    <mergeCell ref="B256:B257"/>
    <mergeCell ref="B259:B260"/>
    <mergeCell ref="B294:B295"/>
    <mergeCell ref="B297:B298"/>
    <mergeCell ref="B300:B301"/>
    <mergeCell ref="B303:B304"/>
    <mergeCell ref="B307:B308"/>
    <mergeCell ref="D307:D308"/>
    <mergeCell ref="A143:A144"/>
    <mergeCell ref="A146:A147"/>
    <mergeCell ref="A148:A149"/>
    <mergeCell ref="C213:C214"/>
    <mergeCell ref="C216:C217"/>
    <mergeCell ref="C219:C220"/>
    <mergeCell ref="C253:C254"/>
    <mergeCell ref="C256:C257"/>
    <mergeCell ref="C259:C260"/>
    <mergeCell ref="C294:C295"/>
    <mergeCell ref="C297:C298"/>
    <mergeCell ref="C300:C301"/>
    <mergeCell ref="C303:C304"/>
    <mergeCell ref="C307:C308"/>
    <mergeCell ref="D294:D295"/>
    <mergeCell ref="C89:C90"/>
    <mergeCell ref="C128:C129"/>
    <mergeCell ref="C131:C132"/>
    <mergeCell ref="C134:C135"/>
    <mergeCell ref="C137:C138"/>
    <mergeCell ref="C140:C141"/>
    <mergeCell ref="C143:C144"/>
    <mergeCell ref="C146:C147"/>
    <mergeCell ref="C148:C149"/>
    <mergeCell ref="C178:C179"/>
    <mergeCell ref="C181:C182"/>
    <mergeCell ref="C184:C185"/>
    <mergeCell ref="A3:J3"/>
    <mergeCell ref="A4:J4"/>
    <mergeCell ref="A5:J5"/>
    <mergeCell ref="B7:C7"/>
    <mergeCell ref="G7:I7"/>
    <mergeCell ref="G8:H8"/>
    <mergeCell ref="A39:J39"/>
    <mergeCell ref="A40:J40"/>
    <mergeCell ref="A41:J41"/>
    <mergeCell ref="B43:C43"/>
    <mergeCell ref="G43:I43"/>
    <mergeCell ref="G44:H44"/>
    <mergeCell ref="A77:J77"/>
    <mergeCell ref="A78:J78"/>
    <mergeCell ref="A79:J79"/>
    <mergeCell ref="B81:C81"/>
    <mergeCell ref="G81:I81"/>
    <mergeCell ref="C9:C10"/>
    <mergeCell ref="A9:A10"/>
    <mergeCell ref="A12:A13"/>
  </mergeCells>
  <pageMargins left="0.196850393700787" right="0.196850393700787" top="0.78740157480314998" bottom="0.196850393700787" header="0.511811023622047" footer="0.511811023622047"/>
  <pageSetup paperSize="5"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3541"/>
  <sheetViews>
    <sheetView topLeftCell="A226" zoomScale="85" zoomScaleNormal="85" workbookViewId="0">
      <selection activeCell="B781" sqref="B781:D782"/>
    </sheetView>
  </sheetViews>
  <sheetFormatPr defaultColWidth="9.140625" defaultRowHeight="12.75"/>
  <cols>
    <col min="1" max="1" width="3.5703125" style="128" customWidth="1"/>
    <col min="2" max="2" width="29" style="8" customWidth="1"/>
    <col min="3" max="3" width="19.85546875" style="128" customWidth="1"/>
    <col min="4" max="4" width="3.42578125" style="8" customWidth="1"/>
    <col min="5" max="5" width="12.7109375" style="8" customWidth="1"/>
    <col min="6" max="6" width="10.85546875" style="8" customWidth="1"/>
    <col min="7" max="8" width="3.5703125" style="8" customWidth="1"/>
    <col min="9" max="9" width="11" style="8" customWidth="1"/>
    <col min="10" max="10" width="5.7109375" style="8" customWidth="1"/>
    <col min="11" max="11" width="12.28515625" style="8" customWidth="1"/>
    <col min="12" max="12" width="25.140625" style="8" customWidth="1"/>
    <col min="13" max="13" width="14.7109375" style="8" customWidth="1"/>
    <col min="14" max="14" width="13.42578125" style="8" customWidth="1"/>
    <col min="15" max="15" width="14.85546875" style="8" customWidth="1"/>
    <col min="16" max="16" width="18" style="8" customWidth="1"/>
    <col min="17" max="17" width="7.140625" style="8" customWidth="1"/>
    <col min="18" max="18" width="5" style="8" customWidth="1"/>
    <col min="19" max="19" width="9.7109375" style="8" customWidth="1"/>
    <col min="20" max="20" width="4.5703125" style="8" customWidth="1"/>
    <col min="21" max="21" width="3.42578125" style="8" customWidth="1"/>
    <col min="22" max="22" width="13" style="8" customWidth="1"/>
    <col min="23" max="16384" width="9.140625" style="8"/>
  </cols>
  <sheetData>
    <row r="1" spans="1:14" ht="27" customHeight="1">
      <c r="C1" s="8"/>
      <c r="L1" s="55"/>
      <c r="M1" s="55"/>
      <c r="N1" s="20"/>
    </row>
    <row r="2" spans="1:14" ht="27" customHeight="1">
      <c r="A2" s="287" t="s">
        <v>0</v>
      </c>
      <c r="B2" s="287"/>
      <c r="C2" s="287"/>
      <c r="D2" s="287"/>
      <c r="E2" s="287"/>
      <c r="F2" s="287"/>
      <c r="G2" s="287"/>
      <c r="H2" s="287"/>
      <c r="I2" s="287"/>
      <c r="J2" s="287"/>
      <c r="L2" s="55"/>
      <c r="M2" s="55"/>
      <c r="N2" s="20"/>
    </row>
    <row r="3" spans="1:14" ht="27" customHeight="1">
      <c r="A3" s="287" t="s">
        <v>914</v>
      </c>
      <c r="B3" s="287"/>
      <c r="C3" s="287"/>
      <c r="D3" s="287"/>
      <c r="E3" s="287"/>
      <c r="F3" s="287"/>
      <c r="G3" s="287"/>
      <c r="H3" s="287"/>
      <c r="I3" s="287"/>
      <c r="J3" s="287"/>
      <c r="L3" s="55"/>
      <c r="M3" s="55"/>
      <c r="N3" s="20"/>
    </row>
    <row r="4" spans="1:14" ht="25.5" customHeight="1">
      <c r="A4" s="287" t="s">
        <v>667</v>
      </c>
      <c r="B4" s="287"/>
      <c r="C4" s="287"/>
      <c r="D4" s="287"/>
      <c r="E4" s="287"/>
      <c r="F4" s="287"/>
      <c r="G4" s="287"/>
      <c r="H4" s="287"/>
      <c r="I4" s="287"/>
      <c r="J4" s="287"/>
      <c r="L4" s="55"/>
      <c r="M4" s="55"/>
      <c r="N4" s="20"/>
    </row>
    <row r="5" spans="1:14" ht="23.25" customHeight="1">
      <c r="A5" s="9"/>
      <c r="B5" s="10"/>
      <c r="C5" s="9"/>
      <c r="D5" s="10"/>
      <c r="E5" s="10"/>
      <c r="F5" s="10"/>
      <c r="G5" s="10"/>
      <c r="H5" s="10"/>
      <c r="I5" s="10"/>
      <c r="J5" s="10"/>
      <c r="L5" s="55"/>
      <c r="M5" s="55"/>
      <c r="N5" s="20"/>
    </row>
    <row r="6" spans="1:14" ht="42.75" customHeight="1">
      <c r="A6" s="12" t="s">
        <v>4</v>
      </c>
      <c r="B6" s="273" t="s">
        <v>5</v>
      </c>
      <c r="C6" s="274"/>
      <c r="D6" s="132"/>
      <c r="E6" s="275" t="s">
        <v>6</v>
      </c>
      <c r="F6" s="275" t="s">
        <v>7</v>
      </c>
      <c r="G6" s="278" t="s">
        <v>8</v>
      </c>
      <c r="H6" s="279"/>
      <c r="I6" s="280"/>
      <c r="J6" s="277" t="s">
        <v>9</v>
      </c>
      <c r="L6" s="55"/>
      <c r="M6" s="55"/>
      <c r="N6" s="20"/>
    </row>
    <row r="7" spans="1:14" ht="24.75" customHeight="1">
      <c r="A7" s="157"/>
      <c r="B7" s="13" t="s">
        <v>10</v>
      </c>
      <c r="C7" s="13" t="s">
        <v>11</v>
      </c>
      <c r="D7" s="13" t="s">
        <v>12</v>
      </c>
      <c r="E7" s="276"/>
      <c r="F7" s="276"/>
      <c r="G7" s="278" t="s">
        <v>13</v>
      </c>
      <c r="H7" s="280"/>
      <c r="I7" s="135" t="s">
        <v>14</v>
      </c>
      <c r="J7" s="276"/>
      <c r="L7" s="55"/>
      <c r="M7" s="55"/>
      <c r="N7" s="20"/>
    </row>
    <row r="8" spans="1:14" ht="24.75" customHeight="1">
      <c r="A8" s="21"/>
      <c r="B8" s="29"/>
      <c r="C8" s="21"/>
      <c r="D8" s="29"/>
      <c r="E8" s="29"/>
      <c r="F8" s="29"/>
      <c r="G8" s="29"/>
      <c r="H8" s="29"/>
      <c r="I8" s="30"/>
      <c r="J8" s="29"/>
    </row>
    <row r="9" spans="1:14" ht="22.5" customHeight="1">
      <c r="A9" s="264">
        <v>1</v>
      </c>
      <c r="B9" s="265" t="s">
        <v>112</v>
      </c>
      <c r="C9" s="266" t="s">
        <v>73</v>
      </c>
      <c r="D9" s="267" t="s">
        <v>111</v>
      </c>
      <c r="E9" s="268" t="s">
        <v>874</v>
      </c>
      <c r="F9" s="257" t="s">
        <v>915</v>
      </c>
      <c r="G9" s="269">
        <v>3</v>
      </c>
      <c r="H9" s="267" t="s">
        <v>264</v>
      </c>
      <c r="I9" s="270">
        <v>2397100</v>
      </c>
      <c r="J9" s="140"/>
    </row>
    <row r="10" spans="1:14" ht="30.75" customHeight="1">
      <c r="A10" s="264"/>
      <c r="B10" s="265"/>
      <c r="C10" s="267"/>
      <c r="D10" s="267"/>
      <c r="E10" s="268"/>
      <c r="F10" s="257" t="s">
        <v>916</v>
      </c>
      <c r="G10" s="269"/>
      <c r="H10" s="267"/>
      <c r="I10" s="270"/>
      <c r="J10" s="140"/>
    </row>
    <row r="11" spans="1:14" ht="42" customHeight="1">
      <c r="A11" s="158"/>
      <c r="B11" s="96"/>
      <c r="C11" s="147"/>
      <c r="D11" s="147"/>
      <c r="E11" s="139"/>
      <c r="F11" s="6"/>
      <c r="G11" s="143"/>
      <c r="H11" s="139"/>
      <c r="I11" s="96"/>
      <c r="J11" s="140"/>
    </row>
    <row r="12" spans="1:14" ht="22.5" customHeight="1">
      <c r="A12" s="264">
        <v>2</v>
      </c>
      <c r="B12" s="265" t="s">
        <v>161</v>
      </c>
      <c r="C12" s="267" t="s">
        <v>162</v>
      </c>
      <c r="D12" s="267" t="s">
        <v>38</v>
      </c>
      <c r="E12" s="268" t="s">
        <v>874</v>
      </c>
      <c r="F12" s="257" t="s">
        <v>915</v>
      </c>
      <c r="G12" s="269">
        <v>3</v>
      </c>
      <c r="H12" s="267" t="s">
        <v>264</v>
      </c>
      <c r="I12" s="270">
        <v>1996600</v>
      </c>
      <c r="J12" s="140"/>
    </row>
    <row r="13" spans="1:14" ht="39" customHeight="1">
      <c r="A13" s="264"/>
      <c r="B13" s="265"/>
      <c r="C13" s="267"/>
      <c r="D13" s="267"/>
      <c r="E13" s="268"/>
      <c r="F13" s="257" t="s">
        <v>916</v>
      </c>
      <c r="G13" s="269"/>
      <c r="H13" s="267"/>
      <c r="I13" s="343"/>
      <c r="J13" s="140"/>
    </row>
    <row r="14" spans="1:14" ht="13.5">
      <c r="A14" s="21"/>
      <c r="B14" s="48"/>
      <c r="C14" s="21"/>
      <c r="E14" s="49"/>
      <c r="F14" s="26"/>
      <c r="G14" s="30"/>
      <c r="H14" s="29"/>
      <c r="I14" s="29"/>
      <c r="J14" s="29"/>
    </row>
    <row r="15" spans="1:14" ht="24.75" customHeight="1">
      <c r="A15" s="264">
        <v>3</v>
      </c>
      <c r="B15" s="265" t="s">
        <v>270</v>
      </c>
      <c r="C15" s="266" t="s">
        <v>136</v>
      </c>
      <c r="D15" s="267" t="s">
        <v>48</v>
      </c>
      <c r="E15" s="268" t="s">
        <v>874</v>
      </c>
      <c r="F15" s="257" t="s">
        <v>915</v>
      </c>
      <c r="G15" s="269">
        <v>3</v>
      </c>
      <c r="H15" s="267" t="s">
        <v>264</v>
      </c>
      <c r="I15" s="270">
        <v>1996600</v>
      </c>
      <c r="J15" s="140"/>
    </row>
    <row r="16" spans="1:14" ht="22.5" customHeight="1">
      <c r="A16" s="264"/>
      <c r="B16" s="265"/>
      <c r="C16" s="267"/>
      <c r="D16" s="267"/>
      <c r="E16" s="268"/>
      <c r="F16" s="257" t="s">
        <v>916</v>
      </c>
      <c r="G16" s="269"/>
      <c r="H16" s="267"/>
      <c r="I16" s="343"/>
      <c r="J16" s="140"/>
    </row>
    <row r="17" spans="1:11">
      <c r="A17" s="21"/>
      <c r="B17" s="29"/>
      <c r="C17" s="29"/>
      <c r="D17" s="29"/>
      <c r="E17" s="137"/>
      <c r="F17" s="26"/>
      <c r="G17" s="21"/>
      <c r="H17" s="21"/>
      <c r="I17" s="41"/>
      <c r="J17" s="29"/>
    </row>
    <row r="18" spans="1:11" ht="23.25" customHeight="1">
      <c r="A18" s="264">
        <v>4</v>
      </c>
      <c r="B18" s="265" t="s">
        <v>271</v>
      </c>
      <c r="C18" s="266" t="s">
        <v>154</v>
      </c>
      <c r="D18" s="267" t="s">
        <v>48</v>
      </c>
      <c r="E18" s="268" t="s">
        <v>874</v>
      </c>
      <c r="F18" s="257" t="s">
        <v>915</v>
      </c>
      <c r="G18" s="269">
        <v>3</v>
      </c>
      <c r="H18" s="267" t="s">
        <v>264</v>
      </c>
      <c r="I18" s="270">
        <v>1996600</v>
      </c>
      <c r="J18" s="140"/>
    </row>
    <row r="19" spans="1:11" ht="31.5" customHeight="1">
      <c r="A19" s="264"/>
      <c r="B19" s="265"/>
      <c r="C19" s="267"/>
      <c r="D19" s="267"/>
      <c r="E19" s="268"/>
      <c r="F19" s="257" t="s">
        <v>916</v>
      </c>
      <c r="G19" s="269"/>
      <c r="H19" s="267"/>
      <c r="I19" s="343"/>
      <c r="J19" s="140"/>
    </row>
    <row r="20" spans="1:11">
      <c r="A20" s="21"/>
      <c r="B20" s="29"/>
      <c r="C20" s="52"/>
      <c r="D20" s="29"/>
      <c r="E20" s="40"/>
      <c r="F20" s="29"/>
      <c r="G20" s="29"/>
      <c r="H20" s="29"/>
      <c r="I20" s="29"/>
      <c r="J20" s="29"/>
    </row>
    <row r="21" spans="1:11">
      <c r="A21" s="21"/>
      <c r="B21" s="29"/>
      <c r="C21" s="29"/>
      <c r="D21" s="52"/>
      <c r="E21" s="137"/>
      <c r="F21" s="21"/>
      <c r="G21" s="29"/>
      <c r="H21" s="29"/>
      <c r="I21" s="148"/>
      <c r="J21" s="29"/>
    </row>
    <row r="22" spans="1:11">
      <c r="A22" s="21"/>
      <c r="B22" s="29"/>
      <c r="C22" s="21"/>
      <c r="D22" s="29"/>
      <c r="E22" s="137"/>
      <c r="F22" s="21"/>
      <c r="G22" s="29"/>
      <c r="H22" s="29"/>
      <c r="I22" s="148"/>
      <c r="J22" s="29"/>
    </row>
    <row r="23" spans="1:11">
      <c r="A23" s="21"/>
      <c r="B23" s="29"/>
      <c r="C23" s="21"/>
      <c r="D23" s="29"/>
      <c r="E23" s="40"/>
      <c r="F23" s="29"/>
      <c r="G23" s="29"/>
      <c r="H23" s="29"/>
      <c r="I23" s="29"/>
      <c r="J23" s="29"/>
    </row>
    <row r="24" spans="1:11">
      <c r="A24" s="21"/>
      <c r="B24" s="29"/>
      <c r="C24" s="21"/>
      <c r="D24" s="29"/>
      <c r="E24" s="40"/>
      <c r="F24" s="21"/>
      <c r="G24" s="21"/>
      <c r="H24" s="29"/>
      <c r="I24" s="41"/>
      <c r="J24" s="29"/>
    </row>
    <row r="25" spans="1:11">
      <c r="A25" s="21"/>
      <c r="B25" s="29"/>
      <c r="C25" s="21"/>
      <c r="D25" s="29"/>
      <c r="E25" s="29"/>
      <c r="F25" s="29"/>
      <c r="G25" s="29"/>
      <c r="H25" s="29"/>
      <c r="I25" s="29"/>
      <c r="J25" s="29"/>
    </row>
    <row r="26" spans="1:11" ht="32.25" customHeight="1">
      <c r="A26" s="32"/>
      <c r="B26" s="33"/>
      <c r="C26" s="32"/>
      <c r="D26" s="33"/>
      <c r="E26" s="33"/>
      <c r="F26" s="33"/>
      <c r="G26" s="33"/>
      <c r="H26" s="33"/>
      <c r="I26" s="56">
        <f>SUM(I9:I19)</f>
        <v>8386900</v>
      </c>
      <c r="J26" s="33"/>
    </row>
    <row r="27" spans="1:11">
      <c r="A27" s="1"/>
      <c r="B27" s="4"/>
      <c r="C27" s="1"/>
      <c r="D27" s="4"/>
      <c r="E27" s="4"/>
      <c r="F27" s="4"/>
      <c r="G27" s="4"/>
      <c r="H27" s="4"/>
      <c r="I27" s="4"/>
      <c r="J27" s="4"/>
    </row>
    <row r="28" spans="1:11">
      <c r="A28" s="1"/>
      <c r="B28" s="4"/>
      <c r="C28" s="1"/>
      <c r="D28" s="4"/>
      <c r="E28" s="4"/>
      <c r="F28" s="4"/>
      <c r="G28" s="4"/>
      <c r="H28" s="4"/>
      <c r="I28" s="4"/>
      <c r="J28" s="4"/>
    </row>
    <row r="29" spans="1:11">
      <c r="A29" s="1"/>
      <c r="B29" s="4"/>
      <c r="C29" s="1"/>
      <c r="D29" s="4"/>
      <c r="F29" s="8" t="s">
        <v>23</v>
      </c>
      <c r="J29" s="4"/>
      <c r="K29" s="6"/>
    </row>
    <row r="30" spans="1:11">
      <c r="A30" s="1"/>
      <c r="B30" s="4"/>
      <c r="C30" s="1"/>
      <c r="D30" s="4"/>
      <c r="J30" s="4"/>
      <c r="K30" s="6"/>
    </row>
    <row r="31" spans="1:11" ht="24.75" customHeight="1">
      <c r="A31" s="1"/>
      <c r="B31" s="4"/>
      <c r="C31" s="1"/>
      <c r="D31" s="4"/>
      <c r="J31" s="4"/>
      <c r="K31" s="6"/>
    </row>
    <row r="32" spans="1:11" ht="18.75" customHeight="1">
      <c r="A32" s="1"/>
      <c r="B32" s="4"/>
      <c r="C32" s="1"/>
      <c r="D32" s="4"/>
      <c r="J32" s="4"/>
      <c r="K32" s="10"/>
    </row>
    <row r="33" spans="1:11">
      <c r="A33" s="1"/>
      <c r="B33" s="4"/>
      <c r="C33" s="1"/>
      <c r="D33" s="4"/>
      <c r="J33" s="4"/>
      <c r="K33" s="10"/>
    </row>
    <row r="34" spans="1:11" ht="12.75" customHeight="1">
      <c r="A34" s="1"/>
      <c r="B34" s="4"/>
      <c r="C34" s="1"/>
      <c r="D34" s="4"/>
      <c r="J34" s="4"/>
    </row>
    <row r="35" spans="1:11" ht="12.75" customHeight="1">
      <c r="A35" s="1"/>
      <c r="B35" s="4"/>
      <c r="C35" s="1"/>
      <c r="D35" s="4"/>
      <c r="F35" s="38" t="s">
        <v>259</v>
      </c>
      <c r="G35" s="55"/>
      <c r="J35" s="4"/>
    </row>
    <row r="36" spans="1:11" ht="12.75" customHeight="1">
      <c r="A36" s="1"/>
      <c r="B36" s="4"/>
      <c r="C36" s="1"/>
      <c r="D36" s="4"/>
      <c r="F36" s="36" t="s">
        <v>260</v>
      </c>
      <c r="J36" s="4"/>
    </row>
    <row r="37" spans="1:11" ht="17.25" customHeight="1">
      <c r="C37" s="8"/>
    </row>
    <row r="38" spans="1:11" ht="17.25" customHeight="1">
      <c r="C38" s="8"/>
    </row>
    <row r="39" spans="1:11" ht="17.25" customHeight="1">
      <c r="C39" s="8"/>
      <c r="E39" s="65"/>
    </row>
    <row r="40" spans="1:11" ht="24.75" customHeight="1">
      <c r="C40" s="8"/>
      <c r="E40" s="65"/>
    </row>
    <row r="41" spans="1:11" ht="19.5" customHeight="1">
      <c r="C41" s="8"/>
    </row>
    <row r="42" spans="1:11" ht="16.5" customHeight="1">
      <c r="C42" s="8"/>
    </row>
    <row r="43" spans="1:11" ht="24" customHeight="1">
      <c r="C43" s="8"/>
    </row>
    <row r="44" spans="1:11" ht="24.75" customHeight="1">
      <c r="C44" s="8"/>
    </row>
    <row r="45" spans="1:11" ht="15" customHeight="1">
      <c r="C45" s="8"/>
    </row>
    <row r="46" spans="1:11" ht="22.5" customHeight="1">
      <c r="C46" s="8"/>
    </row>
    <row r="47" spans="1:11" ht="20.25" customHeight="1">
      <c r="C47" s="8"/>
    </row>
    <row r="48" spans="1:11">
      <c r="C48" s="8"/>
    </row>
    <row r="49" spans="1:10">
      <c r="C49" s="8"/>
    </row>
    <row r="50" spans="1:10">
      <c r="C50" s="8"/>
    </row>
    <row r="51" spans="1:10">
      <c r="C51" s="8"/>
    </row>
    <row r="52" spans="1:10">
      <c r="C52" s="8"/>
    </row>
    <row r="53" spans="1:10">
      <c r="C53" s="8"/>
      <c r="E53" s="128"/>
      <c r="F53" s="128"/>
    </row>
    <row r="54" spans="1:10">
      <c r="C54" s="8"/>
      <c r="E54" s="128"/>
      <c r="F54" s="128"/>
    </row>
    <row r="55" spans="1:10">
      <c r="C55" s="8"/>
      <c r="E55" s="128"/>
      <c r="F55" s="128"/>
    </row>
    <row r="56" spans="1:10">
      <c r="C56" s="8"/>
    </row>
    <row r="57" spans="1:10">
      <c r="C57" s="8"/>
    </row>
    <row r="58" spans="1:10">
      <c r="C58" s="8"/>
      <c r="D58" s="128"/>
    </row>
    <row r="59" spans="1:10" ht="12.75" customHeight="1">
      <c r="C59" s="8"/>
      <c r="D59" s="128"/>
    </row>
    <row r="60" spans="1:10" ht="12.75" customHeight="1">
      <c r="C60" s="8"/>
      <c r="D60" s="128"/>
      <c r="E60" s="128"/>
      <c r="F60" s="128"/>
    </row>
    <row r="61" spans="1:10" ht="21.75" customHeight="1">
      <c r="A61" s="287" t="s">
        <v>0</v>
      </c>
      <c r="B61" s="287"/>
      <c r="C61" s="287"/>
      <c r="D61" s="287"/>
      <c r="E61" s="287"/>
      <c r="F61" s="287"/>
      <c r="G61" s="287"/>
      <c r="H61" s="287"/>
      <c r="I61" s="287"/>
      <c r="J61" s="287"/>
    </row>
    <row r="62" spans="1:10" ht="18.75" customHeight="1">
      <c r="A62" s="287" t="s">
        <v>917</v>
      </c>
      <c r="B62" s="287"/>
      <c r="C62" s="287"/>
      <c r="D62" s="287"/>
      <c r="E62" s="287"/>
      <c r="F62" s="287"/>
      <c r="G62" s="287"/>
      <c r="H62" s="287"/>
      <c r="I62" s="287"/>
      <c r="J62" s="287"/>
    </row>
    <row r="63" spans="1:10" ht="28.5" customHeight="1">
      <c r="A63" s="287" t="s">
        <v>667</v>
      </c>
      <c r="B63" s="287"/>
      <c r="C63" s="287"/>
      <c r="D63" s="287"/>
      <c r="E63" s="287"/>
      <c r="F63" s="287"/>
      <c r="G63" s="287"/>
      <c r="H63" s="287"/>
      <c r="I63" s="287"/>
      <c r="J63" s="287"/>
    </row>
    <row r="64" spans="1:10" ht="24.75" customHeight="1">
      <c r="A64" s="9"/>
      <c r="B64" s="10"/>
      <c r="C64" s="9"/>
      <c r="D64" s="10"/>
      <c r="E64" s="10"/>
      <c r="F64" s="10"/>
      <c r="G64" s="10"/>
      <c r="H64" s="10"/>
      <c r="I64" s="10"/>
      <c r="J64" s="10"/>
    </row>
    <row r="65" spans="1:10" ht="27.75" customHeight="1">
      <c r="A65" s="12" t="s">
        <v>4</v>
      </c>
      <c r="B65" s="273" t="s">
        <v>5</v>
      </c>
      <c r="C65" s="274"/>
      <c r="D65" s="132"/>
      <c r="E65" s="275" t="s">
        <v>6</v>
      </c>
      <c r="F65" s="275" t="s">
        <v>7</v>
      </c>
      <c r="G65" s="278" t="s">
        <v>8</v>
      </c>
      <c r="H65" s="279"/>
      <c r="I65" s="280"/>
      <c r="J65" s="277" t="s">
        <v>9</v>
      </c>
    </row>
    <row r="66" spans="1:10" ht="27.75" customHeight="1">
      <c r="A66" s="157"/>
      <c r="B66" s="13" t="s">
        <v>10</v>
      </c>
      <c r="C66" s="13" t="s">
        <v>11</v>
      </c>
      <c r="D66" s="13" t="s">
        <v>12</v>
      </c>
      <c r="E66" s="276"/>
      <c r="F66" s="276"/>
      <c r="G66" s="278" t="s">
        <v>13</v>
      </c>
      <c r="H66" s="280"/>
      <c r="I66" s="135" t="s">
        <v>14</v>
      </c>
      <c r="J66" s="276"/>
    </row>
    <row r="67" spans="1:10" ht="26.25" customHeight="1">
      <c r="A67" s="264">
        <v>1</v>
      </c>
      <c r="B67" s="265" t="s">
        <v>112</v>
      </c>
      <c r="C67" s="266" t="s">
        <v>73</v>
      </c>
      <c r="D67" s="267" t="s">
        <v>111</v>
      </c>
      <c r="E67" s="268" t="s">
        <v>874</v>
      </c>
      <c r="F67" s="257" t="s">
        <v>918</v>
      </c>
      <c r="G67" s="269">
        <v>1</v>
      </c>
      <c r="H67" s="267" t="s">
        <v>264</v>
      </c>
      <c r="I67" s="270">
        <v>660000</v>
      </c>
      <c r="J67" s="140"/>
    </row>
    <row r="68" spans="1:10" ht="32.25" customHeight="1">
      <c r="A68" s="264"/>
      <c r="B68" s="265"/>
      <c r="C68" s="267"/>
      <c r="D68" s="267"/>
      <c r="E68" s="268"/>
      <c r="F68" s="257" t="s">
        <v>918</v>
      </c>
      <c r="G68" s="269"/>
      <c r="H68" s="267"/>
      <c r="I68" s="270"/>
      <c r="J68" s="140"/>
    </row>
    <row r="69" spans="1:10" ht="12.75" customHeight="1">
      <c r="A69" s="21"/>
      <c r="B69" s="48"/>
      <c r="C69" s="21"/>
      <c r="E69" s="49"/>
      <c r="F69" s="26"/>
      <c r="G69" s="30"/>
      <c r="H69" s="29"/>
      <c r="I69" s="29"/>
      <c r="J69" s="29"/>
    </row>
    <row r="70" spans="1:10" ht="27" customHeight="1">
      <c r="A70" s="264">
        <v>2</v>
      </c>
      <c r="B70" s="265" t="s">
        <v>270</v>
      </c>
      <c r="C70" s="266" t="s">
        <v>136</v>
      </c>
      <c r="D70" s="267" t="s">
        <v>48</v>
      </c>
      <c r="E70" s="268" t="s">
        <v>874</v>
      </c>
      <c r="F70" s="257" t="s">
        <v>918</v>
      </c>
      <c r="G70" s="269">
        <v>1</v>
      </c>
      <c r="H70" s="267" t="s">
        <v>264</v>
      </c>
      <c r="I70" s="270">
        <v>660000</v>
      </c>
      <c r="J70" s="140"/>
    </row>
    <row r="71" spans="1:10" ht="40.5" customHeight="1">
      <c r="A71" s="264"/>
      <c r="B71" s="265"/>
      <c r="C71" s="267"/>
      <c r="D71" s="267"/>
      <c r="E71" s="268"/>
      <c r="F71" s="257" t="s">
        <v>918</v>
      </c>
      <c r="G71" s="269"/>
      <c r="H71" s="267"/>
      <c r="I71" s="343"/>
      <c r="J71" s="140"/>
    </row>
    <row r="72" spans="1:10" ht="13.5" customHeight="1">
      <c r="A72" s="21"/>
      <c r="B72" s="29"/>
      <c r="C72" s="29"/>
      <c r="D72" s="29"/>
      <c r="E72" s="137"/>
      <c r="F72" s="26"/>
      <c r="G72" s="21"/>
      <c r="H72" s="21"/>
      <c r="I72" s="41"/>
      <c r="J72" s="29"/>
    </row>
    <row r="73" spans="1:10" ht="32.25" customHeight="1">
      <c r="A73" s="264">
        <v>3</v>
      </c>
      <c r="B73" s="265" t="s">
        <v>271</v>
      </c>
      <c r="C73" s="266" t="s">
        <v>154</v>
      </c>
      <c r="D73" s="267" t="s">
        <v>48</v>
      </c>
      <c r="E73" s="268" t="s">
        <v>874</v>
      </c>
      <c r="F73" s="257" t="s">
        <v>918</v>
      </c>
      <c r="G73" s="269">
        <v>1</v>
      </c>
      <c r="H73" s="267" t="s">
        <v>264</v>
      </c>
      <c r="I73" s="270">
        <v>660000</v>
      </c>
      <c r="J73" s="140"/>
    </row>
    <row r="74" spans="1:10" ht="39" customHeight="1">
      <c r="A74" s="264"/>
      <c r="B74" s="265"/>
      <c r="C74" s="267"/>
      <c r="D74" s="267"/>
      <c r="E74" s="268"/>
      <c r="F74" s="257" t="s">
        <v>918</v>
      </c>
      <c r="G74" s="269"/>
      <c r="H74" s="267"/>
      <c r="I74" s="343"/>
      <c r="J74" s="140"/>
    </row>
    <row r="75" spans="1:10" ht="12.75" customHeight="1">
      <c r="A75" s="21"/>
      <c r="B75" s="29"/>
      <c r="C75" s="52"/>
      <c r="D75" s="29"/>
      <c r="E75" s="40"/>
      <c r="F75" s="29"/>
      <c r="G75" s="29"/>
      <c r="H75" s="29"/>
      <c r="I75" s="29"/>
      <c r="J75" s="29"/>
    </row>
    <row r="76" spans="1:10">
      <c r="A76" s="21"/>
      <c r="B76" s="29"/>
      <c r="C76" s="29"/>
      <c r="D76" s="52"/>
      <c r="E76" s="137"/>
      <c r="F76" s="21"/>
      <c r="G76" s="29"/>
      <c r="H76" s="29"/>
      <c r="I76" s="148"/>
      <c r="J76" s="29"/>
    </row>
    <row r="77" spans="1:10" ht="38.25" customHeight="1">
      <c r="A77" s="21"/>
      <c r="B77" s="29"/>
      <c r="C77" s="21"/>
      <c r="D77" s="29"/>
      <c r="E77" s="137"/>
      <c r="F77" s="21"/>
      <c r="G77" s="29"/>
      <c r="H77" s="29"/>
      <c r="I77" s="148"/>
      <c r="J77" s="29"/>
    </row>
    <row r="78" spans="1:10">
      <c r="A78" s="21"/>
      <c r="B78" s="29"/>
      <c r="C78" s="21"/>
      <c r="D78" s="29"/>
      <c r="E78" s="40"/>
      <c r="F78" s="29"/>
      <c r="G78" s="29"/>
      <c r="H78" s="29"/>
      <c r="I78" s="29"/>
      <c r="J78" s="29"/>
    </row>
    <row r="79" spans="1:10" ht="21.75" customHeight="1">
      <c r="A79" s="21"/>
      <c r="B79" s="29"/>
      <c r="C79" s="21"/>
      <c r="D79" s="29"/>
      <c r="E79" s="40"/>
      <c r="F79" s="21"/>
      <c r="G79" s="21"/>
      <c r="H79" s="29"/>
      <c r="I79" s="41"/>
      <c r="J79" s="29"/>
    </row>
    <row r="80" spans="1:10" ht="30" customHeight="1">
      <c r="A80" s="21"/>
      <c r="B80" s="29"/>
      <c r="C80" s="21"/>
      <c r="D80" s="29"/>
      <c r="E80" s="29"/>
      <c r="F80" s="29"/>
      <c r="G80" s="29"/>
      <c r="H80" s="29"/>
      <c r="I80" s="29"/>
      <c r="J80" s="29"/>
    </row>
    <row r="81" spans="1:10" ht="37.5" customHeight="1">
      <c r="A81" s="32"/>
      <c r="B81" s="33"/>
      <c r="C81" s="32"/>
      <c r="D81" s="33"/>
      <c r="E81" s="33"/>
      <c r="F81" s="33"/>
      <c r="G81" s="33"/>
      <c r="H81" s="33"/>
      <c r="I81" s="56">
        <f>SUM(I67:I74)</f>
        <v>1980000</v>
      </c>
      <c r="J81" s="33"/>
    </row>
    <row r="82" spans="1:10">
      <c r="A82" s="1"/>
      <c r="B82" s="4"/>
      <c r="C82" s="1"/>
      <c r="D82" s="4"/>
      <c r="E82" s="4"/>
      <c r="F82" s="4"/>
      <c r="G82" s="4"/>
      <c r="H82" s="4"/>
      <c r="I82" s="4"/>
      <c r="J82" s="4"/>
    </row>
    <row r="83" spans="1:10">
      <c r="A83" s="1"/>
      <c r="B83" s="4"/>
      <c r="C83" s="1"/>
      <c r="D83" s="4"/>
      <c r="E83" s="4"/>
      <c r="F83" s="4"/>
      <c r="G83" s="4"/>
      <c r="H83" s="4"/>
      <c r="I83" s="4"/>
      <c r="J83" s="4"/>
    </row>
    <row r="84" spans="1:10" ht="15.75" customHeight="1">
      <c r="A84" s="1"/>
      <c r="B84" s="4"/>
      <c r="C84" s="1"/>
      <c r="D84" s="4"/>
      <c r="F84" s="8" t="s">
        <v>23</v>
      </c>
      <c r="J84" s="4"/>
    </row>
    <row r="85" spans="1:10" ht="12.75" customHeight="1">
      <c r="A85" s="1"/>
      <c r="B85" s="4"/>
      <c r="C85" s="1"/>
      <c r="D85" s="4"/>
      <c r="J85" s="4"/>
    </row>
    <row r="86" spans="1:10" ht="18" customHeight="1">
      <c r="A86" s="1"/>
      <c r="B86" s="4"/>
      <c r="C86" s="1"/>
      <c r="D86" s="4"/>
      <c r="J86" s="4"/>
    </row>
    <row r="87" spans="1:10" ht="17.25" customHeight="1">
      <c r="A87" s="1"/>
      <c r="B87" s="4"/>
      <c r="C87" s="1"/>
      <c r="D87" s="4"/>
      <c r="J87" s="4"/>
    </row>
    <row r="88" spans="1:10" ht="17.25" customHeight="1">
      <c r="A88" s="1"/>
      <c r="B88" s="4"/>
      <c r="C88" s="1"/>
      <c r="D88" s="4"/>
      <c r="J88" s="4"/>
    </row>
    <row r="89" spans="1:10" ht="17.25" customHeight="1">
      <c r="A89" s="1"/>
      <c r="B89" s="4"/>
      <c r="C89" s="1"/>
      <c r="D89" s="4"/>
      <c r="J89" s="4"/>
    </row>
    <row r="90" spans="1:10" ht="16.5">
      <c r="A90" s="1"/>
      <c r="B90" s="4"/>
      <c r="C90" s="1"/>
      <c r="D90" s="4"/>
      <c r="F90" s="38" t="s">
        <v>259</v>
      </c>
      <c r="G90" s="55"/>
      <c r="J90" s="4"/>
    </row>
    <row r="91" spans="1:10" ht="13.5" customHeight="1">
      <c r="A91" s="1"/>
      <c r="B91" s="4"/>
      <c r="C91" s="1"/>
      <c r="D91" s="4"/>
      <c r="F91" s="36" t="s">
        <v>260</v>
      </c>
      <c r="J91" s="4"/>
    </row>
    <row r="92" spans="1:10" ht="13.5" customHeight="1">
      <c r="C92" s="8"/>
    </row>
    <row r="93" spans="1:10" ht="20.25" customHeight="1">
      <c r="C93" s="8"/>
    </row>
    <row r="94" spans="1:10" ht="24.75" customHeight="1">
      <c r="C94" s="8"/>
    </row>
    <row r="95" spans="1:10" ht="17.25" customHeight="1">
      <c r="C95" s="8"/>
    </row>
    <row r="96" spans="1:10" ht="28.5" customHeight="1">
      <c r="C96" s="8"/>
    </row>
    <row r="97" spans="1:10" ht="16.5" customHeight="1">
      <c r="C97" s="8"/>
    </row>
    <row r="98" spans="1:10" ht="16.5" customHeight="1">
      <c r="C98" s="8"/>
    </row>
    <row r="99" spans="1:10" ht="24.75" customHeight="1">
      <c r="C99" s="8"/>
    </row>
    <row r="100" spans="1:10" ht="18.75" customHeight="1">
      <c r="C100" s="8"/>
    </row>
    <row r="101" spans="1:10">
      <c r="C101" s="8"/>
    </row>
    <row r="102" spans="1:10" ht="21" customHeight="1">
      <c r="C102" s="8"/>
    </row>
    <row r="103" spans="1:10" ht="21" customHeight="1">
      <c r="A103" s="287" t="s">
        <v>0</v>
      </c>
      <c r="B103" s="287"/>
      <c r="C103" s="287"/>
      <c r="D103" s="287"/>
      <c r="E103" s="287"/>
      <c r="F103" s="287"/>
      <c r="G103" s="287"/>
      <c r="H103" s="287"/>
      <c r="I103" s="287"/>
      <c r="J103" s="287"/>
    </row>
    <row r="104" spans="1:10" ht="21" customHeight="1">
      <c r="A104" s="287" t="s">
        <v>917</v>
      </c>
      <c r="B104" s="287"/>
      <c r="C104" s="287"/>
      <c r="D104" s="287"/>
      <c r="E104" s="287"/>
      <c r="F104" s="287"/>
      <c r="G104" s="287"/>
      <c r="H104" s="287"/>
      <c r="I104" s="287"/>
      <c r="J104" s="287"/>
    </row>
    <row r="105" spans="1:10" ht="21" customHeight="1">
      <c r="A105" s="287" t="s">
        <v>667</v>
      </c>
      <c r="B105" s="287"/>
      <c r="C105" s="287"/>
      <c r="D105" s="287"/>
      <c r="E105" s="287"/>
      <c r="F105" s="287"/>
      <c r="G105" s="287"/>
      <c r="H105" s="287"/>
      <c r="I105" s="287"/>
      <c r="J105" s="287"/>
    </row>
    <row r="106" spans="1:10" ht="21" customHeight="1">
      <c r="A106" s="9"/>
      <c r="B106" s="10"/>
      <c r="C106" s="9"/>
      <c r="D106" s="10"/>
      <c r="E106" s="10"/>
      <c r="F106" s="10"/>
      <c r="G106" s="10"/>
      <c r="H106" s="10"/>
      <c r="I106" s="10"/>
      <c r="J106" s="10"/>
    </row>
    <row r="107" spans="1:10">
      <c r="A107" s="12" t="s">
        <v>4</v>
      </c>
      <c r="B107" s="273" t="s">
        <v>5</v>
      </c>
      <c r="C107" s="274"/>
      <c r="D107" s="132"/>
      <c r="E107" s="275" t="s">
        <v>6</v>
      </c>
      <c r="F107" s="275" t="s">
        <v>7</v>
      </c>
      <c r="G107" s="278" t="s">
        <v>8</v>
      </c>
      <c r="H107" s="279"/>
      <c r="I107" s="280"/>
      <c r="J107" s="277" t="s">
        <v>9</v>
      </c>
    </row>
    <row r="108" spans="1:10" ht="16.5" customHeight="1">
      <c r="A108" s="157"/>
      <c r="B108" s="13" t="s">
        <v>10</v>
      </c>
      <c r="C108" s="13" t="s">
        <v>11</v>
      </c>
      <c r="D108" s="13" t="s">
        <v>12</v>
      </c>
      <c r="E108" s="276"/>
      <c r="F108" s="276"/>
      <c r="G108" s="278" t="s">
        <v>13</v>
      </c>
      <c r="H108" s="280"/>
      <c r="I108" s="135" t="s">
        <v>14</v>
      </c>
      <c r="J108" s="276"/>
    </row>
    <row r="109" spans="1:10" ht="24.75" customHeight="1">
      <c r="A109" s="264">
        <v>1</v>
      </c>
      <c r="B109" s="265" t="s">
        <v>112</v>
      </c>
      <c r="C109" s="266" t="s">
        <v>73</v>
      </c>
      <c r="D109" s="267" t="s">
        <v>111</v>
      </c>
      <c r="E109" s="268" t="s">
        <v>874</v>
      </c>
      <c r="F109" s="257" t="s">
        <v>919</v>
      </c>
      <c r="G109" s="269">
        <v>1</v>
      </c>
      <c r="H109" s="267" t="s">
        <v>264</v>
      </c>
      <c r="I109" s="270">
        <v>660000</v>
      </c>
      <c r="J109" s="140"/>
    </row>
    <row r="110" spans="1:10" ht="33" customHeight="1">
      <c r="A110" s="264"/>
      <c r="B110" s="265"/>
      <c r="C110" s="267"/>
      <c r="D110" s="267"/>
      <c r="E110" s="268"/>
      <c r="F110" s="257" t="s">
        <v>919</v>
      </c>
      <c r="G110" s="269"/>
      <c r="H110" s="267"/>
      <c r="I110" s="270"/>
      <c r="J110" s="140"/>
    </row>
    <row r="111" spans="1:10" ht="13.5">
      <c r="A111" s="21"/>
      <c r="B111" s="48"/>
      <c r="C111" s="21"/>
      <c r="E111" s="49"/>
      <c r="F111" s="26"/>
      <c r="G111" s="30"/>
      <c r="H111" s="29"/>
      <c r="I111" s="29"/>
      <c r="J111" s="29"/>
    </row>
    <row r="112" spans="1:10" ht="27.75" customHeight="1">
      <c r="A112" s="264">
        <v>2</v>
      </c>
      <c r="B112" s="265" t="s">
        <v>161</v>
      </c>
      <c r="C112" s="267" t="s">
        <v>162</v>
      </c>
      <c r="D112" s="267" t="s">
        <v>38</v>
      </c>
      <c r="E112" s="268" t="s">
        <v>874</v>
      </c>
      <c r="F112" s="257" t="s">
        <v>919</v>
      </c>
      <c r="G112" s="269">
        <v>1</v>
      </c>
      <c r="H112" s="267" t="s">
        <v>264</v>
      </c>
      <c r="I112" s="270">
        <v>660000</v>
      </c>
      <c r="J112" s="140"/>
    </row>
    <row r="113" spans="1:10" ht="40.5" customHeight="1">
      <c r="A113" s="264"/>
      <c r="B113" s="265"/>
      <c r="C113" s="267"/>
      <c r="D113" s="267"/>
      <c r="E113" s="268"/>
      <c r="F113" s="257" t="s">
        <v>919</v>
      </c>
      <c r="G113" s="269"/>
      <c r="H113" s="267"/>
      <c r="I113" s="343"/>
      <c r="J113" s="140"/>
    </row>
    <row r="114" spans="1:10" ht="33" customHeight="1">
      <c r="A114" s="21"/>
      <c r="B114" s="29"/>
      <c r="C114" s="29"/>
      <c r="D114" s="29"/>
      <c r="E114" s="137"/>
      <c r="F114" s="26"/>
      <c r="G114" s="21"/>
      <c r="H114" s="21"/>
      <c r="I114" s="41"/>
      <c r="J114" s="29"/>
    </row>
    <row r="115" spans="1:10" ht="31.5" customHeight="1">
      <c r="A115" s="264">
        <v>3</v>
      </c>
      <c r="B115" s="265" t="s">
        <v>270</v>
      </c>
      <c r="C115" s="266" t="s">
        <v>136</v>
      </c>
      <c r="D115" s="267" t="s">
        <v>48</v>
      </c>
      <c r="E115" s="268" t="s">
        <v>874</v>
      </c>
      <c r="F115" s="257" t="s">
        <v>919</v>
      </c>
      <c r="G115" s="269">
        <v>1</v>
      </c>
      <c r="H115" s="267" t="s">
        <v>264</v>
      </c>
      <c r="I115" s="270">
        <v>660000</v>
      </c>
      <c r="J115" s="140"/>
    </row>
    <row r="116" spans="1:10" ht="42" customHeight="1">
      <c r="A116" s="264"/>
      <c r="B116" s="265"/>
      <c r="C116" s="267"/>
      <c r="D116" s="267"/>
      <c r="E116" s="268"/>
      <c r="F116" s="257" t="s">
        <v>919</v>
      </c>
      <c r="G116" s="269"/>
      <c r="H116" s="267"/>
      <c r="I116" s="343"/>
      <c r="J116" s="140"/>
    </row>
    <row r="117" spans="1:10">
      <c r="A117" s="21"/>
      <c r="B117" s="29"/>
      <c r="C117" s="52"/>
      <c r="D117" s="29"/>
      <c r="E117" s="40"/>
      <c r="F117" s="29"/>
      <c r="G117" s="29"/>
      <c r="H117" s="29"/>
      <c r="I117" s="29"/>
      <c r="J117" s="29"/>
    </row>
    <row r="118" spans="1:10" ht="13.5" customHeight="1">
      <c r="A118" s="21"/>
      <c r="B118" s="29"/>
      <c r="C118" s="29"/>
      <c r="D118" s="52"/>
      <c r="E118" s="137"/>
      <c r="F118" s="21"/>
      <c r="G118" s="29"/>
      <c r="H118" s="29"/>
      <c r="I118" s="148"/>
      <c r="J118" s="29"/>
    </row>
    <row r="119" spans="1:10" ht="29.25" customHeight="1">
      <c r="A119" s="21"/>
      <c r="B119" s="29"/>
      <c r="C119" s="21"/>
      <c r="D119" s="29"/>
      <c r="E119" s="137"/>
      <c r="F119" s="21"/>
      <c r="G119" s="29"/>
      <c r="H119" s="29"/>
      <c r="I119" s="148"/>
      <c r="J119" s="29"/>
    </row>
    <row r="120" spans="1:10" ht="39.75" customHeight="1">
      <c r="A120" s="21"/>
      <c r="B120" s="29"/>
      <c r="C120" s="21"/>
      <c r="D120" s="29"/>
      <c r="E120" s="40"/>
      <c r="F120" s="29"/>
      <c r="G120" s="29"/>
      <c r="H120" s="29"/>
      <c r="I120" s="29"/>
      <c r="J120" s="29"/>
    </row>
    <row r="121" spans="1:10">
      <c r="A121" s="21"/>
      <c r="B121" s="29"/>
      <c r="C121" s="21"/>
      <c r="D121" s="29"/>
      <c r="E121" s="40"/>
      <c r="F121" s="21"/>
      <c r="G121" s="21"/>
      <c r="H121" s="29"/>
      <c r="I121" s="41"/>
      <c r="J121" s="29"/>
    </row>
    <row r="122" spans="1:10" ht="26.25" customHeight="1">
      <c r="A122" s="21"/>
      <c r="B122" s="29"/>
      <c r="C122" s="21"/>
      <c r="D122" s="29"/>
      <c r="E122" s="29"/>
      <c r="F122" s="29"/>
      <c r="G122" s="29"/>
      <c r="H122" s="29"/>
      <c r="I122" s="29"/>
      <c r="J122" s="29"/>
    </row>
    <row r="123" spans="1:10" ht="31.5" customHeight="1">
      <c r="A123" s="32"/>
      <c r="B123" s="33"/>
      <c r="C123" s="32"/>
      <c r="D123" s="33"/>
      <c r="E123" s="33"/>
      <c r="F123" s="33"/>
      <c r="G123" s="33"/>
      <c r="H123" s="33"/>
      <c r="I123" s="56">
        <f>SUM(I109:I116)</f>
        <v>1980000</v>
      </c>
      <c r="J123" s="33"/>
    </row>
    <row r="124" spans="1:10" ht="12.75" customHeight="1">
      <c r="A124" s="1"/>
      <c r="B124" s="4"/>
      <c r="C124" s="1"/>
      <c r="D124" s="4"/>
      <c r="E124" s="4"/>
      <c r="F124" s="4"/>
      <c r="G124" s="4"/>
      <c r="H124" s="4"/>
      <c r="I124" s="4"/>
      <c r="J124" s="4"/>
    </row>
    <row r="125" spans="1:10">
      <c r="A125" s="1"/>
      <c r="B125" s="4"/>
      <c r="C125" s="1"/>
      <c r="D125" s="4"/>
      <c r="E125" s="4"/>
      <c r="F125" s="4"/>
      <c r="G125" s="4"/>
      <c r="H125" s="4"/>
      <c r="I125" s="4"/>
      <c r="J125" s="4"/>
    </row>
    <row r="126" spans="1:10" ht="15.75" customHeight="1">
      <c r="A126" s="1"/>
      <c r="B126" s="4"/>
      <c r="C126" s="1"/>
      <c r="D126" s="4"/>
      <c r="F126" s="8" t="s">
        <v>23</v>
      </c>
      <c r="J126" s="4"/>
    </row>
    <row r="127" spans="1:10">
      <c r="A127" s="1"/>
      <c r="B127" s="4"/>
      <c r="C127" s="1"/>
      <c r="D127" s="4"/>
      <c r="J127" s="4"/>
    </row>
    <row r="128" spans="1:10" ht="24.75" customHeight="1">
      <c r="A128" s="1"/>
      <c r="B128" s="4"/>
      <c r="C128" s="1"/>
      <c r="D128" s="4"/>
      <c r="J128" s="4"/>
    </row>
    <row r="129" spans="1:10">
      <c r="A129" s="1"/>
      <c r="B129" s="4"/>
      <c r="C129" s="1"/>
      <c r="D129" s="4"/>
      <c r="J129" s="4"/>
    </row>
    <row r="130" spans="1:10">
      <c r="A130" s="1"/>
      <c r="B130" s="4"/>
      <c r="C130" s="1"/>
      <c r="D130" s="4"/>
      <c r="J130" s="4"/>
    </row>
    <row r="131" spans="1:10">
      <c r="A131" s="1"/>
      <c r="B131" s="4"/>
      <c r="C131" s="1"/>
      <c r="D131" s="4"/>
      <c r="J131" s="4"/>
    </row>
    <row r="132" spans="1:10" ht="16.5">
      <c r="A132" s="1"/>
      <c r="B132" s="4"/>
      <c r="C132" s="1"/>
      <c r="D132" s="4"/>
      <c r="F132" s="38" t="s">
        <v>259</v>
      </c>
      <c r="G132" s="55"/>
      <c r="J132" s="4"/>
    </row>
    <row r="133" spans="1:10" ht="16.5" customHeight="1">
      <c r="A133" s="1"/>
      <c r="B133" s="4"/>
      <c r="C133" s="1"/>
      <c r="D133" s="4"/>
      <c r="F133" s="36" t="s">
        <v>260</v>
      </c>
      <c r="J133" s="4"/>
    </row>
    <row r="134" spans="1:10">
      <c r="C134" s="8"/>
    </row>
    <row r="135" spans="1:10">
      <c r="C135" s="8"/>
    </row>
    <row r="136" spans="1:10">
      <c r="C136" s="8"/>
    </row>
    <row r="137" spans="1:10">
      <c r="C137" s="8"/>
    </row>
    <row r="138" spans="1:10">
      <c r="C138" s="8"/>
    </row>
    <row r="139" spans="1:10">
      <c r="C139" s="8"/>
    </row>
    <row r="140" spans="1:10">
      <c r="C140" s="8"/>
    </row>
    <row r="141" spans="1:10">
      <c r="C141" s="8"/>
    </row>
    <row r="142" spans="1:10">
      <c r="C142" s="8"/>
    </row>
    <row r="143" spans="1:10">
      <c r="C143" s="8"/>
    </row>
    <row r="144" spans="1:10" ht="16.5" customHeight="1">
      <c r="C144" s="8"/>
      <c r="E144" s="128"/>
      <c r="F144" s="128"/>
    </row>
    <row r="145" spans="1:10" ht="14.25" customHeight="1">
      <c r="C145" s="8"/>
      <c r="E145" s="128"/>
      <c r="F145" s="128"/>
    </row>
    <row r="146" spans="1:10" ht="17.25" customHeight="1">
      <c r="C146" s="8"/>
      <c r="E146" s="128"/>
      <c r="F146" s="128"/>
    </row>
    <row r="147" spans="1:10" ht="27" customHeight="1">
      <c r="C147" s="8"/>
    </row>
    <row r="148" spans="1:10" ht="19.5" customHeight="1">
      <c r="C148" s="8"/>
      <c r="E148" s="128"/>
      <c r="F148" s="128"/>
    </row>
    <row r="149" spans="1:10" ht="19.5" customHeight="1">
      <c r="C149" s="8"/>
      <c r="D149" s="128"/>
      <c r="E149" s="128"/>
      <c r="F149" s="128"/>
    </row>
    <row r="150" spans="1:10" ht="19.5" customHeight="1">
      <c r="C150" s="8"/>
      <c r="D150" s="128"/>
    </row>
    <row r="151" spans="1:10" ht="6.75" customHeight="1">
      <c r="C151" s="8"/>
      <c r="D151" s="128"/>
      <c r="E151" s="128"/>
      <c r="F151" s="128"/>
    </row>
    <row r="152" spans="1:10" ht="17.25" customHeight="1">
      <c r="C152" s="8"/>
      <c r="E152" s="128"/>
      <c r="F152" s="128"/>
    </row>
    <row r="153" spans="1:10" ht="12.75" customHeight="1">
      <c r="C153" s="8"/>
      <c r="D153" s="128"/>
      <c r="E153" s="128"/>
      <c r="F153" s="128"/>
    </row>
    <row r="154" spans="1:10" ht="20.25" customHeight="1">
      <c r="C154" s="8"/>
      <c r="D154" s="128"/>
      <c r="E154" s="128"/>
      <c r="F154" s="128"/>
    </row>
    <row r="155" spans="1:10" ht="18" customHeight="1">
      <c r="A155" s="287" t="s">
        <v>0</v>
      </c>
      <c r="B155" s="287"/>
      <c r="C155" s="287"/>
      <c r="D155" s="287"/>
      <c r="E155" s="287"/>
      <c r="F155" s="287"/>
      <c r="G155" s="287"/>
      <c r="H155" s="287"/>
      <c r="I155" s="287"/>
      <c r="J155" s="287"/>
    </row>
    <row r="156" spans="1:10" ht="16.5" customHeight="1">
      <c r="A156" s="272" t="s">
        <v>917</v>
      </c>
      <c r="B156" s="272"/>
      <c r="C156" s="272"/>
      <c r="D156" s="272"/>
      <c r="E156" s="272"/>
      <c r="F156" s="272"/>
      <c r="G156" s="272"/>
      <c r="H156" s="272"/>
      <c r="I156" s="272"/>
      <c r="J156" s="272"/>
    </row>
    <row r="157" spans="1:10" ht="23.25" customHeight="1">
      <c r="A157" s="272" t="s">
        <v>667</v>
      </c>
      <c r="B157" s="272"/>
      <c r="C157" s="272"/>
      <c r="D157" s="272"/>
      <c r="E157" s="272"/>
      <c r="F157" s="272"/>
      <c r="G157" s="272"/>
      <c r="H157" s="272"/>
      <c r="I157" s="272"/>
      <c r="J157" s="272"/>
    </row>
    <row r="158" spans="1:10" ht="42" customHeight="1">
      <c r="A158" s="9"/>
      <c r="B158" s="10"/>
      <c r="C158" s="9"/>
      <c r="D158" s="10"/>
      <c r="E158" s="10"/>
      <c r="F158" s="10"/>
      <c r="G158" s="10"/>
      <c r="H158" s="10"/>
      <c r="I158" s="10"/>
      <c r="J158" s="10"/>
    </row>
    <row r="159" spans="1:10" ht="18.75" customHeight="1">
      <c r="A159" s="12" t="s">
        <v>4</v>
      </c>
      <c r="B159" s="273" t="s">
        <v>5</v>
      </c>
      <c r="C159" s="274"/>
      <c r="D159" s="132"/>
      <c r="E159" s="275" t="s">
        <v>6</v>
      </c>
      <c r="F159" s="275" t="s">
        <v>7</v>
      </c>
      <c r="G159" s="278" t="s">
        <v>8</v>
      </c>
      <c r="H159" s="279"/>
      <c r="I159" s="280"/>
      <c r="J159" s="277" t="s">
        <v>9</v>
      </c>
    </row>
    <row r="160" spans="1:10" ht="22.5" customHeight="1">
      <c r="A160" s="157"/>
      <c r="B160" s="13" t="s">
        <v>10</v>
      </c>
      <c r="C160" s="13" t="s">
        <v>11</v>
      </c>
      <c r="D160" s="13" t="s">
        <v>12</v>
      </c>
      <c r="E160" s="276"/>
      <c r="F160" s="276"/>
      <c r="G160" s="278" t="s">
        <v>13</v>
      </c>
      <c r="H160" s="280"/>
      <c r="I160" s="135" t="s">
        <v>14</v>
      </c>
      <c r="J160" s="276"/>
    </row>
    <row r="161" spans="1:10" ht="40.5" customHeight="1">
      <c r="A161" s="264">
        <v>1</v>
      </c>
      <c r="B161" s="265" t="s">
        <v>112</v>
      </c>
      <c r="C161" s="266" t="s">
        <v>73</v>
      </c>
      <c r="D161" s="267" t="s">
        <v>111</v>
      </c>
      <c r="E161" s="268" t="s">
        <v>874</v>
      </c>
      <c r="F161" s="257" t="s">
        <v>920</v>
      </c>
      <c r="G161" s="269">
        <v>1</v>
      </c>
      <c r="H161" s="267" t="s">
        <v>264</v>
      </c>
      <c r="I161" s="270">
        <v>590000</v>
      </c>
      <c r="J161" s="140"/>
    </row>
    <row r="162" spans="1:10" ht="29.25" customHeight="1">
      <c r="A162" s="264"/>
      <c r="B162" s="265"/>
      <c r="C162" s="267"/>
      <c r="D162" s="267"/>
      <c r="E162" s="268"/>
      <c r="F162" s="257" t="s">
        <v>920</v>
      </c>
      <c r="G162" s="269"/>
      <c r="H162" s="267"/>
      <c r="I162" s="270"/>
      <c r="J162" s="140"/>
    </row>
    <row r="163" spans="1:10" ht="13.5">
      <c r="A163" s="21"/>
      <c r="B163" s="48"/>
      <c r="C163" s="21"/>
      <c r="E163" s="49"/>
      <c r="F163" s="26"/>
      <c r="G163" s="30"/>
      <c r="H163" s="29"/>
      <c r="I163" s="29"/>
      <c r="J163" s="29"/>
    </row>
    <row r="164" spans="1:10" ht="21" customHeight="1">
      <c r="A164" s="264">
        <v>2</v>
      </c>
      <c r="B164" s="265" t="s">
        <v>270</v>
      </c>
      <c r="C164" s="266" t="s">
        <v>136</v>
      </c>
      <c r="D164" s="267" t="s">
        <v>48</v>
      </c>
      <c r="E164" s="268" t="s">
        <v>874</v>
      </c>
      <c r="F164" s="257" t="s">
        <v>920</v>
      </c>
      <c r="G164" s="269">
        <v>1</v>
      </c>
      <c r="H164" s="267" t="s">
        <v>264</v>
      </c>
      <c r="I164" s="270">
        <v>590000</v>
      </c>
      <c r="J164" s="140"/>
    </row>
    <row r="165" spans="1:10" ht="27" customHeight="1">
      <c r="A165" s="264"/>
      <c r="B165" s="265"/>
      <c r="C165" s="267"/>
      <c r="D165" s="267"/>
      <c r="E165" s="268"/>
      <c r="F165" s="257" t="s">
        <v>920</v>
      </c>
      <c r="G165" s="269"/>
      <c r="H165" s="267"/>
      <c r="I165" s="343"/>
      <c r="J165" s="140"/>
    </row>
    <row r="166" spans="1:10">
      <c r="A166" s="21"/>
      <c r="B166" s="29"/>
      <c r="C166" s="29"/>
      <c r="D166" s="29"/>
      <c r="E166" s="137"/>
      <c r="F166" s="26"/>
      <c r="G166" s="21"/>
      <c r="H166" s="21"/>
      <c r="I166" s="41"/>
      <c r="J166" s="29"/>
    </row>
    <row r="167" spans="1:10" ht="27.75" customHeight="1">
      <c r="A167" s="264">
        <v>3</v>
      </c>
      <c r="B167" s="265" t="s">
        <v>921</v>
      </c>
      <c r="C167" s="267" t="s">
        <v>188</v>
      </c>
      <c r="D167" s="267" t="s">
        <v>188</v>
      </c>
      <c r="E167" s="268" t="s">
        <v>874</v>
      </c>
      <c r="F167" s="257" t="s">
        <v>920</v>
      </c>
      <c r="G167" s="269">
        <v>1</v>
      </c>
      <c r="H167" s="267" t="s">
        <v>264</v>
      </c>
      <c r="I167" s="270">
        <v>590000</v>
      </c>
      <c r="J167" s="140"/>
    </row>
    <row r="168" spans="1:10" ht="32.25" customHeight="1">
      <c r="A168" s="264"/>
      <c r="B168" s="265"/>
      <c r="C168" s="267"/>
      <c r="D168" s="267"/>
      <c r="E168" s="268"/>
      <c r="F168" s="257" t="s">
        <v>920</v>
      </c>
      <c r="G168" s="269"/>
      <c r="H168" s="267"/>
      <c r="I168" s="343"/>
      <c r="J168" s="140"/>
    </row>
    <row r="169" spans="1:10">
      <c r="A169" s="21"/>
      <c r="B169" s="29"/>
      <c r="C169" s="52"/>
      <c r="D169" s="29"/>
      <c r="E169" s="40"/>
      <c r="F169" s="29"/>
      <c r="G169" s="29"/>
      <c r="H169" s="29"/>
      <c r="I169" s="29"/>
      <c r="J169" s="29"/>
    </row>
    <row r="170" spans="1:10">
      <c r="A170" s="21"/>
      <c r="B170" s="29"/>
      <c r="C170" s="29"/>
      <c r="D170" s="52"/>
      <c r="E170" s="137"/>
      <c r="F170" s="21"/>
      <c r="G170" s="29"/>
      <c r="H170" s="29"/>
      <c r="I170" s="148"/>
      <c r="J170" s="29"/>
    </row>
    <row r="171" spans="1:10">
      <c r="A171" s="21"/>
      <c r="B171" s="29"/>
      <c r="C171" s="21"/>
      <c r="D171" s="29"/>
      <c r="E171" s="137"/>
      <c r="F171" s="21"/>
      <c r="G171" s="29"/>
      <c r="H171" s="29"/>
      <c r="I171" s="148"/>
      <c r="J171" s="29"/>
    </row>
    <row r="172" spans="1:10">
      <c r="A172" s="21"/>
      <c r="B172" s="29"/>
      <c r="C172" s="21"/>
      <c r="D172" s="29"/>
      <c r="E172" s="40"/>
      <c r="F172" s="29"/>
      <c r="G172" s="29"/>
      <c r="H172" s="29"/>
      <c r="I172" s="29"/>
      <c r="J172" s="29"/>
    </row>
    <row r="173" spans="1:10">
      <c r="A173" s="21"/>
      <c r="B173" s="29"/>
      <c r="C173" s="21"/>
      <c r="D173" s="29"/>
      <c r="E173" s="40"/>
      <c r="F173" s="21"/>
      <c r="G173" s="21"/>
      <c r="H173" s="29"/>
      <c r="I173" s="41"/>
      <c r="J173" s="29"/>
    </row>
    <row r="174" spans="1:10">
      <c r="A174" s="21"/>
      <c r="B174" s="29"/>
      <c r="C174" s="21"/>
      <c r="D174" s="29"/>
      <c r="E174" s="29"/>
      <c r="F174" s="29"/>
      <c r="G174" s="29"/>
      <c r="H174" s="29"/>
      <c r="I174" s="29"/>
      <c r="J174" s="29"/>
    </row>
    <row r="175" spans="1:10" ht="28.5" customHeight="1">
      <c r="A175" s="32"/>
      <c r="B175" s="33"/>
      <c r="C175" s="32"/>
      <c r="D175" s="33"/>
      <c r="E175" s="33"/>
      <c r="F175" s="33"/>
      <c r="G175" s="33"/>
      <c r="H175" s="33"/>
      <c r="I175" s="56">
        <f>SUM(I161:I168)</f>
        <v>1770000</v>
      </c>
      <c r="J175" s="33"/>
    </row>
    <row r="176" spans="1:10">
      <c r="A176" s="1"/>
      <c r="B176" s="4"/>
      <c r="C176" s="1"/>
      <c r="D176" s="4"/>
      <c r="E176" s="4"/>
      <c r="F176" s="4"/>
      <c r="G176" s="4"/>
      <c r="H176" s="4"/>
      <c r="I176" s="4"/>
      <c r="J176" s="4"/>
    </row>
    <row r="177" spans="1:10">
      <c r="A177" s="1"/>
      <c r="B177" s="4"/>
      <c r="C177" s="1"/>
      <c r="D177" s="4"/>
      <c r="E177" s="4"/>
      <c r="F177" s="4"/>
      <c r="G177" s="4"/>
      <c r="H177" s="4"/>
      <c r="I177" s="4"/>
      <c r="J177" s="4"/>
    </row>
    <row r="178" spans="1:10">
      <c r="A178" s="1"/>
      <c r="B178" s="4"/>
      <c r="C178" s="1"/>
      <c r="D178" s="4"/>
      <c r="F178" s="8" t="s">
        <v>23</v>
      </c>
      <c r="J178" s="4"/>
    </row>
    <row r="179" spans="1:10">
      <c r="A179" s="1"/>
      <c r="B179" s="4"/>
      <c r="C179" s="1"/>
      <c r="D179" s="4"/>
      <c r="J179" s="4"/>
    </row>
    <row r="180" spans="1:10">
      <c r="A180" s="1"/>
      <c r="B180" s="4"/>
      <c r="C180" s="1"/>
      <c r="D180" s="4"/>
      <c r="J180" s="4"/>
    </row>
    <row r="181" spans="1:10">
      <c r="A181" s="1"/>
      <c r="B181" s="4"/>
      <c r="C181" s="1"/>
      <c r="D181" s="4"/>
      <c r="J181" s="4"/>
    </row>
    <row r="182" spans="1:10">
      <c r="A182" s="1"/>
      <c r="B182" s="4"/>
      <c r="C182" s="1"/>
      <c r="D182" s="4"/>
      <c r="J182" s="4"/>
    </row>
    <row r="183" spans="1:10">
      <c r="A183" s="1"/>
      <c r="B183" s="4"/>
      <c r="C183" s="1"/>
      <c r="D183" s="4"/>
      <c r="J183" s="4"/>
    </row>
    <row r="184" spans="1:10" ht="16.5">
      <c r="A184" s="1"/>
      <c r="B184" s="4"/>
      <c r="C184" s="1"/>
      <c r="D184" s="4"/>
      <c r="F184" s="38" t="s">
        <v>259</v>
      </c>
      <c r="G184" s="55"/>
      <c r="J184" s="4"/>
    </row>
    <row r="185" spans="1:10">
      <c r="A185" s="1"/>
      <c r="B185" s="4"/>
      <c r="C185" s="1"/>
      <c r="D185" s="4"/>
      <c r="F185" s="36" t="s">
        <v>260</v>
      </c>
      <c r="J185" s="4"/>
    </row>
    <row r="186" spans="1:10">
      <c r="C186" s="8"/>
    </row>
    <row r="187" spans="1:10">
      <c r="C187" s="8"/>
    </row>
    <row r="188" spans="1:10">
      <c r="C188" s="8"/>
    </row>
    <row r="189" spans="1:10">
      <c r="C189" s="8"/>
    </row>
    <row r="190" spans="1:10">
      <c r="C190" s="8"/>
    </row>
    <row r="191" spans="1:10">
      <c r="C191" s="8"/>
    </row>
    <row r="192" spans="1:10">
      <c r="C192" s="8"/>
    </row>
    <row r="193" spans="1:10">
      <c r="C193" s="8"/>
    </row>
    <row r="194" spans="1:10">
      <c r="C194" s="8"/>
    </row>
    <row r="195" spans="1:10">
      <c r="C195" s="8"/>
    </row>
    <row r="196" spans="1:10">
      <c r="C196" s="8"/>
    </row>
    <row r="197" spans="1:10">
      <c r="C197" s="8"/>
    </row>
    <row r="198" spans="1:10" ht="23.25" customHeight="1">
      <c r="A198" s="287" t="s">
        <v>0</v>
      </c>
      <c r="B198" s="287"/>
      <c r="C198" s="287"/>
      <c r="D198" s="287"/>
      <c r="E198" s="287"/>
      <c r="F198" s="287"/>
      <c r="G198" s="287"/>
      <c r="H198" s="287"/>
      <c r="I198" s="287"/>
      <c r="J198" s="287"/>
    </row>
    <row r="199" spans="1:10" ht="22.5" customHeight="1">
      <c r="A199" s="272" t="s">
        <v>869</v>
      </c>
      <c r="B199" s="272"/>
      <c r="C199" s="272"/>
      <c r="D199" s="272"/>
      <c r="E199" s="272"/>
      <c r="F199" s="272"/>
      <c r="G199" s="272"/>
      <c r="H199" s="272"/>
      <c r="I199" s="272"/>
      <c r="J199" s="272"/>
    </row>
    <row r="200" spans="1:10" ht="24.75" customHeight="1">
      <c r="A200" s="272" t="s">
        <v>667</v>
      </c>
      <c r="B200" s="272"/>
      <c r="C200" s="272"/>
      <c r="D200" s="272"/>
      <c r="E200" s="272"/>
      <c r="F200" s="272"/>
      <c r="G200" s="272"/>
      <c r="H200" s="272"/>
      <c r="I200" s="272"/>
      <c r="J200" s="272"/>
    </row>
    <row r="201" spans="1:10">
      <c r="A201" s="9"/>
      <c r="B201" s="10"/>
      <c r="C201" s="9"/>
      <c r="D201" s="10"/>
      <c r="E201" s="10"/>
      <c r="F201" s="10"/>
      <c r="G201" s="10"/>
      <c r="H201" s="10"/>
      <c r="I201" s="10"/>
      <c r="J201" s="10"/>
    </row>
    <row r="202" spans="1:10">
      <c r="A202" s="12" t="s">
        <v>4</v>
      </c>
      <c r="B202" s="273" t="s">
        <v>5</v>
      </c>
      <c r="C202" s="274"/>
      <c r="D202" s="132"/>
      <c r="E202" s="275" t="s">
        <v>6</v>
      </c>
      <c r="F202" s="275" t="s">
        <v>7</v>
      </c>
      <c r="G202" s="278" t="s">
        <v>8</v>
      </c>
      <c r="H202" s="279"/>
      <c r="I202" s="280"/>
      <c r="J202" s="277" t="s">
        <v>9</v>
      </c>
    </row>
    <row r="203" spans="1:10" ht="16.5" customHeight="1">
      <c r="A203" s="157"/>
      <c r="B203" s="13" t="s">
        <v>10</v>
      </c>
      <c r="C203" s="13" t="s">
        <v>11</v>
      </c>
      <c r="D203" s="13" t="s">
        <v>12</v>
      </c>
      <c r="E203" s="276"/>
      <c r="F203" s="276"/>
      <c r="G203" s="278" t="s">
        <v>13</v>
      </c>
      <c r="H203" s="280"/>
      <c r="I203" s="135" t="s">
        <v>14</v>
      </c>
      <c r="J203" s="276"/>
    </row>
    <row r="204" spans="1:10" ht="30" customHeight="1">
      <c r="A204" s="264">
        <v>1</v>
      </c>
      <c r="B204" s="265" t="s">
        <v>870</v>
      </c>
      <c r="C204" s="267" t="s">
        <v>188</v>
      </c>
      <c r="D204" s="267" t="s">
        <v>188</v>
      </c>
      <c r="E204" s="268" t="s">
        <v>871</v>
      </c>
      <c r="F204" s="257" t="s">
        <v>872</v>
      </c>
      <c r="G204" s="269">
        <v>1</v>
      </c>
      <c r="H204" s="267" t="s">
        <v>264</v>
      </c>
      <c r="I204" s="270">
        <v>650000</v>
      </c>
      <c r="J204" s="140"/>
    </row>
    <row r="205" spans="1:10" ht="42.75" customHeight="1">
      <c r="A205" s="264"/>
      <c r="B205" s="265"/>
      <c r="C205" s="267"/>
      <c r="D205" s="267"/>
      <c r="E205" s="268"/>
      <c r="F205" s="257" t="s">
        <v>872</v>
      </c>
      <c r="G205" s="269"/>
      <c r="H205" s="267"/>
      <c r="I205" s="270"/>
      <c r="J205" s="140"/>
    </row>
    <row r="206" spans="1:10" ht="13.5">
      <c r="A206" s="21"/>
      <c r="B206" s="48"/>
      <c r="C206" s="21"/>
      <c r="E206" s="49"/>
      <c r="F206" s="26"/>
      <c r="G206" s="30"/>
      <c r="H206" s="29"/>
      <c r="I206" s="29"/>
      <c r="J206" s="29"/>
    </row>
    <row r="207" spans="1:10" ht="17.25" customHeight="1">
      <c r="A207" s="264"/>
      <c r="B207" s="265"/>
      <c r="C207" s="267"/>
      <c r="D207" s="267"/>
      <c r="E207" s="268"/>
      <c r="F207" s="138"/>
      <c r="G207" s="269"/>
      <c r="H207" s="267"/>
      <c r="I207" s="270"/>
      <c r="J207" s="140"/>
    </row>
    <row r="208" spans="1:10" ht="6" customHeight="1">
      <c r="A208" s="264"/>
      <c r="B208" s="265"/>
      <c r="C208" s="267"/>
      <c r="D208" s="267"/>
      <c r="E208" s="268"/>
      <c r="F208" s="138"/>
      <c r="G208" s="269"/>
      <c r="H208" s="267"/>
      <c r="I208" s="343"/>
      <c r="J208" s="140"/>
    </row>
    <row r="209" spans="1:10">
      <c r="A209" s="21"/>
      <c r="B209" s="29"/>
      <c r="C209" s="29"/>
      <c r="D209" s="29"/>
      <c r="E209" s="137"/>
      <c r="F209" s="26"/>
      <c r="G209" s="21"/>
      <c r="H209" s="21"/>
      <c r="I209" s="41"/>
      <c r="J209" s="29"/>
    </row>
    <row r="210" spans="1:10" ht="22.5" customHeight="1">
      <c r="A210" s="264"/>
      <c r="B210" s="265"/>
      <c r="C210" s="267"/>
      <c r="D210" s="267"/>
      <c r="E210" s="268"/>
      <c r="F210" s="138"/>
      <c r="G210" s="269"/>
      <c r="H210" s="267"/>
      <c r="I210" s="270"/>
      <c r="J210" s="140"/>
    </row>
    <row r="211" spans="1:10" ht="21" customHeight="1">
      <c r="A211" s="264"/>
      <c r="B211" s="265"/>
      <c r="C211" s="267"/>
      <c r="D211" s="267"/>
      <c r="E211" s="268"/>
      <c r="F211" s="138"/>
      <c r="G211" s="269"/>
      <c r="H211" s="267"/>
      <c r="I211" s="343"/>
      <c r="J211" s="140"/>
    </row>
    <row r="212" spans="1:10" ht="35.25" customHeight="1">
      <c r="A212" s="21"/>
      <c r="B212" s="29"/>
      <c r="C212" s="52"/>
      <c r="D212" s="29"/>
      <c r="E212" s="40"/>
      <c r="F212" s="29"/>
      <c r="G212" s="29"/>
      <c r="H212" s="29"/>
      <c r="I212" s="29"/>
      <c r="J212" s="29"/>
    </row>
    <row r="213" spans="1:10" ht="22.5" customHeight="1">
      <c r="A213" s="21"/>
      <c r="B213" s="29"/>
      <c r="C213" s="29"/>
      <c r="D213" s="52"/>
      <c r="E213" s="137"/>
      <c r="F213" s="21"/>
      <c r="G213" s="29"/>
      <c r="H213" s="29"/>
      <c r="I213" s="148"/>
      <c r="J213" s="29"/>
    </row>
    <row r="214" spans="1:10" ht="21" customHeight="1">
      <c r="A214" s="21"/>
      <c r="B214" s="29"/>
      <c r="C214" s="21"/>
      <c r="D214" s="29"/>
      <c r="E214" s="137"/>
      <c r="F214" s="21"/>
      <c r="G214" s="29"/>
      <c r="H214" s="29"/>
      <c r="I214" s="148"/>
      <c r="J214" s="29"/>
    </row>
    <row r="215" spans="1:10" ht="30.75" customHeight="1">
      <c r="A215" s="21"/>
      <c r="B215" s="29"/>
      <c r="C215" s="21"/>
      <c r="D215" s="29"/>
      <c r="E215" s="40"/>
      <c r="F215" s="29"/>
      <c r="G215" s="29"/>
      <c r="H215" s="29"/>
      <c r="I215" s="29"/>
      <c r="J215" s="29"/>
    </row>
    <row r="216" spans="1:10" ht="21" customHeight="1">
      <c r="A216" s="21"/>
      <c r="B216" s="29"/>
      <c r="C216" s="21"/>
      <c r="D216" s="29"/>
      <c r="E216" s="40"/>
      <c r="F216" s="21"/>
      <c r="G216" s="21"/>
      <c r="H216" s="29"/>
      <c r="I216" s="41"/>
      <c r="J216" s="29"/>
    </row>
    <row r="217" spans="1:10" ht="25.5" customHeight="1">
      <c r="A217" s="21"/>
      <c r="B217" s="29"/>
      <c r="C217" s="21"/>
      <c r="D217" s="29"/>
      <c r="E217" s="29"/>
      <c r="F217" s="29"/>
      <c r="G217" s="29"/>
      <c r="H217" s="29"/>
      <c r="I217" s="29"/>
      <c r="J217" s="29"/>
    </row>
    <row r="218" spans="1:10" ht="18.75" customHeight="1">
      <c r="A218" s="32"/>
      <c r="B218" s="33"/>
      <c r="C218" s="32"/>
      <c r="D218" s="33"/>
      <c r="E218" s="33"/>
      <c r="F218" s="33"/>
      <c r="G218" s="33"/>
      <c r="H218" s="33"/>
      <c r="I218" s="56">
        <f>SUM(I204:I211)</f>
        <v>650000</v>
      </c>
      <c r="J218" s="33"/>
    </row>
    <row r="219" spans="1:10" ht="18.75" customHeight="1">
      <c r="A219" s="1"/>
      <c r="B219" s="4"/>
      <c r="C219" s="1"/>
      <c r="D219" s="4"/>
      <c r="E219" s="4"/>
      <c r="F219" s="4"/>
      <c r="G219" s="4"/>
      <c r="H219" s="4"/>
      <c r="I219" s="4"/>
      <c r="J219" s="4"/>
    </row>
    <row r="220" spans="1:10">
      <c r="A220" s="1"/>
      <c r="B220" s="4"/>
      <c r="C220" s="1"/>
      <c r="D220" s="4"/>
      <c r="E220" s="4"/>
      <c r="F220" s="4"/>
      <c r="G220" s="4"/>
      <c r="H220" s="4"/>
      <c r="I220" s="4"/>
      <c r="J220" s="4"/>
    </row>
    <row r="221" spans="1:10">
      <c r="A221" s="1"/>
      <c r="B221" s="4"/>
      <c r="C221" s="1"/>
      <c r="D221" s="4"/>
      <c r="F221" s="8" t="s">
        <v>23</v>
      </c>
      <c r="J221" s="4"/>
    </row>
    <row r="222" spans="1:10">
      <c r="A222" s="1"/>
      <c r="B222" s="4"/>
      <c r="C222" s="1"/>
      <c r="D222" s="4"/>
      <c r="J222" s="4"/>
    </row>
    <row r="223" spans="1:10">
      <c r="A223" s="1"/>
      <c r="B223" s="4"/>
      <c r="C223" s="1"/>
      <c r="D223" s="4"/>
      <c r="J223" s="4"/>
    </row>
    <row r="224" spans="1:10" ht="19.5" customHeight="1">
      <c r="A224" s="1"/>
      <c r="B224" s="4"/>
      <c r="C224" s="1"/>
      <c r="D224" s="4"/>
      <c r="J224" s="4"/>
    </row>
    <row r="225" spans="1:10">
      <c r="A225" s="1"/>
      <c r="B225" s="4"/>
      <c r="C225" s="1"/>
      <c r="D225" s="4"/>
      <c r="J225" s="4"/>
    </row>
    <row r="226" spans="1:10">
      <c r="A226" s="1"/>
      <c r="B226" s="4"/>
      <c r="C226" s="1"/>
      <c r="D226" s="4"/>
      <c r="J226" s="4"/>
    </row>
    <row r="227" spans="1:10" ht="16.5">
      <c r="A227" s="1"/>
      <c r="B227" s="4"/>
      <c r="C227" s="1"/>
      <c r="D227" s="4"/>
      <c r="F227" s="38" t="s">
        <v>259</v>
      </c>
      <c r="G227" s="55"/>
      <c r="J227" s="4"/>
    </row>
    <row r="228" spans="1:10">
      <c r="A228" s="1"/>
      <c r="B228" s="4"/>
      <c r="C228" s="1"/>
      <c r="D228" s="4"/>
      <c r="F228" s="36" t="s">
        <v>260</v>
      </c>
      <c r="J228" s="4"/>
    </row>
    <row r="229" spans="1:10">
      <c r="C229" s="8"/>
    </row>
    <row r="230" spans="1:10">
      <c r="C230" s="8"/>
    </row>
    <row r="231" spans="1:10">
      <c r="C231" s="8"/>
    </row>
    <row r="232" spans="1:10">
      <c r="C232" s="8"/>
      <c r="E232" s="128"/>
      <c r="F232" s="128"/>
    </row>
    <row r="233" spans="1:10">
      <c r="C233" s="8"/>
      <c r="E233" s="128"/>
      <c r="F233" s="128"/>
    </row>
    <row r="234" spans="1:10">
      <c r="C234" s="8"/>
      <c r="E234" s="128"/>
      <c r="F234" s="128"/>
    </row>
    <row r="235" spans="1:10">
      <c r="C235" s="8"/>
    </row>
    <row r="236" spans="1:10">
      <c r="C236" s="8"/>
      <c r="E236" s="128"/>
      <c r="F236" s="128"/>
    </row>
    <row r="237" spans="1:10">
      <c r="C237" s="8"/>
      <c r="D237" s="128"/>
      <c r="E237" s="128"/>
      <c r="F237" s="128"/>
    </row>
    <row r="238" spans="1:10">
      <c r="C238" s="8"/>
      <c r="D238" s="128"/>
    </row>
    <row r="239" spans="1:10">
      <c r="C239" s="8"/>
      <c r="D239" s="128"/>
      <c r="E239" s="128"/>
      <c r="F239" s="128"/>
    </row>
    <row r="240" spans="1:10">
      <c r="C240" s="8"/>
    </row>
    <row r="241" spans="3:6">
      <c r="C241" s="8"/>
      <c r="D241" s="128"/>
    </row>
    <row r="242" spans="3:6">
      <c r="C242" s="8"/>
      <c r="D242" s="128"/>
      <c r="E242" s="128"/>
      <c r="F242" s="128"/>
    </row>
    <row r="243" spans="3:6">
      <c r="C243" s="8"/>
    </row>
    <row r="244" spans="3:6">
      <c r="C244" s="8"/>
      <c r="D244" s="128"/>
    </row>
    <row r="245" spans="3:6">
      <c r="C245" s="8"/>
    </row>
    <row r="246" spans="3:6">
      <c r="C246" s="8"/>
    </row>
    <row r="247" spans="3:6">
      <c r="C247" s="8"/>
      <c r="D247" s="128"/>
    </row>
    <row r="248" spans="3:6">
      <c r="C248" s="8"/>
    </row>
    <row r="249" spans="3:6" ht="16.5" customHeight="1">
      <c r="C249" s="8"/>
    </row>
    <row r="250" spans="3:6" ht="20.25" customHeight="1">
      <c r="C250" s="8"/>
    </row>
    <row r="251" spans="3:6" ht="18" customHeight="1">
      <c r="C251" s="8"/>
    </row>
    <row r="252" spans="3:6" ht="22.5" customHeight="1">
      <c r="C252" s="8"/>
    </row>
    <row r="253" spans="3:6" ht="17.25" customHeight="1">
      <c r="C253" s="8"/>
    </row>
    <row r="254" spans="3:6" ht="17.25" customHeight="1">
      <c r="C254" s="8"/>
    </row>
    <row r="255" spans="3:6" ht="17.25" customHeight="1">
      <c r="C255" s="8"/>
    </row>
    <row r="256" spans="3:6" ht="17.25" customHeight="1">
      <c r="C256" s="8"/>
    </row>
    <row r="257" spans="3:3" ht="17.25" customHeight="1">
      <c r="C257" s="8"/>
    </row>
    <row r="258" spans="3:3">
      <c r="C258" s="8"/>
    </row>
    <row r="259" spans="3:3" ht="13.5" customHeight="1">
      <c r="C259" s="8"/>
    </row>
    <row r="260" spans="3:3" ht="19.5" customHeight="1">
      <c r="C260" s="8"/>
    </row>
    <row r="261" spans="3:3" ht="19.5" customHeight="1">
      <c r="C261" s="8"/>
    </row>
    <row r="262" spans="3:3" ht="12.75" customHeight="1">
      <c r="C262" s="8"/>
    </row>
    <row r="263" spans="3:3" ht="22.5" customHeight="1">
      <c r="C263" s="8"/>
    </row>
    <row r="264" spans="3:3" ht="22.5" customHeight="1">
      <c r="C264" s="8"/>
    </row>
    <row r="265" spans="3:3" ht="12.75" customHeight="1">
      <c r="C265" s="8"/>
    </row>
    <row r="266" spans="3:3" ht="21.75" customHeight="1">
      <c r="C266" s="8"/>
    </row>
    <row r="267" spans="3:3" ht="21.75" customHeight="1">
      <c r="C267" s="8"/>
    </row>
    <row r="268" spans="3:3" ht="12.75" customHeight="1">
      <c r="C268" s="8"/>
    </row>
    <row r="269" spans="3:3" ht="18.75" customHeight="1">
      <c r="C269" s="8"/>
    </row>
    <row r="270" spans="3:3" ht="18.75" customHeight="1">
      <c r="C270" s="8"/>
    </row>
    <row r="271" spans="3:3" ht="12.75" customHeight="1">
      <c r="C271" s="8"/>
    </row>
    <row r="272" spans="3:3">
      <c r="C272" s="8"/>
    </row>
    <row r="273" spans="3:3">
      <c r="C273" s="8"/>
    </row>
    <row r="274" spans="3:3">
      <c r="C274" s="8"/>
    </row>
    <row r="275" spans="3:3">
      <c r="C275" s="8"/>
    </row>
    <row r="276" spans="3:3">
      <c r="C276" s="8"/>
    </row>
    <row r="277" spans="3:3">
      <c r="C277" s="8"/>
    </row>
    <row r="278" spans="3:3">
      <c r="C278" s="8"/>
    </row>
    <row r="279" spans="3:3">
      <c r="C279" s="8"/>
    </row>
    <row r="280" spans="3:3">
      <c r="C280" s="8"/>
    </row>
    <row r="281" spans="3:3">
      <c r="C281" s="8"/>
    </row>
    <row r="282" spans="3:3">
      <c r="C282" s="8"/>
    </row>
    <row r="283" spans="3:3">
      <c r="C283" s="8"/>
    </row>
    <row r="284" spans="3:3">
      <c r="C284" s="8"/>
    </row>
    <row r="285" spans="3:3">
      <c r="C285" s="8"/>
    </row>
    <row r="286" spans="3:3">
      <c r="C286" s="8"/>
    </row>
    <row r="287" spans="3:3">
      <c r="C287" s="8"/>
    </row>
    <row r="288" spans="3:3">
      <c r="C288" s="8"/>
    </row>
    <row r="289" spans="3:3">
      <c r="C289" s="8"/>
    </row>
    <row r="290" spans="3:3">
      <c r="C290" s="8"/>
    </row>
    <row r="291" spans="3:3">
      <c r="C291" s="8"/>
    </row>
    <row r="292" spans="3:3">
      <c r="C292" s="8"/>
    </row>
    <row r="293" spans="3:3">
      <c r="C293" s="8"/>
    </row>
    <row r="294" spans="3:3">
      <c r="C294" s="8"/>
    </row>
    <row r="295" spans="3:3">
      <c r="C295" s="8"/>
    </row>
    <row r="296" spans="3:3">
      <c r="C296" s="8"/>
    </row>
    <row r="297" spans="3:3">
      <c r="C297" s="8"/>
    </row>
    <row r="298" spans="3:3">
      <c r="C298" s="8"/>
    </row>
    <row r="299" spans="3:3">
      <c r="C299" s="8"/>
    </row>
    <row r="300" spans="3:3">
      <c r="C300" s="8"/>
    </row>
    <row r="301" spans="3:3">
      <c r="C301" s="8"/>
    </row>
    <row r="302" spans="3:3">
      <c r="C302" s="8"/>
    </row>
    <row r="303" spans="3:3">
      <c r="C303" s="8"/>
    </row>
    <row r="304" spans="3:3">
      <c r="C304" s="8"/>
    </row>
    <row r="305" spans="3:6">
      <c r="C305" s="8"/>
    </row>
    <row r="306" spans="3:6">
      <c r="C306" s="8"/>
      <c r="E306" s="128"/>
      <c r="F306" s="128"/>
    </row>
    <row r="307" spans="3:6">
      <c r="C307" s="8"/>
      <c r="E307" s="128"/>
      <c r="F307" s="128"/>
    </row>
    <row r="308" spans="3:6">
      <c r="C308" s="8"/>
    </row>
    <row r="309" spans="3:6">
      <c r="C309" s="8"/>
      <c r="E309" s="128"/>
      <c r="F309" s="128"/>
    </row>
    <row r="310" spans="3:6">
      <c r="C310" s="8"/>
      <c r="E310" s="128"/>
      <c r="F310" s="128"/>
    </row>
    <row r="311" spans="3:6">
      <c r="C311" s="8"/>
      <c r="D311" s="128"/>
      <c r="E311" s="128"/>
      <c r="F311" s="128"/>
    </row>
    <row r="312" spans="3:6">
      <c r="C312" s="8"/>
      <c r="D312" s="128"/>
      <c r="E312" s="128"/>
      <c r="F312" s="128"/>
    </row>
    <row r="313" spans="3:6">
      <c r="C313" s="8"/>
      <c r="E313" s="128"/>
      <c r="F313" s="128"/>
    </row>
    <row r="314" spans="3:6">
      <c r="C314" s="8"/>
      <c r="D314" s="128"/>
    </row>
    <row r="315" spans="3:6">
      <c r="C315" s="8"/>
      <c r="D315" s="128"/>
    </row>
    <row r="316" spans="3:6">
      <c r="C316" s="8"/>
      <c r="D316" s="128"/>
    </row>
    <row r="317" spans="3:6" ht="15.75" customHeight="1">
      <c r="C317" s="8"/>
      <c r="D317" s="128"/>
    </row>
    <row r="318" spans="3:6" ht="15.75" customHeight="1">
      <c r="C318" s="8"/>
      <c r="D318" s="128"/>
    </row>
    <row r="319" spans="3:6" ht="17.25" customHeight="1">
      <c r="C319" s="8"/>
    </row>
    <row r="320" spans="3:6" ht="17.25" customHeight="1">
      <c r="C320" s="8"/>
    </row>
    <row r="321" spans="3:3" ht="17.25" customHeight="1">
      <c r="C321" s="8"/>
    </row>
    <row r="322" spans="3:3">
      <c r="C322" s="8"/>
    </row>
    <row r="323" spans="3:3">
      <c r="C323" s="8"/>
    </row>
    <row r="324" spans="3:3" ht="12.75" customHeight="1">
      <c r="C324" s="8"/>
    </row>
    <row r="325" spans="3:3" ht="16.5" customHeight="1">
      <c r="C325" s="8"/>
    </row>
    <row r="326" spans="3:3" ht="24" customHeight="1">
      <c r="C326" s="8"/>
    </row>
    <row r="327" spans="3:3" ht="19.5" customHeight="1">
      <c r="C327" s="8"/>
    </row>
    <row r="328" spans="3:3" ht="16.5" customHeight="1">
      <c r="C328" s="8"/>
    </row>
    <row r="329" spans="3:3" ht="25.5" customHeight="1">
      <c r="C329" s="8"/>
    </row>
    <row r="330" spans="3:3" ht="19.5" customHeight="1">
      <c r="C330" s="8"/>
    </row>
    <row r="331" spans="3:3" ht="12.75" customHeight="1">
      <c r="C331" s="8"/>
    </row>
    <row r="332" spans="3:3" ht="26.25" customHeight="1">
      <c r="C332" s="8"/>
    </row>
    <row r="333" spans="3:3" ht="18.75" customHeight="1">
      <c r="C333" s="8"/>
    </row>
    <row r="334" spans="3:3">
      <c r="C334" s="8"/>
    </row>
    <row r="335" spans="3:3" ht="21.75" customHeight="1">
      <c r="C335" s="8"/>
    </row>
    <row r="336" spans="3:3">
      <c r="C336" s="8"/>
    </row>
    <row r="337" spans="3:3">
      <c r="C337" s="8"/>
    </row>
    <row r="338" spans="3:3" ht="24" customHeight="1">
      <c r="C338" s="8"/>
    </row>
    <row r="339" spans="3:3">
      <c r="C339" s="8"/>
    </row>
    <row r="340" spans="3:3">
      <c r="C340" s="8"/>
    </row>
    <row r="341" spans="3:3" ht="15.75" customHeight="1">
      <c r="C341" s="8"/>
    </row>
    <row r="342" spans="3:3">
      <c r="C342" s="8"/>
    </row>
    <row r="343" spans="3:3" ht="23.25" customHeight="1">
      <c r="C343" s="8"/>
    </row>
    <row r="344" spans="3:3" ht="16.5" customHeight="1">
      <c r="C344" s="8"/>
    </row>
    <row r="345" spans="3:3" ht="16.5" customHeight="1">
      <c r="C345" s="8"/>
    </row>
    <row r="346" spans="3:3">
      <c r="C346" s="8"/>
    </row>
    <row r="347" spans="3:3">
      <c r="C347" s="8"/>
    </row>
    <row r="348" spans="3:3">
      <c r="C348" s="8"/>
    </row>
    <row r="349" spans="3:3">
      <c r="C349" s="8"/>
    </row>
    <row r="350" spans="3:3">
      <c r="C350" s="8"/>
    </row>
    <row r="351" spans="3:3">
      <c r="C351" s="8"/>
    </row>
    <row r="352" spans="3:3">
      <c r="C352" s="8"/>
    </row>
    <row r="353" spans="3:3">
      <c r="C353" s="8"/>
    </row>
    <row r="354" spans="3:3">
      <c r="C354" s="8"/>
    </row>
    <row r="355" spans="3:3">
      <c r="C355" s="8"/>
    </row>
    <row r="356" spans="3:3">
      <c r="C356" s="8"/>
    </row>
    <row r="357" spans="3:3">
      <c r="C357" s="8"/>
    </row>
    <row r="358" spans="3:3">
      <c r="C358" s="8"/>
    </row>
    <row r="359" spans="3:3">
      <c r="C359" s="8"/>
    </row>
    <row r="360" spans="3:3">
      <c r="C360" s="8"/>
    </row>
    <row r="361" spans="3:3">
      <c r="C361" s="8"/>
    </row>
    <row r="362" spans="3:3">
      <c r="C362" s="8"/>
    </row>
    <row r="363" spans="3:3">
      <c r="C363" s="8"/>
    </row>
    <row r="364" spans="3:3">
      <c r="C364" s="8"/>
    </row>
    <row r="365" spans="3:3">
      <c r="C365" s="8"/>
    </row>
    <row r="366" spans="3:3">
      <c r="C366" s="8"/>
    </row>
    <row r="367" spans="3:3">
      <c r="C367" s="8"/>
    </row>
    <row r="368" spans="3:3">
      <c r="C368" s="8"/>
    </row>
    <row r="369" spans="3:6">
      <c r="C369" s="8"/>
    </row>
    <row r="370" spans="3:6">
      <c r="C370" s="8"/>
    </row>
    <row r="371" spans="3:6">
      <c r="C371" s="8"/>
    </row>
    <row r="372" spans="3:6">
      <c r="C372" s="8"/>
    </row>
    <row r="373" spans="3:6">
      <c r="C373" s="8"/>
    </row>
    <row r="374" spans="3:6">
      <c r="C374" s="8"/>
    </row>
    <row r="375" spans="3:6">
      <c r="C375" s="8"/>
    </row>
    <row r="376" spans="3:6">
      <c r="C376" s="8"/>
      <c r="E376" s="128"/>
      <c r="F376" s="128"/>
    </row>
    <row r="377" spans="3:6">
      <c r="C377" s="8"/>
      <c r="E377" s="128"/>
      <c r="F377" s="128"/>
    </row>
    <row r="378" spans="3:6">
      <c r="C378" s="8"/>
      <c r="E378" s="128"/>
      <c r="F378" s="128"/>
    </row>
    <row r="379" spans="3:6">
      <c r="C379" s="8"/>
    </row>
    <row r="380" spans="3:6">
      <c r="C380" s="8"/>
      <c r="E380" s="128"/>
      <c r="F380" s="128"/>
    </row>
    <row r="381" spans="3:6">
      <c r="C381" s="8"/>
      <c r="D381" s="128"/>
      <c r="E381" s="128"/>
      <c r="F381" s="128"/>
    </row>
    <row r="382" spans="3:6">
      <c r="C382" s="8"/>
      <c r="D382" s="128"/>
    </row>
    <row r="383" spans="3:6">
      <c r="C383" s="8"/>
      <c r="D383" s="128"/>
      <c r="E383" s="128"/>
      <c r="F383" s="128"/>
    </row>
    <row r="384" spans="3:6">
      <c r="C384" s="8"/>
    </row>
    <row r="385" spans="3:4">
      <c r="C385" s="8"/>
      <c r="D385" s="128"/>
    </row>
    <row r="386" spans="3:4" ht="15.75" customHeight="1">
      <c r="C386" s="8"/>
      <c r="D386" s="128"/>
    </row>
    <row r="387" spans="3:4" ht="22.5" customHeight="1">
      <c r="C387" s="8"/>
    </row>
    <row r="388" spans="3:4" ht="18.75" customHeight="1">
      <c r="C388" s="8"/>
      <c r="D388" s="128"/>
    </row>
    <row r="389" spans="3:4" ht="18" customHeight="1">
      <c r="C389" s="8"/>
    </row>
    <row r="390" spans="3:4" ht="27" customHeight="1">
      <c r="C390" s="8"/>
    </row>
    <row r="391" spans="3:4">
      <c r="C391" s="8"/>
    </row>
    <row r="392" spans="3:4" ht="12.75" customHeight="1">
      <c r="C392" s="8"/>
    </row>
    <row r="393" spans="3:4" ht="16.5" customHeight="1">
      <c r="C393" s="8"/>
    </row>
    <row r="394" spans="3:4" ht="19.5" customHeight="1">
      <c r="C394" s="8"/>
    </row>
    <row r="395" spans="3:4" ht="16.5" customHeight="1">
      <c r="C395" s="8"/>
    </row>
    <row r="396" spans="3:4" ht="16.5" customHeight="1">
      <c r="C396" s="8"/>
    </row>
    <row r="397" spans="3:4" ht="23.25" customHeight="1">
      <c r="C397" s="8"/>
    </row>
    <row r="398" spans="3:4" ht="16.5" customHeight="1">
      <c r="C398" s="8"/>
    </row>
    <row r="399" spans="3:4" ht="16.5" customHeight="1">
      <c r="C399" s="8"/>
    </row>
    <row r="400" spans="3:4" ht="17.25" customHeight="1">
      <c r="C400" s="8"/>
    </row>
    <row r="401" spans="3:3" ht="15.75" customHeight="1">
      <c r="C401" s="8"/>
    </row>
    <row r="402" spans="3:3">
      <c r="C402" s="8"/>
    </row>
    <row r="403" spans="3:3" ht="19.5" customHeight="1">
      <c r="C403" s="8"/>
    </row>
    <row r="404" spans="3:3" ht="19.5" customHeight="1">
      <c r="C404" s="8"/>
    </row>
    <row r="405" spans="3:3">
      <c r="C405" s="8"/>
    </row>
    <row r="406" spans="3:3" ht="19.5" customHeight="1">
      <c r="C406" s="8"/>
    </row>
    <row r="407" spans="3:3" ht="19.5" customHeight="1">
      <c r="C407" s="8"/>
    </row>
    <row r="408" spans="3:3">
      <c r="C408" s="8"/>
    </row>
    <row r="409" spans="3:3" ht="19.5" customHeight="1">
      <c r="C409" s="8"/>
    </row>
    <row r="410" spans="3:3" ht="19.5" customHeight="1">
      <c r="C410" s="8"/>
    </row>
    <row r="411" spans="3:3">
      <c r="C411" s="8"/>
    </row>
    <row r="412" spans="3:3" ht="19.5" customHeight="1">
      <c r="C412" s="8"/>
    </row>
    <row r="413" spans="3:3" ht="19.5" customHeight="1">
      <c r="C413" s="8"/>
    </row>
    <row r="414" spans="3:3">
      <c r="C414" s="8"/>
    </row>
    <row r="415" spans="3:3">
      <c r="C415" s="8"/>
    </row>
    <row r="416" spans="3:3">
      <c r="C416" s="8"/>
    </row>
    <row r="417" spans="3:3">
      <c r="C417" s="8"/>
    </row>
    <row r="418" spans="3:3">
      <c r="C418" s="8"/>
    </row>
    <row r="419" spans="3:3">
      <c r="C419" s="8"/>
    </row>
    <row r="420" spans="3:3">
      <c r="C420" s="8"/>
    </row>
    <row r="421" spans="3:3">
      <c r="C421" s="8"/>
    </row>
    <row r="422" spans="3:3">
      <c r="C422" s="8"/>
    </row>
    <row r="423" spans="3:3">
      <c r="C423" s="8"/>
    </row>
    <row r="424" spans="3:3">
      <c r="C424" s="8"/>
    </row>
    <row r="425" spans="3:3">
      <c r="C425" s="8"/>
    </row>
    <row r="426" spans="3:3">
      <c r="C426" s="8"/>
    </row>
    <row r="427" spans="3:3">
      <c r="C427" s="8"/>
    </row>
    <row r="428" spans="3:3">
      <c r="C428" s="8"/>
    </row>
    <row r="429" spans="3:3">
      <c r="C429" s="8"/>
    </row>
    <row r="430" spans="3:3">
      <c r="C430" s="8"/>
    </row>
    <row r="431" spans="3:3">
      <c r="C431" s="8"/>
    </row>
    <row r="432" spans="3:3">
      <c r="C432" s="8"/>
    </row>
    <row r="433" spans="3:3">
      <c r="C433" s="8"/>
    </row>
    <row r="434" spans="3:3">
      <c r="C434" s="8"/>
    </row>
    <row r="435" spans="3:3">
      <c r="C435" s="8"/>
    </row>
    <row r="436" spans="3:3">
      <c r="C436" s="8"/>
    </row>
    <row r="437" spans="3:3">
      <c r="C437" s="8"/>
    </row>
    <row r="438" spans="3:3">
      <c r="C438" s="8"/>
    </row>
    <row r="439" spans="3:3">
      <c r="C439" s="8"/>
    </row>
    <row r="440" spans="3:3">
      <c r="C440" s="8"/>
    </row>
    <row r="441" spans="3:3">
      <c r="C441" s="8"/>
    </row>
    <row r="442" spans="3:3">
      <c r="C442" s="8"/>
    </row>
    <row r="443" spans="3:3">
      <c r="C443" s="8"/>
    </row>
    <row r="444" spans="3:3">
      <c r="C444" s="8"/>
    </row>
    <row r="445" spans="3:3">
      <c r="C445" s="8"/>
    </row>
    <row r="446" spans="3:3">
      <c r="C446" s="8"/>
    </row>
    <row r="447" spans="3:3">
      <c r="C447" s="8"/>
    </row>
    <row r="448" spans="3:3">
      <c r="C448" s="8"/>
    </row>
    <row r="449" spans="3:6">
      <c r="C449" s="8"/>
    </row>
    <row r="450" spans="3:6">
      <c r="C450" s="8"/>
    </row>
    <row r="451" spans="3:6">
      <c r="C451" s="8"/>
    </row>
    <row r="452" spans="3:6">
      <c r="C452" s="8"/>
    </row>
    <row r="453" spans="3:6" ht="18" customHeight="1">
      <c r="C453" s="8"/>
    </row>
    <row r="454" spans="3:6" ht="18" customHeight="1">
      <c r="C454" s="8"/>
    </row>
    <row r="455" spans="3:6" ht="18" customHeight="1">
      <c r="C455" s="8"/>
    </row>
    <row r="456" spans="3:6" ht="22.5" customHeight="1">
      <c r="C456" s="8"/>
    </row>
    <row r="457" spans="3:6">
      <c r="C457" s="8"/>
      <c r="E457" s="128"/>
      <c r="F457" s="128"/>
    </row>
    <row r="458" spans="3:6">
      <c r="C458" s="8"/>
      <c r="E458" s="128"/>
      <c r="F458" s="128"/>
    </row>
    <row r="459" spans="3:6">
      <c r="C459" s="8"/>
      <c r="E459" s="128"/>
      <c r="F459" s="128"/>
    </row>
    <row r="460" spans="3:6" ht="21.75" customHeight="1">
      <c r="C460" s="8"/>
    </row>
    <row r="461" spans="3:6" ht="21.75" customHeight="1">
      <c r="C461" s="8"/>
      <c r="E461" s="128"/>
      <c r="F461" s="128"/>
    </row>
    <row r="462" spans="3:6" ht="21.75" customHeight="1">
      <c r="C462" s="8"/>
      <c r="D462" s="128"/>
      <c r="E462" s="128"/>
      <c r="F462" s="128"/>
    </row>
    <row r="463" spans="3:6" ht="21.75" customHeight="1">
      <c r="C463" s="8"/>
      <c r="D463" s="128"/>
    </row>
    <row r="464" spans="3:6" ht="15" customHeight="1">
      <c r="C464" s="8"/>
      <c r="D464" s="128"/>
      <c r="E464" s="128"/>
      <c r="F464" s="128"/>
    </row>
    <row r="465" spans="3:6">
      <c r="C465" s="8"/>
      <c r="E465" s="128"/>
      <c r="F465" s="128"/>
    </row>
    <row r="466" spans="3:6" ht="20.25" customHeight="1">
      <c r="C466" s="8"/>
      <c r="D466" s="128"/>
      <c r="E466" s="128"/>
      <c r="F466" s="128"/>
    </row>
    <row r="467" spans="3:6">
      <c r="C467" s="8"/>
      <c r="D467" s="128"/>
      <c r="E467" s="128"/>
      <c r="F467" s="128"/>
    </row>
    <row r="468" spans="3:6" ht="12.75" customHeight="1">
      <c r="C468" s="8"/>
      <c r="E468" s="128"/>
      <c r="F468" s="128"/>
    </row>
    <row r="469" spans="3:6" ht="16.5" customHeight="1">
      <c r="C469" s="8"/>
      <c r="D469" s="128"/>
    </row>
    <row r="470" spans="3:6">
      <c r="C470" s="8"/>
      <c r="D470" s="128"/>
    </row>
    <row r="471" spans="3:6" ht="12.75" customHeight="1">
      <c r="C471" s="8"/>
      <c r="D471" s="128"/>
    </row>
    <row r="472" spans="3:6" ht="20.25" customHeight="1">
      <c r="C472" s="8"/>
      <c r="D472" s="128"/>
    </row>
    <row r="473" spans="3:6">
      <c r="C473" s="8"/>
      <c r="D473" s="128"/>
    </row>
    <row r="474" spans="3:6">
      <c r="C474" s="8"/>
    </row>
    <row r="475" spans="3:6">
      <c r="C475" s="8"/>
    </row>
    <row r="476" spans="3:6">
      <c r="C476" s="8"/>
    </row>
    <row r="477" spans="3:6">
      <c r="C477" s="8"/>
    </row>
    <row r="478" spans="3:6">
      <c r="C478" s="8"/>
    </row>
    <row r="479" spans="3:6">
      <c r="C479" s="8"/>
    </row>
    <row r="480" spans="3:6">
      <c r="C480" s="8"/>
    </row>
    <row r="481" spans="3:3">
      <c r="C481" s="8"/>
    </row>
    <row r="482" spans="3:3">
      <c r="C482" s="8"/>
    </row>
    <row r="483" spans="3:3">
      <c r="C483" s="8"/>
    </row>
    <row r="484" spans="3:3">
      <c r="C484" s="8"/>
    </row>
    <row r="485" spans="3:3">
      <c r="C485" s="8"/>
    </row>
    <row r="486" spans="3:3">
      <c r="C486" s="8"/>
    </row>
    <row r="487" spans="3:3">
      <c r="C487" s="8"/>
    </row>
    <row r="488" spans="3:3">
      <c r="C488" s="8"/>
    </row>
    <row r="489" spans="3:3">
      <c r="C489" s="8"/>
    </row>
    <row r="490" spans="3:3">
      <c r="C490" s="8"/>
    </row>
    <row r="491" spans="3:3">
      <c r="C491" s="8"/>
    </row>
    <row r="492" spans="3:3">
      <c r="C492" s="8"/>
    </row>
    <row r="493" spans="3:3">
      <c r="C493" s="8"/>
    </row>
    <row r="494" spans="3:3">
      <c r="C494" s="8"/>
    </row>
    <row r="495" spans="3:3">
      <c r="C495" s="8"/>
    </row>
    <row r="496" spans="3:3">
      <c r="C496" s="8"/>
    </row>
    <row r="497" spans="3:3">
      <c r="C497" s="8"/>
    </row>
    <row r="498" spans="3:3">
      <c r="C498" s="8"/>
    </row>
    <row r="499" spans="3:3">
      <c r="C499" s="8"/>
    </row>
    <row r="500" spans="3:3">
      <c r="C500" s="8"/>
    </row>
    <row r="501" spans="3:3">
      <c r="C501" s="8"/>
    </row>
    <row r="502" spans="3:3">
      <c r="C502" s="8"/>
    </row>
    <row r="503" spans="3:3">
      <c r="C503" s="8"/>
    </row>
    <row r="504" spans="3:3">
      <c r="C504" s="8"/>
    </row>
    <row r="505" spans="3:3">
      <c r="C505" s="8"/>
    </row>
    <row r="506" spans="3:3">
      <c r="C506" s="8"/>
    </row>
    <row r="507" spans="3:3">
      <c r="C507" s="8"/>
    </row>
    <row r="508" spans="3:3">
      <c r="C508" s="8"/>
    </row>
    <row r="509" spans="3:3">
      <c r="C509" s="8"/>
    </row>
    <row r="510" spans="3:3">
      <c r="C510" s="8"/>
    </row>
    <row r="511" spans="3:3">
      <c r="C511" s="8"/>
    </row>
    <row r="512" spans="3:3">
      <c r="C512" s="8"/>
    </row>
    <row r="513" spans="3:3">
      <c r="C513" s="8"/>
    </row>
    <row r="514" spans="3:3">
      <c r="C514" s="8"/>
    </row>
    <row r="515" spans="3:3">
      <c r="C515" s="8"/>
    </row>
    <row r="516" spans="3:3">
      <c r="C516" s="8"/>
    </row>
    <row r="517" spans="3:3">
      <c r="C517" s="8"/>
    </row>
    <row r="518" spans="3:3" ht="21" customHeight="1">
      <c r="C518" s="8"/>
    </row>
    <row r="519" spans="3:3" ht="21" customHeight="1">
      <c r="C519" s="8"/>
    </row>
    <row r="520" spans="3:3" ht="21" customHeight="1">
      <c r="C520" s="8"/>
    </row>
    <row r="521" spans="3:3">
      <c r="C521" s="8"/>
    </row>
    <row r="522" spans="3:3">
      <c r="C522" s="8"/>
    </row>
    <row r="523" spans="3:3">
      <c r="C523" s="8"/>
    </row>
    <row r="524" spans="3:3">
      <c r="C524" s="8"/>
    </row>
    <row r="525" spans="3:3" ht="27.75" customHeight="1">
      <c r="C525" s="8"/>
    </row>
    <row r="526" spans="3:3" ht="27.75" customHeight="1">
      <c r="C526" s="8"/>
    </row>
    <row r="527" spans="3:3" ht="15.75" customHeight="1">
      <c r="C527" s="8"/>
    </row>
    <row r="528" spans="3:3" ht="26.25" customHeight="1">
      <c r="C528" s="8"/>
    </row>
    <row r="529" spans="3:6" ht="26.25" customHeight="1">
      <c r="C529" s="8"/>
      <c r="E529" s="128"/>
      <c r="F529" s="128"/>
    </row>
    <row r="530" spans="3:6" ht="17.25" customHeight="1">
      <c r="C530" s="8"/>
      <c r="E530" s="128"/>
      <c r="F530" s="128"/>
    </row>
    <row r="531" spans="3:6" ht="17.25" customHeight="1">
      <c r="C531" s="8"/>
      <c r="E531" s="128"/>
      <c r="F531" s="128"/>
    </row>
    <row r="532" spans="3:6" ht="17.25" customHeight="1">
      <c r="C532" s="8"/>
    </row>
    <row r="533" spans="3:6" ht="17.25" customHeight="1">
      <c r="C533" s="8"/>
      <c r="E533" s="128"/>
      <c r="F533" s="128"/>
    </row>
    <row r="534" spans="3:6" ht="17.25" customHeight="1">
      <c r="C534" s="8"/>
      <c r="D534" s="128"/>
      <c r="E534" s="128"/>
      <c r="F534" s="128"/>
    </row>
    <row r="535" spans="3:6" ht="12.75" customHeight="1">
      <c r="C535" s="8"/>
      <c r="D535" s="128"/>
    </row>
    <row r="536" spans="3:6" ht="12.75" customHeight="1">
      <c r="C536" s="8"/>
      <c r="D536" s="128"/>
      <c r="E536" s="128"/>
      <c r="F536" s="128"/>
    </row>
    <row r="537" spans="3:6">
      <c r="C537" s="8"/>
    </row>
    <row r="538" spans="3:6" ht="13.5" customHeight="1">
      <c r="C538" s="8"/>
      <c r="D538" s="128"/>
    </row>
    <row r="539" spans="3:6" ht="12.75" customHeight="1">
      <c r="C539" s="8"/>
      <c r="D539" s="128"/>
      <c r="E539" s="128"/>
      <c r="F539" s="128"/>
    </row>
    <row r="540" spans="3:6">
      <c r="C540" s="8"/>
    </row>
    <row r="541" spans="3:6" ht="12.75" customHeight="1">
      <c r="C541" s="8"/>
      <c r="D541" s="128"/>
    </row>
    <row r="542" spans="3:6">
      <c r="C542" s="8"/>
      <c r="E542" s="128"/>
      <c r="F542" s="128"/>
    </row>
    <row r="543" spans="3:6">
      <c r="C543" s="8"/>
    </row>
    <row r="544" spans="3:6" ht="12.75" customHeight="1">
      <c r="C544" s="8"/>
      <c r="D544" s="128"/>
    </row>
    <row r="545" spans="3:6">
      <c r="C545" s="8"/>
      <c r="E545" s="128"/>
      <c r="F545" s="128"/>
    </row>
    <row r="546" spans="3:6">
      <c r="C546" s="8"/>
    </row>
    <row r="547" spans="3:6" ht="12.75" customHeight="1">
      <c r="C547" s="8"/>
      <c r="D547" s="128"/>
    </row>
    <row r="548" spans="3:6">
      <c r="C548" s="8"/>
    </row>
    <row r="549" spans="3:6">
      <c r="C549" s="8"/>
    </row>
    <row r="550" spans="3:6" ht="12.75" customHeight="1">
      <c r="C550" s="8"/>
      <c r="D550" s="128"/>
    </row>
    <row r="551" spans="3:6">
      <c r="C551" s="8"/>
    </row>
    <row r="552" spans="3:6">
      <c r="C552" s="8"/>
    </row>
    <row r="553" spans="3:6">
      <c r="C553" s="8"/>
    </row>
    <row r="554" spans="3:6">
      <c r="C554" s="8"/>
    </row>
    <row r="555" spans="3:6">
      <c r="C555" s="8"/>
    </row>
    <row r="556" spans="3:6">
      <c r="C556" s="8"/>
    </row>
    <row r="557" spans="3:6">
      <c r="C557" s="8"/>
    </row>
    <row r="558" spans="3:6">
      <c r="C558" s="8"/>
    </row>
    <row r="559" spans="3:6">
      <c r="C559" s="8"/>
    </row>
    <row r="560" spans="3:6">
      <c r="C560" s="8"/>
    </row>
    <row r="561" spans="3:3">
      <c r="C561" s="8"/>
    </row>
    <row r="562" spans="3:3">
      <c r="C562" s="8"/>
    </row>
    <row r="563" spans="3:3">
      <c r="C563" s="8"/>
    </row>
    <row r="564" spans="3:3">
      <c r="C564" s="8"/>
    </row>
    <row r="565" spans="3:3">
      <c r="C565" s="8"/>
    </row>
    <row r="566" spans="3:3">
      <c r="C566" s="8"/>
    </row>
    <row r="567" spans="3:3">
      <c r="C567" s="8"/>
    </row>
    <row r="568" spans="3:3">
      <c r="C568" s="8"/>
    </row>
    <row r="569" spans="3:3">
      <c r="C569" s="8"/>
    </row>
    <row r="570" spans="3:3">
      <c r="C570" s="8"/>
    </row>
    <row r="571" spans="3:3">
      <c r="C571" s="8"/>
    </row>
    <row r="572" spans="3:3">
      <c r="C572" s="8"/>
    </row>
    <row r="573" spans="3:3">
      <c r="C573" s="8"/>
    </row>
    <row r="574" spans="3:3">
      <c r="C574" s="8"/>
    </row>
    <row r="575" spans="3:3">
      <c r="C575" s="8"/>
    </row>
    <row r="576" spans="3:3">
      <c r="C576" s="8"/>
    </row>
    <row r="577" spans="3:3">
      <c r="C577" s="8"/>
    </row>
    <row r="578" spans="3:3">
      <c r="C578" s="8"/>
    </row>
    <row r="579" spans="3:3">
      <c r="C579" s="8"/>
    </row>
    <row r="580" spans="3:3">
      <c r="C580" s="8"/>
    </row>
    <row r="581" spans="3:3">
      <c r="C581" s="8"/>
    </row>
    <row r="582" spans="3:3">
      <c r="C582" s="8"/>
    </row>
    <row r="583" spans="3:3">
      <c r="C583" s="8"/>
    </row>
    <row r="584" spans="3:3">
      <c r="C584" s="8"/>
    </row>
    <row r="585" spans="3:3">
      <c r="C585" s="8"/>
    </row>
    <row r="586" spans="3:3">
      <c r="C586" s="8"/>
    </row>
    <row r="587" spans="3:3">
      <c r="C587" s="8"/>
    </row>
    <row r="588" spans="3:3">
      <c r="C588" s="8"/>
    </row>
    <row r="589" spans="3:3">
      <c r="C589" s="8"/>
    </row>
    <row r="590" spans="3:3">
      <c r="C590" s="8"/>
    </row>
    <row r="591" spans="3:3" ht="18" customHeight="1">
      <c r="C591" s="8"/>
    </row>
    <row r="592" spans="3:3" ht="18" customHeight="1">
      <c r="C592" s="8"/>
    </row>
    <row r="593" spans="3:10" ht="18" customHeight="1">
      <c r="C593" s="8"/>
    </row>
    <row r="594" spans="3:10">
      <c r="C594" s="8"/>
    </row>
    <row r="595" spans="3:10">
      <c r="C595" s="8"/>
    </row>
    <row r="596" spans="3:10">
      <c r="C596" s="8"/>
    </row>
    <row r="597" spans="3:10">
      <c r="C597" s="8"/>
    </row>
    <row r="598" spans="3:10" ht="20.25" customHeight="1">
      <c r="C598" s="8"/>
    </row>
    <row r="599" spans="3:10" ht="21" customHeight="1">
      <c r="C599" s="8"/>
      <c r="G599" s="128"/>
      <c r="H599" s="128"/>
    </row>
    <row r="600" spans="3:10">
      <c r="C600" s="8"/>
      <c r="G600" s="128"/>
      <c r="H600" s="128"/>
    </row>
    <row r="601" spans="3:10" ht="24.75" customHeight="1">
      <c r="C601" s="8"/>
      <c r="G601" s="128"/>
      <c r="H601" s="128"/>
    </row>
    <row r="602" spans="3:10" ht="18" customHeight="1">
      <c r="C602" s="8"/>
    </row>
    <row r="603" spans="3:10">
      <c r="C603" s="8"/>
    </row>
    <row r="604" spans="3:10" ht="22.5" customHeight="1">
      <c r="C604" s="8"/>
      <c r="I604" s="128"/>
      <c r="J604" s="128"/>
    </row>
    <row r="605" spans="3:10" ht="18" customHeight="1">
      <c r="C605" s="8"/>
      <c r="I605" s="128"/>
      <c r="J605" s="128"/>
    </row>
    <row r="606" spans="3:10" ht="18.75" customHeight="1">
      <c r="C606" s="8"/>
      <c r="G606" s="128"/>
      <c r="H606" s="128"/>
      <c r="I606" s="128"/>
      <c r="J606" s="128"/>
    </row>
    <row r="607" spans="3:10" ht="18.75" customHeight="1">
      <c r="C607" s="8"/>
      <c r="G607" s="128"/>
      <c r="H607" s="128"/>
    </row>
    <row r="608" spans="3:10" ht="21" customHeight="1">
      <c r="C608" s="8"/>
    </row>
    <row r="609" spans="3:10" ht="12.75" customHeight="1">
      <c r="C609" s="8"/>
      <c r="G609" s="128"/>
      <c r="H609" s="128"/>
    </row>
    <row r="610" spans="3:10">
      <c r="C610" s="8"/>
      <c r="G610" s="128"/>
      <c r="H610" s="128"/>
    </row>
    <row r="611" spans="3:10" ht="13.5" customHeight="1">
      <c r="C611" s="8"/>
      <c r="I611" s="128"/>
      <c r="J611" s="128"/>
    </row>
    <row r="612" spans="3:10" ht="12.75" customHeight="1">
      <c r="C612" s="8"/>
      <c r="E612" s="128"/>
      <c r="F612" s="128"/>
      <c r="I612" s="128"/>
      <c r="J612" s="128"/>
    </row>
    <row r="613" spans="3:10">
      <c r="C613" s="8"/>
      <c r="E613" s="128"/>
      <c r="F613" s="128"/>
    </row>
    <row r="614" spans="3:10" ht="12.75" customHeight="1">
      <c r="C614" s="8"/>
      <c r="E614" s="128"/>
      <c r="F614" s="128"/>
      <c r="I614" s="128"/>
      <c r="J614" s="128"/>
    </row>
    <row r="615" spans="3:10">
      <c r="C615" s="8"/>
      <c r="I615" s="128"/>
      <c r="J615" s="128"/>
    </row>
    <row r="616" spans="3:10">
      <c r="C616" s="8"/>
      <c r="E616" s="128"/>
      <c r="F616" s="128"/>
    </row>
    <row r="617" spans="3:10" ht="12.75" customHeight="1">
      <c r="C617" s="8"/>
      <c r="D617" s="128"/>
      <c r="E617" s="128"/>
      <c r="F617" s="128"/>
    </row>
    <row r="618" spans="3:10">
      <c r="C618" s="8"/>
      <c r="D618" s="128"/>
    </row>
    <row r="619" spans="3:10">
      <c r="C619" s="8"/>
      <c r="D619" s="128"/>
      <c r="E619" s="128"/>
      <c r="F619" s="128"/>
    </row>
    <row r="620" spans="3:10">
      <c r="C620" s="8"/>
      <c r="E620" s="128"/>
      <c r="F620" s="128"/>
      <c r="G620" s="128"/>
      <c r="H620" s="128"/>
    </row>
    <row r="621" spans="3:10">
      <c r="C621" s="8"/>
      <c r="D621" s="128"/>
      <c r="E621" s="128"/>
      <c r="F621" s="128"/>
      <c r="G621" s="128"/>
      <c r="H621" s="128"/>
    </row>
    <row r="622" spans="3:10">
      <c r="C622" s="8"/>
      <c r="D622" s="128"/>
      <c r="E622" s="128"/>
      <c r="F622" s="128"/>
      <c r="G622" s="128"/>
      <c r="H622" s="128"/>
    </row>
    <row r="623" spans="3:10">
      <c r="C623" s="8"/>
      <c r="E623" s="128"/>
      <c r="F623" s="128"/>
    </row>
    <row r="624" spans="3:10">
      <c r="C624" s="8"/>
      <c r="D624" s="128"/>
      <c r="G624" s="128"/>
      <c r="H624" s="128"/>
    </row>
    <row r="625" spans="3:10">
      <c r="C625" s="8"/>
      <c r="D625" s="128"/>
      <c r="G625" s="128"/>
      <c r="H625" s="128"/>
      <c r="I625" s="128"/>
      <c r="J625" s="128"/>
    </row>
    <row r="626" spans="3:10">
      <c r="C626" s="8"/>
      <c r="D626" s="128"/>
      <c r="I626" s="128"/>
      <c r="J626" s="128"/>
    </row>
    <row r="627" spans="3:10">
      <c r="C627" s="8"/>
      <c r="D627" s="128"/>
      <c r="G627" s="128"/>
      <c r="H627" s="128"/>
      <c r="I627" s="128"/>
      <c r="J627" s="128"/>
    </row>
    <row r="628" spans="3:10">
      <c r="C628" s="8"/>
      <c r="D628" s="128"/>
    </row>
    <row r="629" spans="3:10">
      <c r="C629" s="8"/>
      <c r="I629" s="128"/>
      <c r="J629" s="128"/>
    </row>
    <row r="630" spans="3:10">
      <c r="C630" s="8"/>
      <c r="G630" s="128"/>
      <c r="H630" s="128"/>
      <c r="I630" s="128"/>
      <c r="J630" s="128"/>
    </row>
    <row r="631" spans="3:10">
      <c r="C631" s="8"/>
    </row>
    <row r="632" spans="3:10">
      <c r="C632" s="8"/>
      <c r="I632" s="128"/>
      <c r="J632" s="128"/>
    </row>
    <row r="633" spans="3:10">
      <c r="C633" s="8"/>
    </row>
    <row r="634" spans="3:10">
      <c r="C634" s="8"/>
    </row>
    <row r="635" spans="3:10">
      <c r="C635" s="8"/>
      <c r="I635" s="128"/>
      <c r="J635" s="128"/>
    </row>
    <row r="636" spans="3:10">
      <c r="C636" s="8"/>
    </row>
    <row r="637" spans="3:10">
      <c r="C637" s="8"/>
    </row>
    <row r="638" spans="3:10">
      <c r="C638" s="8"/>
    </row>
    <row r="639" spans="3:10">
      <c r="C639" s="8"/>
    </row>
    <row r="640" spans="3:10">
      <c r="C640" s="8"/>
    </row>
    <row r="641" spans="3:3">
      <c r="C641" s="8"/>
    </row>
    <row r="642" spans="3:3">
      <c r="C642" s="8"/>
    </row>
    <row r="643" spans="3:3">
      <c r="C643" s="8"/>
    </row>
    <row r="644" spans="3:3">
      <c r="C644" s="8"/>
    </row>
    <row r="645" spans="3:3">
      <c r="C645" s="8"/>
    </row>
    <row r="646" spans="3:3">
      <c r="C646" s="8"/>
    </row>
    <row r="647" spans="3:3">
      <c r="C647" s="8"/>
    </row>
    <row r="648" spans="3:3">
      <c r="C648" s="8"/>
    </row>
    <row r="649" spans="3:3">
      <c r="C649" s="8"/>
    </row>
    <row r="650" spans="3:3">
      <c r="C650" s="8"/>
    </row>
    <row r="651" spans="3:3">
      <c r="C651" s="8"/>
    </row>
    <row r="652" spans="3:3">
      <c r="C652" s="8"/>
    </row>
    <row r="653" spans="3:3">
      <c r="C653" s="8"/>
    </row>
    <row r="654" spans="3:3">
      <c r="C654" s="8"/>
    </row>
    <row r="655" spans="3:3" ht="20.25" customHeight="1">
      <c r="C655" s="8"/>
    </row>
    <row r="656" spans="3:3" ht="19.5" customHeight="1">
      <c r="C656" s="8"/>
    </row>
    <row r="657" spans="2:10" ht="19.5" customHeight="1">
      <c r="C657" s="8"/>
    </row>
    <row r="658" spans="2:10">
      <c r="C658" s="8"/>
    </row>
    <row r="659" spans="2:10" ht="18.75" customHeight="1">
      <c r="C659" s="8"/>
    </row>
    <row r="660" spans="2:10" ht="23.25" customHeight="1">
      <c r="C660" s="8"/>
    </row>
    <row r="661" spans="2:10" s="128" customFormat="1" ht="17.25" customHeight="1">
      <c r="B661" s="8"/>
      <c r="C661" s="8"/>
      <c r="D661" s="8"/>
      <c r="E661" s="8"/>
      <c r="F661" s="8"/>
      <c r="G661" s="8"/>
      <c r="H661" s="8"/>
      <c r="I661" s="8"/>
      <c r="J661" s="8"/>
    </row>
    <row r="662" spans="2:10" s="128" customFormat="1" ht="24.75" customHeight="1">
      <c r="B662" s="8"/>
      <c r="C662" s="8"/>
      <c r="D662" s="8"/>
      <c r="E662" s="8"/>
      <c r="F662" s="8"/>
      <c r="G662" s="8"/>
      <c r="H662" s="8"/>
      <c r="I662" s="8"/>
      <c r="J662" s="8"/>
    </row>
    <row r="663" spans="2:10" s="128" customFormat="1" ht="24.75" customHeight="1">
      <c r="B663" s="8"/>
      <c r="C663" s="8"/>
      <c r="D663" s="8"/>
      <c r="E663" s="8"/>
      <c r="F663" s="8"/>
      <c r="G663" s="8"/>
      <c r="H663" s="8"/>
      <c r="I663" s="8"/>
      <c r="J663" s="8"/>
    </row>
    <row r="664" spans="2:10">
      <c r="C664" s="8"/>
    </row>
    <row r="665" spans="2:10" ht="27" customHeight="1">
      <c r="C665" s="8"/>
    </row>
    <row r="666" spans="2:10" ht="27" customHeight="1">
      <c r="C666" s="8"/>
    </row>
    <row r="667" spans="2:10">
      <c r="C667" s="8"/>
    </row>
    <row r="668" spans="2:10" s="128" customFormat="1" ht="21" customHeight="1">
      <c r="B668" s="8"/>
      <c r="C668" s="8"/>
      <c r="D668" s="8"/>
      <c r="E668" s="8"/>
      <c r="F668" s="8"/>
      <c r="G668" s="8"/>
      <c r="H668" s="8"/>
      <c r="I668" s="8"/>
      <c r="J668" s="8"/>
    </row>
    <row r="669" spans="2:10" s="128" customFormat="1" ht="21" customHeight="1">
      <c r="B669" s="8"/>
      <c r="C669" s="8"/>
      <c r="D669" s="8"/>
      <c r="E669" s="8"/>
      <c r="F669" s="8"/>
      <c r="G669" s="8"/>
      <c r="H669" s="8"/>
      <c r="I669" s="8"/>
      <c r="J669" s="8"/>
    </row>
    <row r="670" spans="2:10">
      <c r="C670" s="8"/>
    </row>
    <row r="671" spans="2:10" s="128" customFormat="1" ht="25.5" customHeight="1">
      <c r="B671" s="8"/>
      <c r="C671" s="8"/>
      <c r="D671" s="8"/>
      <c r="E671" s="8"/>
      <c r="F671" s="8"/>
      <c r="G671" s="8"/>
      <c r="H671" s="8"/>
      <c r="I671" s="8"/>
      <c r="J671" s="8"/>
    </row>
    <row r="672" spans="2:10" s="128" customFormat="1" ht="19.5" customHeight="1">
      <c r="B672" s="8"/>
      <c r="C672" s="8"/>
      <c r="D672" s="8"/>
      <c r="E672" s="8"/>
      <c r="F672" s="8"/>
      <c r="G672" s="8"/>
      <c r="H672" s="8"/>
      <c r="I672" s="8"/>
      <c r="J672" s="8"/>
    </row>
    <row r="673" spans="2:10">
      <c r="C673" s="8"/>
    </row>
    <row r="674" spans="2:10">
      <c r="C674" s="8"/>
    </row>
    <row r="675" spans="2:10">
      <c r="C675" s="8"/>
    </row>
    <row r="676" spans="2:10">
      <c r="C676" s="8"/>
    </row>
    <row r="677" spans="2:10">
      <c r="C677" s="8"/>
    </row>
    <row r="678" spans="2:10">
      <c r="C678" s="8"/>
    </row>
    <row r="679" spans="2:10">
      <c r="C679" s="8"/>
    </row>
    <row r="680" spans="2:10">
      <c r="C680" s="8"/>
    </row>
    <row r="681" spans="2:10">
      <c r="C681" s="8"/>
    </row>
    <row r="682" spans="2:10" s="128" customFormat="1" ht="15.75" customHeight="1">
      <c r="B682" s="8"/>
      <c r="C682" s="8"/>
      <c r="D682" s="8"/>
      <c r="E682" s="8"/>
      <c r="F682" s="8"/>
      <c r="G682" s="8"/>
      <c r="H682" s="8"/>
      <c r="I682" s="8"/>
      <c r="J682" s="8"/>
    </row>
    <row r="683" spans="2:10" s="128" customFormat="1" ht="15.75" customHeight="1">
      <c r="B683" s="8"/>
      <c r="C683" s="8"/>
      <c r="D683" s="8"/>
      <c r="E683" s="8"/>
      <c r="F683" s="8"/>
      <c r="G683" s="8"/>
      <c r="H683" s="8"/>
      <c r="I683" s="8"/>
      <c r="J683" s="8"/>
    </row>
    <row r="684" spans="2:10" s="128" customFormat="1" ht="15.75" customHeight="1">
      <c r="B684" s="8"/>
      <c r="C684" s="8"/>
      <c r="D684" s="8"/>
      <c r="E684" s="8"/>
      <c r="F684" s="8"/>
      <c r="G684" s="8"/>
      <c r="H684" s="8"/>
      <c r="I684" s="8"/>
      <c r="J684" s="8"/>
    </row>
    <row r="685" spans="2:10">
      <c r="C685" s="8"/>
    </row>
    <row r="686" spans="2:10" s="128" customFormat="1" ht="13.5" customHeight="1">
      <c r="B686" s="8"/>
      <c r="C686" s="8"/>
      <c r="D686" s="8"/>
      <c r="G686" s="8"/>
      <c r="H686" s="8"/>
      <c r="I686" s="8"/>
      <c r="J686" s="8"/>
    </row>
    <row r="687" spans="2:10" s="128" customFormat="1" ht="12.75" customHeight="1">
      <c r="B687" s="8"/>
      <c r="C687" s="8"/>
      <c r="D687" s="8"/>
      <c r="G687" s="8"/>
      <c r="H687" s="8"/>
      <c r="I687" s="8"/>
      <c r="J687" s="8"/>
    </row>
    <row r="688" spans="2:10">
      <c r="C688" s="8"/>
      <c r="E688" s="128"/>
      <c r="F688" s="128"/>
    </row>
    <row r="689" spans="2:10" s="128" customFormat="1" ht="12.75" customHeight="1">
      <c r="B689" s="8"/>
      <c r="C689" s="8"/>
      <c r="D689" s="8"/>
      <c r="G689" s="8"/>
      <c r="H689" s="8"/>
      <c r="I689" s="8"/>
      <c r="J689" s="8"/>
    </row>
    <row r="690" spans="2:10">
      <c r="C690" s="8"/>
      <c r="E690" s="128"/>
      <c r="F690" s="128"/>
    </row>
    <row r="691" spans="2:10">
      <c r="C691" s="8"/>
      <c r="D691" s="128"/>
      <c r="E691" s="128"/>
      <c r="F691" s="128"/>
    </row>
    <row r="692" spans="2:10" s="128" customFormat="1" ht="12.75" customHeight="1">
      <c r="B692" s="8"/>
      <c r="C692" s="8"/>
      <c r="G692" s="8"/>
      <c r="H692" s="8"/>
      <c r="I692" s="8"/>
      <c r="J692" s="8"/>
    </row>
    <row r="693" spans="2:10">
      <c r="C693" s="8"/>
      <c r="D693" s="128"/>
      <c r="E693" s="128"/>
      <c r="F693" s="128"/>
    </row>
    <row r="694" spans="2:10">
      <c r="C694" s="8"/>
      <c r="D694" s="128"/>
      <c r="E694" s="128"/>
      <c r="F694" s="128"/>
      <c r="G694" s="128"/>
      <c r="H694" s="128"/>
    </row>
    <row r="695" spans="2:10">
      <c r="C695" s="8"/>
      <c r="D695" s="128"/>
      <c r="E695" s="128"/>
      <c r="F695" s="128"/>
      <c r="G695" s="128"/>
      <c r="H695" s="128"/>
    </row>
    <row r="696" spans="2:10">
      <c r="C696" s="8"/>
      <c r="D696" s="128"/>
      <c r="G696" s="128"/>
      <c r="H696" s="128"/>
    </row>
    <row r="697" spans="2:10">
      <c r="C697" s="8"/>
      <c r="D697" s="128"/>
      <c r="E697" s="128"/>
      <c r="F697" s="128"/>
    </row>
    <row r="698" spans="2:10">
      <c r="C698" s="8"/>
      <c r="D698" s="128"/>
      <c r="E698" s="128"/>
      <c r="F698" s="128"/>
      <c r="G698" s="128"/>
      <c r="H698" s="128"/>
    </row>
    <row r="699" spans="2:10">
      <c r="C699" s="8"/>
      <c r="D699" s="128"/>
      <c r="G699" s="128"/>
      <c r="H699" s="128"/>
      <c r="I699" s="128"/>
      <c r="J699" s="128"/>
    </row>
    <row r="700" spans="2:10">
      <c r="C700" s="8"/>
      <c r="D700" s="128"/>
      <c r="E700" s="128"/>
      <c r="F700" s="128"/>
      <c r="I700" s="128"/>
      <c r="J700" s="128"/>
    </row>
    <row r="701" spans="2:10">
      <c r="C701" s="8"/>
      <c r="G701" s="128"/>
      <c r="H701" s="128"/>
      <c r="I701" s="128"/>
      <c r="J701" s="128"/>
    </row>
    <row r="702" spans="2:10">
      <c r="C702" s="8"/>
      <c r="D702" s="128"/>
      <c r="G702" s="128"/>
      <c r="H702" s="128"/>
    </row>
    <row r="703" spans="2:10">
      <c r="C703" s="8"/>
      <c r="D703" s="128"/>
      <c r="G703" s="128"/>
      <c r="H703" s="128"/>
      <c r="I703" s="128"/>
      <c r="J703" s="128"/>
    </row>
    <row r="704" spans="2:10">
      <c r="C704" s="8"/>
      <c r="G704" s="128"/>
      <c r="H704" s="128"/>
      <c r="I704" s="128"/>
      <c r="J704" s="128"/>
    </row>
    <row r="705" spans="1:10">
      <c r="C705" s="8"/>
      <c r="D705" s="128"/>
      <c r="G705" s="128"/>
      <c r="H705" s="128"/>
    </row>
    <row r="706" spans="1:10">
      <c r="C706" s="8"/>
      <c r="I706" s="128"/>
      <c r="J706" s="128"/>
    </row>
    <row r="707" spans="1:10">
      <c r="C707" s="8"/>
      <c r="I707" s="128"/>
      <c r="J707" s="128"/>
    </row>
    <row r="708" spans="1:10">
      <c r="A708" s="333"/>
      <c r="C708" s="8"/>
      <c r="I708" s="128"/>
      <c r="J708" s="128"/>
    </row>
    <row r="709" spans="1:10">
      <c r="A709" s="333"/>
      <c r="C709" s="8"/>
      <c r="I709" s="128"/>
      <c r="J709" s="128"/>
    </row>
    <row r="710" spans="1:10">
      <c r="A710" s="21"/>
      <c r="C710" s="8"/>
      <c r="I710" s="128"/>
      <c r="J710" s="128"/>
    </row>
    <row r="711" spans="1:10">
      <c r="A711" s="333"/>
      <c r="C711" s="8"/>
    </row>
    <row r="712" spans="1:10">
      <c r="A712" s="333"/>
      <c r="C712" s="8"/>
    </row>
    <row r="713" spans="1:10">
      <c r="A713" s="41"/>
      <c r="C713" s="8"/>
    </row>
    <row r="714" spans="1:10">
      <c r="A714" s="333"/>
      <c r="C714" s="8"/>
    </row>
    <row r="715" spans="1:10">
      <c r="A715" s="333"/>
      <c r="C715" s="8"/>
    </row>
    <row r="716" spans="1:10">
      <c r="A716" s="21"/>
      <c r="C716" s="8"/>
    </row>
    <row r="717" spans="1:10">
      <c r="A717" s="333"/>
      <c r="C717" s="8"/>
    </row>
    <row r="718" spans="1:10">
      <c r="A718" s="333"/>
      <c r="C718" s="8"/>
    </row>
    <row r="719" spans="1:10">
      <c r="C719" s="8"/>
    </row>
    <row r="720" spans="1:10">
      <c r="A720" s="159"/>
      <c r="C720" s="8"/>
    </row>
    <row r="721" spans="1:3" ht="21.75" customHeight="1">
      <c r="C721" s="8"/>
    </row>
    <row r="722" spans="1:3" ht="22.5" customHeight="1">
      <c r="C722" s="8"/>
    </row>
    <row r="723" spans="1:3" ht="23.25" customHeight="1">
      <c r="A723" s="159"/>
      <c r="B723" s="54"/>
      <c r="C723" s="8"/>
    </row>
    <row r="724" spans="1:3">
      <c r="C724" s="8"/>
    </row>
    <row r="725" spans="1:3">
      <c r="C725" s="8"/>
    </row>
    <row r="726" spans="1:3">
      <c r="C726" s="8"/>
    </row>
    <row r="727" spans="1:3">
      <c r="C727" s="8"/>
    </row>
    <row r="728" spans="1:3" ht="24" customHeight="1">
      <c r="C728" s="8"/>
    </row>
    <row r="729" spans="1:3" ht="21" customHeight="1">
      <c r="C729" s="8"/>
    </row>
    <row r="730" spans="1:3">
      <c r="C730" s="8"/>
    </row>
    <row r="731" spans="1:3" ht="22.5" customHeight="1">
      <c r="C731" s="8"/>
    </row>
    <row r="732" spans="1:3" ht="24" customHeight="1">
      <c r="C732" s="8"/>
    </row>
    <row r="733" spans="1:3">
      <c r="C733" s="8"/>
    </row>
    <row r="734" spans="1:3" ht="21" customHeight="1">
      <c r="C734" s="8"/>
    </row>
    <row r="735" spans="1:3" ht="19.5" customHeight="1">
      <c r="C735" s="8"/>
    </row>
    <row r="736" spans="1:3">
      <c r="C736" s="8"/>
    </row>
    <row r="737" spans="3:3">
      <c r="C737" s="8"/>
    </row>
    <row r="738" spans="3:3">
      <c r="C738" s="8"/>
    </row>
    <row r="739" spans="3:3">
      <c r="C739" s="8"/>
    </row>
    <row r="740" spans="3:3">
      <c r="C740" s="8"/>
    </row>
    <row r="741" spans="3:3">
      <c r="C741" s="8"/>
    </row>
    <row r="742" spans="3:3">
      <c r="C742" s="8"/>
    </row>
    <row r="743" spans="3:3">
      <c r="C743" s="8"/>
    </row>
    <row r="744" spans="3:3">
      <c r="C744" s="8"/>
    </row>
    <row r="745" spans="3:3">
      <c r="C745" s="8"/>
    </row>
    <row r="746" spans="3:3">
      <c r="C746" s="8"/>
    </row>
    <row r="747" spans="3:3">
      <c r="C747" s="8"/>
    </row>
    <row r="748" spans="3:3">
      <c r="C748" s="8"/>
    </row>
    <row r="749" spans="3:3">
      <c r="C749" s="8"/>
    </row>
    <row r="750" spans="3:3">
      <c r="C750" s="8"/>
    </row>
    <row r="751" spans="3:3">
      <c r="C751" s="8"/>
    </row>
    <row r="752" spans="3:3">
      <c r="C752" s="8"/>
    </row>
    <row r="753" spans="2:10">
      <c r="C753" s="8"/>
    </row>
    <row r="754" spans="2:10">
      <c r="C754" s="8"/>
    </row>
    <row r="755" spans="2:10">
      <c r="C755" s="8"/>
    </row>
    <row r="756" spans="2:10" s="128" customFormat="1" ht="12.75" customHeight="1">
      <c r="B756" s="8"/>
      <c r="C756" s="8"/>
      <c r="D756" s="8"/>
      <c r="E756" s="8"/>
      <c r="F756" s="8"/>
      <c r="G756" s="8"/>
      <c r="H756" s="8"/>
      <c r="I756" s="8"/>
      <c r="J756" s="8"/>
    </row>
    <row r="757" spans="2:10" s="128" customFormat="1" ht="12.75" customHeight="1">
      <c r="B757" s="8"/>
      <c r="C757" s="8"/>
      <c r="D757" s="8"/>
      <c r="E757" s="8"/>
      <c r="F757" s="8"/>
      <c r="G757" s="8"/>
      <c r="H757" s="8"/>
      <c r="I757" s="8"/>
      <c r="J757" s="8"/>
    </row>
    <row r="758" spans="2:10" s="128" customFormat="1" ht="12.75" customHeight="1">
      <c r="B758" s="8"/>
      <c r="C758" s="8"/>
      <c r="D758" s="8"/>
      <c r="E758" s="8"/>
      <c r="F758" s="8"/>
      <c r="G758" s="8"/>
      <c r="H758" s="8"/>
      <c r="I758" s="8"/>
      <c r="J758" s="8"/>
    </row>
    <row r="759" spans="2:10">
      <c r="C759" s="8"/>
    </row>
    <row r="760" spans="2:10" s="128" customFormat="1" ht="13.5" customHeight="1">
      <c r="B760" s="8"/>
      <c r="C760" s="333"/>
      <c r="D760" s="8"/>
      <c r="E760" s="8"/>
      <c r="F760" s="8"/>
      <c r="G760" s="8"/>
      <c r="H760" s="8"/>
      <c r="I760" s="8"/>
      <c r="J760" s="8"/>
    </row>
    <row r="761" spans="2:10" s="128" customFormat="1" ht="12.75" customHeight="1">
      <c r="B761" s="8"/>
      <c r="C761" s="333"/>
      <c r="D761" s="8"/>
      <c r="E761" s="8"/>
      <c r="F761" s="8"/>
      <c r="G761" s="8"/>
      <c r="H761" s="8"/>
      <c r="I761" s="8"/>
      <c r="J761" s="8"/>
    </row>
    <row r="762" spans="2:10">
      <c r="C762" s="8"/>
    </row>
    <row r="763" spans="2:10" s="128" customFormat="1" ht="16.5" customHeight="1">
      <c r="B763" s="8"/>
      <c r="C763" s="54"/>
      <c r="D763" s="8"/>
      <c r="E763" s="8"/>
      <c r="F763" s="8"/>
      <c r="G763" s="8"/>
      <c r="H763" s="8"/>
      <c r="I763" s="8"/>
      <c r="J763" s="8"/>
    </row>
    <row r="764" spans="2:10" s="128" customFormat="1" ht="16.5" customHeight="1">
      <c r="B764" s="8"/>
      <c r="C764" s="54"/>
      <c r="D764" s="8"/>
      <c r="E764" s="8"/>
      <c r="F764" s="8"/>
      <c r="G764" s="8"/>
      <c r="H764" s="8"/>
      <c r="I764" s="8"/>
      <c r="J764" s="8"/>
    </row>
    <row r="765" spans="2:10" s="128" customFormat="1" ht="5.25" customHeight="1">
      <c r="B765" s="8"/>
      <c r="C765" s="8"/>
      <c r="D765" s="8"/>
      <c r="E765" s="8"/>
      <c r="F765" s="8"/>
      <c r="G765" s="8"/>
      <c r="H765" s="8"/>
      <c r="I765" s="8"/>
      <c r="J765" s="8"/>
    </row>
    <row r="766" spans="2:10" s="128" customFormat="1" ht="11.25" customHeight="1">
      <c r="B766" s="8"/>
      <c r="C766" s="8"/>
      <c r="D766" s="8"/>
      <c r="E766" s="8"/>
      <c r="F766" s="8"/>
      <c r="G766" s="8"/>
      <c r="H766" s="8"/>
      <c r="I766" s="8"/>
      <c r="J766" s="8"/>
    </row>
    <row r="767" spans="2:10" s="128" customFormat="1" ht="16.5" customHeight="1">
      <c r="B767" s="8"/>
      <c r="C767" s="8"/>
      <c r="D767" s="8"/>
      <c r="E767" s="8"/>
      <c r="F767" s="8"/>
      <c r="G767" s="8"/>
      <c r="H767" s="8"/>
      <c r="I767" s="8"/>
      <c r="J767" s="8"/>
    </row>
    <row r="768" spans="2:10">
      <c r="C768" s="8"/>
    </row>
    <row r="769" spans="3:8">
      <c r="C769" s="8"/>
    </row>
    <row r="770" spans="3:8">
      <c r="C770" s="8"/>
    </row>
    <row r="771" spans="3:8">
      <c r="C771" s="8"/>
    </row>
    <row r="772" spans="3:8">
      <c r="C772" s="8"/>
    </row>
    <row r="773" spans="3:8">
      <c r="C773" s="8"/>
    </row>
    <row r="774" spans="3:8">
      <c r="C774" s="8"/>
    </row>
    <row r="775" spans="3:8">
      <c r="C775" s="8"/>
    </row>
    <row r="776" spans="3:8">
      <c r="C776" s="8"/>
    </row>
    <row r="777" spans="3:8">
      <c r="C777" s="8"/>
    </row>
    <row r="778" spans="3:8">
      <c r="C778" s="8"/>
    </row>
    <row r="779" spans="3:8">
      <c r="C779" s="8"/>
      <c r="E779" s="128"/>
      <c r="F779" s="128"/>
    </row>
    <row r="780" spans="3:8">
      <c r="C780" s="8"/>
    </row>
    <row r="781" spans="3:8">
      <c r="C781" s="8"/>
    </row>
    <row r="782" spans="3:8">
      <c r="C782" s="8"/>
      <c r="G782" s="128"/>
      <c r="H782" s="128"/>
    </row>
    <row r="783" spans="3:8">
      <c r="C783" s="8"/>
      <c r="G783" s="128"/>
      <c r="H783" s="128"/>
    </row>
    <row r="784" spans="3:8">
      <c r="C784" s="8"/>
      <c r="D784" s="128"/>
      <c r="G784" s="128"/>
      <c r="H784" s="128"/>
    </row>
    <row r="785" spans="3:10">
      <c r="C785" s="8"/>
    </row>
    <row r="786" spans="3:10" ht="19.5" customHeight="1">
      <c r="C786" s="8"/>
      <c r="G786" s="128"/>
      <c r="H786" s="128"/>
    </row>
    <row r="787" spans="3:10" ht="19.5" customHeight="1">
      <c r="C787" s="8"/>
      <c r="G787" s="128"/>
      <c r="H787" s="128"/>
      <c r="I787" s="128"/>
      <c r="J787" s="128"/>
    </row>
    <row r="788" spans="3:10" ht="19.5" customHeight="1">
      <c r="C788" s="8"/>
      <c r="I788" s="128"/>
      <c r="J788" s="128"/>
    </row>
    <row r="789" spans="3:10">
      <c r="C789" s="8"/>
      <c r="G789" s="128"/>
      <c r="H789" s="128"/>
      <c r="I789" s="128"/>
      <c r="J789" s="128"/>
    </row>
    <row r="790" spans="3:10" ht="13.5" customHeight="1">
      <c r="C790" s="8"/>
    </row>
    <row r="791" spans="3:10" ht="12.75" customHeight="1">
      <c r="C791" s="8"/>
      <c r="I791" s="128"/>
      <c r="J791" s="128"/>
    </row>
    <row r="792" spans="3:10">
      <c r="C792" s="8"/>
      <c r="G792" s="128"/>
      <c r="H792" s="128"/>
      <c r="I792" s="128"/>
      <c r="J792" s="128"/>
    </row>
    <row r="793" spans="3:10" ht="24" customHeight="1">
      <c r="C793" s="8"/>
    </row>
    <row r="794" spans="3:10" ht="19.5" customHeight="1">
      <c r="C794" s="8"/>
      <c r="I794" s="128"/>
      <c r="J794" s="128"/>
    </row>
    <row r="795" spans="3:10">
      <c r="C795" s="8"/>
    </row>
    <row r="796" spans="3:10" ht="25.5" customHeight="1">
      <c r="C796" s="8"/>
    </row>
    <row r="797" spans="3:10" ht="23.25" customHeight="1">
      <c r="C797" s="8"/>
      <c r="I797" s="128"/>
      <c r="J797" s="128"/>
    </row>
    <row r="798" spans="3:10">
      <c r="C798" s="8"/>
    </row>
    <row r="799" spans="3:10" ht="21" customHeight="1">
      <c r="C799" s="8"/>
    </row>
    <row r="800" spans="3:10" ht="21" customHeight="1">
      <c r="C800" s="8"/>
    </row>
    <row r="801" spans="3:3">
      <c r="C801" s="8"/>
    </row>
    <row r="802" spans="3:3" ht="21" customHeight="1">
      <c r="C802" s="8"/>
    </row>
    <row r="803" spans="3:3" ht="21" customHeight="1">
      <c r="C803" s="8"/>
    </row>
    <row r="804" spans="3:3">
      <c r="C804" s="8"/>
    </row>
    <row r="805" spans="3:3">
      <c r="C805" s="8"/>
    </row>
    <row r="806" spans="3:3">
      <c r="C806" s="8"/>
    </row>
    <row r="807" spans="3:3">
      <c r="C807" s="8"/>
    </row>
    <row r="808" spans="3:3">
      <c r="C808" s="8"/>
    </row>
    <row r="809" spans="3:3">
      <c r="C809" s="8"/>
    </row>
    <row r="810" spans="3:3">
      <c r="C810" s="8"/>
    </row>
    <row r="811" spans="3:3">
      <c r="C811" s="8"/>
    </row>
    <row r="812" spans="3:3">
      <c r="C812" s="8"/>
    </row>
    <row r="813" spans="3:3">
      <c r="C813" s="8"/>
    </row>
    <row r="814" spans="3:3">
      <c r="C814" s="8"/>
    </row>
    <row r="815" spans="3:3">
      <c r="C815" s="8"/>
    </row>
    <row r="816" spans="3:3">
      <c r="C816" s="8"/>
    </row>
    <row r="817" spans="3:3">
      <c r="C817" s="8"/>
    </row>
    <row r="818" spans="3:3">
      <c r="C818" s="8"/>
    </row>
    <row r="819" spans="3:3">
      <c r="C819" s="8"/>
    </row>
    <row r="820" spans="3:3">
      <c r="C820" s="8"/>
    </row>
    <row r="821" spans="3:3">
      <c r="C821" s="8"/>
    </row>
    <row r="822" spans="3:3">
      <c r="C822" s="8"/>
    </row>
    <row r="823" spans="3:3">
      <c r="C823" s="8"/>
    </row>
    <row r="824" spans="3:3">
      <c r="C824" s="8"/>
    </row>
    <row r="825" spans="3:3">
      <c r="C825" s="8"/>
    </row>
    <row r="826" spans="3:3">
      <c r="C826" s="8"/>
    </row>
    <row r="827" spans="3:3">
      <c r="C827" s="8"/>
    </row>
    <row r="828" spans="3:3">
      <c r="C828" s="8"/>
    </row>
    <row r="829" spans="3:3">
      <c r="C829" s="8"/>
    </row>
    <row r="830" spans="3:3">
      <c r="C830" s="8"/>
    </row>
    <row r="831" spans="3:3">
      <c r="C831" s="8"/>
    </row>
    <row r="832" spans="3:3">
      <c r="C832" s="8"/>
    </row>
    <row r="833" spans="2:10">
      <c r="C833" s="8"/>
    </row>
    <row r="834" spans="2:10">
      <c r="C834" s="8"/>
    </row>
    <row r="835" spans="2:10">
      <c r="C835" s="8"/>
    </row>
    <row r="836" spans="2:10">
      <c r="C836" s="8"/>
    </row>
    <row r="837" spans="2:10">
      <c r="C837" s="8"/>
    </row>
    <row r="838" spans="2:10" ht="19.5" customHeight="1">
      <c r="C838" s="8"/>
    </row>
    <row r="839" spans="2:10" ht="19.5" customHeight="1">
      <c r="C839" s="8"/>
    </row>
    <row r="840" spans="2:10" ht="19.5" customHeight="1">
      <c r="C840" s="8"/>
    </row>
    <row r="841" spans="2:10">
      <c r="C841" s="8"/>
    </row>
    <row r="842" spans="2:10">
      <c r="C842" s="8"/>
    </row>
    <row r="843" spans="2:10">
      <c r="C843" s="8"/>
    </row>
    <row r="844" spans="2:10" s="128" customFormat="1" ht="16.5" customHeight="1">
      <c r="B844" s="8"/>
      <c r="C844" s="8"/>
      <c r="D844" s="8"/>
      <c r="E844" s="8"/>
      <c r="F844" s="8"/>
      <c r="G844" s="8"/>
      <c r="H844" s="8"/>
      <c r="I844" s="8"/>
      <c r="J844" s="8"/>
    </row>
    <row r="845" spans="2:10" s="128" customFormat="1" ht="26.25" customHeight="1">
      <c r="B845" s="8"/>
      <c r="C845" s="8"/>
      <c r="D845" s="8"/>
      <c r="E845" s="8"/>
      <c r="F845" s="8"/>
      <c r="G845" s="8"/>
      <c r="H845" s="8"/>
      <c r="I845" s="8"/>
      <c r="J845" s="8"/>
    </row>
    <row r="846" spans="2:10" s="128" customFormat="1" ht="31.5" customHeight="1">
      <c r="B846" s="8"/>
      <c r="C846" s="8"/>
      <c r="D846" s="8"/>
      <c r="E846" s="8"/>
      <c r="F846" s="8"/>
      <c r="G846" s="8"/>
      <c r="H846" s="8"/>
      <c r="I846" s="8"/>
      <c r="J846" s="8"/>
    </row>
    <row r="847" spans="2:10">
      <c r="C847" s="8"/>
    </row>
    <row r="848" spans="2:10" s="128" customFormat="1" ht="33.75" customHeight="1">
      <c r="B848" s="8"/>
      <c r="C848" s="8"/>
      <c r="D848" s="8"/>
      <c r="E848" s="8"/>
      <c r="F848" s="8"/>
      <c r="G848" s="8"/>
      <c r="H848" s="8"/>
      <c r="I848" s="8"/>
      <c r="J848" s="8"/>
    </row>
    <row r="849" spans="2:10" s="128" customFormat="1" ht="13.5" customHeight="1">
      <c r="B849" s="8"/>
      <c r="C849" s="8"/>
      <c r="D849" s="8"/>
      <c r="E849" s="8"/>
      <c r="F849" s="8"/>
      <c r="G849" s="8"/>
      <c r="H849" s="8"/>
      <c r="I849" s="8"/>
      <c r="J849" s="8"/>
    </row>
    <row r="850" spans="2:10">
      <c r="C850" s="8"/>
    </row>
    <row r="851" spans="2:10" s="128" customFormat="1" ht="21.75" customHeight="1">
      <c r="B851" s="8"/>
      <c r="C851" s="8"/>
      <c r="D851" s="8"/>
      <c r="E851" s="8"/>
      <c r="F851" s="8"/>
      <c r="G851" s="8"/>
      <c r="H851" s="8"/>
      <c r="I851" s="8"/>
      <c r="J851" s="8"/>
    </row>
    <row r="852" spans="2:10" ht="19.5" customHeight="1">
      <c r="C852" s="8"/>
    </row>
    <row r="853" spans="2:10">
      <c r="C853" s="8"/>
    </row>
    <row r="854" spans="2:10" s="128" customFormat="1" ht="19.5" customHeight="1">
      <c r="B854" s="8"/>
      <c r="C854" s="8"/>
      <c r="D854" s="8"/>
      <c r="E854" s="8"/>
      <c r="F854" s="8"/>
      <c r="G854" s="8"/>
      <c r="H854" s="8"/>
      <c r="I854" s="8"/>
      <c r="J854" s="8"/>
    </row>
    <row r="855" spans="2:10" ht="22.5" customHeight="1">
      <c r="C855" s="8"/>
    </row>
    <row r="856" spans="2:10">
      <c r="C856" s="8"/>
      <c r="G856" s="128"/>
      <c r="H856" s="128"/>
    </row>
    <row r="857" spans="2:10" ht="18.75" customHeight="1">
      <c r="C857" s="8"/>
      <c r="G857" s="128"/>
      <c r="H857" s="128"/>
    </row>
    <row r="858" spans="2:10" ht="20.25" customHeight="1">
      <c r="C858" s="8"/>
    </row>
    <row r="859" spans="2:10">
      <c r="C859" s="8"/>
      <c r="G859" s="128"/>
      <c r="H859" s="128"/>
    </row>
    <row r="860" spans="2:10">
      <c r="C860" s="8"/>
      <c r="G860" s="128"/>
      <c r="H860" s="128"/>
    </row>
    <row r="861" spans="2:10">
      <c r="C861" s="8"/>
      <c r="G861" s="128"/>
      <c r="H861" s="128"/>
      <c r="I861" s="128"/>
      <c r="J861" s="128"/>
    </row>
    <row r="862" spans="2:10">
      <c r="C862" s="8"/>
      <c r="G862" s="128"/>
      <c r="H862" s="128"/>
      <c r="I862" s="128"/>
      <c r="J862" s="128"/>
    </row>
    <row r="863" spans="2:10">
      <c r="C863" s="8"/>
      <c r="G863" s="128"/>
      <c r="H863" s="128"/>
    </row>
    <row r="864" spans="2:10">
      <c r="C864" s="8"/>
      <c r="I864" s="128"/>
      <c r="J864" s="128"/>
    </row>
    <row r="865" spans="3:10">
      <c r="C865" s="8"/>
      <c r="I865" s="128"/>
      <c r="J865" s="128"/>
    </row>
    <row r="866" spans="3:10">
      <c r="C866" s="8"/>
      <c r="E866" s="29"/>
      <c r="F866" s="21"/>
      <c r="I866" s="128"/>
      <c r="J866" s="128"/>
    </row>
    <row r="867" spans="3:10" ht="13.5">
      <c r="C867" s="8"/>
      <c r="E867" s="45"/>
      <c r="F867" s="46"/>
      <c r="I867" s="128"/>
      <c r="J867" s="128"/>
    </row>
    <row r="868" spans="3:10">
      <c r="C868" s="8"/>
      <c r="E868" s="52"/>
      <c r="F868" s="21"/>
      <c r="I868" s="128"/>
      <c r="J868" s="128"/>
    </row>
    <row r="869" spans="3:10">
      <c r="C869" s="8"/>
      <c r="E869" s="29"/>
      <c r="F869" s="21"/>
    </row>
    <row r="870" spans="3:10">
      <c r="C870" s="8"/>
      <c r="E870" s="52"/>
      <c r="F870" s="21"/>
    </row>
    <row r="871" spans="3:10">
      <c r="C871" s="8"/>
      <c r="D871" s="91"/>
      <c r="E871" s="21"/>
      <c r="F871" s="29"/>
    </row>
    <row r="872" spans="3:10" ht="13.5">
      <c r="C872" s="8"/>
      <c r="D872" s="45"/>
      <c r="E872" s="29"/>
      <c r="F872" s="24"/>
    </row>
    <row r="873" spans="3:10">
      <c r="C873" s="8"/>
      <c r="D873" s="51"/>
      <c r="E873" s="21"/>
      <c r="F873" s="29"/>
    </row>
    <row r="874" spans="3:10">
      <c r="C874" s="8"/>
      <c r="D874" s="29"/>
      <c r="E874" s="21"/>
      <c r="F874" s="29"/>
    </row>
    <row r="875" spans="3:10">
      <c r="C875" s="8"/>
      <c r="D875" s="51"/>
      <c r="E875" s="29"/>
      <c r="F875" s="52"/>
    </row>
    <row r="876" spans="3:10">
      <c r="C876" s="8"/>
      <c r="D876" s="29"/>
      <c r="E876" s="21"/>
      <c r="F876" s="29"/>
    </row>
    <row r="877" spans="3:10">
      <c r="C877" s="8"/>
      <c r="D877" s="42"/>
      <c r="E877" s="21"/>
      <c r="F877" s="29"/>
    </row>
    <row r="878" spans="3:10">
      <c r="C878" s="8"/>
      <c r="D878" s="29"/>
      <c r="E878" s="29"/>
      <c r="F878" s="21"/>
    </row>
    <row r="879" spans="3:10">
      <c r="C879" s="8"/>
      <c r="D879" s="29"/>
      <c r="E879" s="21"/>
      <c r="F879" s="29"/>
    </row>
    <row r="880" spans="3:10">
      <c r="C880" s="8"/>
      <c r="D880" s="51"/>
    </row>
    <row r="881" spans="3:4">
      <c r="C881" s="8"/>
      <c r="D881" s="29"/>
    </row>
    <row r="882" spans="3:4">
      <c r="C882" s="8"/>
      <c r="D882" s="29"/>
    </row>
    <row r="883" spans="3:4">
      <c r="C883" s="8"/>
      <c r="D883" s="51"/>
    </row>
    <row r="884" spans="3:4">
      <c r="C884" s="8"/>
      <c r="D884" s="29"/>
    </row>
    <row r="885" spans="3:4">
      <c r="C885" s="8"/>
    </row>
    <row r="886" spans="3:4">
      <c r="C886" s="8"/>
    </row>
    <row r="887" spans="3:4">
      <c r="C887" s="8"/>
    </row>
    <row r="888" spans="3:4" ht="17.25" customHeight="1">
      <c r="C888" s="8"/>
    </row>
    <row r="889" spans="3:4" ht="17.25" customHeight="1">
      <c r="C889" s="8"/>
    </row>
    <row r="890" spans="3:4" ht="17.25" customHeight="1">
      <c r="C890" s="8"/>
    </row>
    <row r="891" spans="3:4">
      <c r="C891" s="8"/>
    </row>
    <row r="892" spans="3:4">
      <c r="C892" s="8"/>
    </row>
    <row r="893" spans="3:4">
      <c r="C893" s="8"/>
    </row>
    <row r="894" spans="3:4" ht="13.5" customHeight="1">
      <c r="C894" s="8"/>
    </row>
    <row r="895" spans="3:4" ht="23.25" customHeight="1">
      <c r="C895" s="8"/>
    </row>
    <row r="896" spans="3:4" ht="28.5" customHeight="1">
      <c r="C896" s="8"/>
    </row>
    <row r="897" spans="3:3" ht="24" customHeight="1">
      <c r="C897" s="8"/>
    </row>
    <row r="898" spans="3:3">
      <c r="C898" s="8"/>
    </row>
    <row r="899" spans="3:3" ht="21.75" customHeight="1">
      <c r="C899" s="8"/>
    </row>
    <row r="900" spans="3:3" ht="24" customHeight="1">
      <c r="C900" s="8"/>
    </row>
    <row r="901" spans="3:3">
      <c r="C901" s="8"/>
    </row>
    <row r="902" spans="3:3" ht="24" customHeight="1">
      <c r="C902" s="8"/>
    </row>
    <row r="903" spans="3:3" ht="24" customHeight="1">
      <c r="C903" s="8"/>
    </row>
    <row r="904" spans="3:3">
      <c r="C904" s="8"/>
    </row>
    <row r="905" spans="3:3" ht="22.5" customHeight="1">
      <c r="C905" s="8"/>
    </row>
    <row r="906" spans="3:3" ht="22.5" customHeight="1">
      <c r="C906" s="8"/>
    </row>
    <row r="907" spans="3:3">
      <c r="C907" s="8"/>
    </row>
    <row r="908" spans="3:3">
      <c r="C908" s="8"/>
    </row>
    <row r="909" spans="3:3">
      <c r="C909" s="8"/>
    </row>
    <row r="910" spans="3:3">
      <c r="C910" s="8"/>
    </row>
    <row r="911" spans="3:3">
      <c r="C911" s="8"/>
    </row>
    <row r="912" spans="3:3">
      <c r="C912" s="8"/>
    </row>
    <row r="913" spans="1:10">
      <c r="C913" s="8"/>
    </row>
    <row r="914" spans="1:10">
      <c r="C914" s="8"/>
    </row>
    <row r="915" spans="1:10">
      <c r="C915" s="8"/>
    </row>
    <row r="916" spans="1:10">
      <c r="C916" s="8"/>
    </row>
    <row r="917" spans="1:10">
      <c r="C917" s="8"/>
    </row>
    <row r="918" spans="1:10" s="128" customFormat="1" ht="12.75" customHeight="1">
      <c r="B918" s="8"/>
      <c r="C918" s="8"/>
      <c r="D918" s="8"/>
      <c r="E918" s="8"/>
      <c r="F918" s="8"/>
      <c r="G918" s="8"/>
      <c r="H918" s="8"/>
      <c r="I918" s="8"/>
      <c r="J918" s="8"/>
    </row>
    <row r="919" spans="1:10" s="128" customFormat="1" ht="12.75" customHeight="1">
      <c r="B919" s="8"/>
      <c r="C919" s="8"/>
      <c r="D919" s="8"/>
      <c r="E919" s="8"/>
      <c r="F919" s="8"/>
      <c r="G919" s="8"/>
      <c r="H919" s="8"/>
      <c r="I919" s="8"/>
      <c r="J919" s="8"/>
    </row>
    <row r="920" spans="1:10">
      <c r="C920" s="8"/>
    </row>
    <row r="921" spans="1:10" s="128" customFormat="1" ht="15" customHeight="1">
      <c r="A921" s="333"/>
      <c r="B921" s="8"/>
      <c r="C921" s="8"/>
      <c r="D921" s="8"/>
      <c r="E921" s="8"/>
      <c r="F921" s="8"/>
      <c r="G921" s="8"/>
      <c r="H921" s="8"/>
      <c r="I921" s="8"/>
      <c r="J921" s="8"/>
    </row>
    <row r="922" spans="1:10" s="128" customFormat="1" ht="15" customHeight="1">
      <c r="A922" s="333"/>
      <c r="B922" s="8"/>
      <c r="C922" s="8"/>
      <c r="D922" s="8"/>
      <c r="E922" s="8"/>
      <c r="F922" s="8"/>
      <c r="G922" s="8"/>
      <c r="H922" s="8"/>
      <c r="I922" s="8"/>
      <c r="J922" s="8"/>
    </row>
    <row r="923" spans="1:10" s="128" customFormat="1" ht="15" customHeight="1">
      <c r="A923" s="41"/>
      <c r="B923" s="8"/>
      <c r="C923" s="8"/>
      <c r="D923" s="8"/>
      <c r="E923" s="8"/>
      <c r="F923" s="8"/>
      <c r="G923" s="8"/>
      <c r="H923" s="8"/>
      <c r="I923" s="8"/>
      <c r="J923" s="8"/>
    </row>
    <row r="924" spans="1:10" s="128" customFormat="1" ht="15" customHeight="1">
      <c r="A924" s="333"/>
      <c r="B924" s="8"/>
      <c r="C924" s="8"/>
      <c r="D924" s="8"/>
      <c r="E924" s="8"/>
      <c r="F924" s="8"/>
      <c r="G924" s="8"/>
      <c r="H924" s="8"/>
      <c r="I924" s="8"/>
      <c r="J924" s="8"/>
    </row>
    <row r="925" spans="1:10" s="128" customFormat="1" ht="15" customHeight="1">
      <c r="A925" s="333"/>
      <c r="B925" s="8"/>
      <c r="C925" s="8"/>
      <c r="D925" s="8"/>
      <c r="E925" s="8"/>
      <c r="F925" s="8"/>
      <c r="G925" s="8"/>
      <c r="H925" s="8"/>
      <c r="I925" s="8"/>
      <c r="J925" s="8"/>
    </row>
    <row r="926" spans="1:10">
      <c r="A926" s="21"/>
      <c r="C926" s="8"/>
      <c r="G926" s="128"/>
      <c r="H926" s="128"/>
    </row>
    <row r="927" spans="1:10">
      <c r="A927" s="333"/>
      <c r="C927" s="8"/>
      <c r="G927" s="128"/>
      <c r="H927" s="128"/>
    </row>
    <row r="928" spans="1:10">
      <c r="A928" s="333"/>
      <c r="C928" s="8"/>
      <c r="G928" s="128"/>
      <c r="H928" s="128"/>
    </row>
    <row r="929" spans="1:10">
      <c r="C929" s="8"/>
    </row>
    <row r="930" spans="1:10">
      <c r="A930" s="159"/>
      <c r="C930" s="8"/>
      <c r="G930" s="128"/>
      <c r="H930" s="128"/>
    </row>
    <row r="931" spans="1:10">
      <c r="C931" s="8"/>
      <c r="G931" s="128"/>
      <c r="H931" s="128"/>
      <c r="I931" s="128"/>
      <c r="J931" s="128"/>
    </row>
    <row r="932" spans="1:10">
      <c r="C932" s="8"/>
      <c r="I932" s="128"/>
      <c r="J932" s="128"/>
    </row>
    <row r="933" spans="1:10">
      <c r="C933" s="8"/>
      <c r="G933" s="128"/>
      <c r="H933" s="128"/>
      <c r="I933" s="128"/>
      <c r="J933" s="128"/>
    </row>
    <row r="934" spans="1:10">
      <c r="C934" s="8"/>
    </row>
    <row r="935" spans="1:10">
      <c r="C935" s="8"/>
      <c r="I935" s="128"/>
      <c r="J935" s="128"/>
    </row>
    <row r="936" spans="1:10">
      <c r="C936" s="8"/>
      <c r="I936" s="128"/>
      <c r="J936" s="128"/>
    </row>
    <row r="937" spans="1:10">
      <c r="C937" s="8"/>
    </row>
    <row r="938" spans="1:10">
      <c r="C938" s="8"/>
      <c r="I938" s="128"/>
      <c r="J938" s="128"/>
    </row>
    <row r="939" spans="1:10">
      <c r="C939" s="8"/>
    </row>
    <row r="940" spans="1:10">
      <c r="C940" s="8"/>
    </row>
    <row r="941" spans="1:10">
      <c r="C941" s="8"/>
    </row>
    <row r="942" spans="1:10">
      <c r="C942" s="8"/>
    </row>
    <row r="943" spans="1:10">
      <c r="C943" s="8"/>
    </row>
    <row r="944" spans="1:10">
      <c r="C944" s="8"/>
    </row>
    <row r="945" spans="3:3">
      <c r="C945" s="8"/>
    </row>
    <row r="946" spans="3:3">
      <c r="C946" s="8"/>
    </row>
    <row r="947" spans="3:3">
      <c r="C947" s="8"/>
    </row>
    <row r="948" spans="3:3" ht="18" customHeight="1">
      <c r="C948" s="8"/>
    </row>
    <row r="949" spans="3:3" ht="18" customHeight="1">
      <c r="C949" s="8"/>
    </row>
    <row r="950" spans="3:3" ht="18" customHeight="1">
      <c r="C950" s="8"/>
    </row>
    <row r="951" spans="3:3">
      <c r="C951" s="8"/>
    </row>
    <row r="952" spans="3:3" ht="13.5" customHeight="1">
      <c r="C952" s="8"/>
    </row>
    <row r="953" spans="3:3" ht="12.75" customHeight="1">
      <c r="C953" s="8"/>
    </row>
    <row r="954" spans="3:3">
      <c r="C954" s="8"/>
    </row>
    <row r="955" spans="3:3" ht="21.75" customHeight="1">
      <c r="C955" s="8"/>
    </row>
    <row r="956" spans="3:3" ht="24" customHeight="1">
      <c r="C956" s="8"/>
    </row>
    <row r="957" spans="3:3">
      <c r="C957" s="8"/>
    </row>
    <row r="958" spans="3:3" ht="21" customHeight="1">
      <c r="C958" s="8"/>
    </row>
    <row r="959" spans="3:3" ht="21" customHeight="1">
      <c r="C959" s="8"/>
    </row>
    <row r="960" spans="3:3">
      <c r="C960" s="8"/>
    </row>
    <row r="961" spans="3:3" ht="18.75" customHeight="1">
      <c r="C961" s="8"/>
    </row>
    <row r="962" spans="3:3" ht="18.75" customHeight="1">
      <c r="C962" s="8"/>
    </row>
    <row r="963" spans="3:3">
      <c r="C963" s="8"/>
    </row>
    <row r="964" spans="3:3">
      <c r="C964" s="8"/>
    </row>
    <row r="965" spans="3:3">
      <c r="C965" s="8"/>
    </row>
    <row r="966" spans="3:3">
      <c r="C966" s="8"/>
    </row>
    <row r="967" spans="3:3">
      <c r="C967" s="8"/>
    </row>
    <row r="968" spans="3:3">
      <c r="C968" s="8"/>
    </row>
    <row r="969" spans="3:3">
      <c r="C969" s="8"/>
    </row>
    <row r="970" spans="3:3">
      <c r="C970" s="8"/>
    </row>
    <row r="971" spans="3:3">
      <c r="C971" s="8"/>
    </row>
    <row r="972" spans="3:3">
      <c r="C972" s="8"/>
    </row>
    <row r="973" spans="3:3">
      <c r="C973" s="8"/>
    </row>
    <row r="974" spans="3:3">
      <c r="C974" s="8"/>
    </row>
    <row r="975" spans="3:3">
      <c r="C975" s="8"/>
    </row>
    <row r="976" spans="3:3">
      <c r="C976" s="8"/>
    </row>
    <row r="977" spans="1:10">
      <c r="A977" s="333"/>
      <c r="C977" s="8"/>
    </row>
    <row r="978" spans="1:10" ht="13.5">
      <c r="A978" s="333"/>
      <c r="C978" s="8"/>
      <c r="E978" s="129"/>
      <c r="F978" s="129"/>
    </row>
    <row r="979" spans="1:10" ht="13.5">
      <c r="A979" s="41"/>
      <c r="C979" s="8"/>
      <c r="E979" s="130"/>
      <c r="F979" s="130"/>
    </row>
    <row r="980" spans="1:10">
      <c r="A980" s="333"/>
      <c r="C980" s="8"/>
    </row>
    <row r="981" spans="1:10">
      <c r="A981" s="333"/>
      <c r="C981" s="8"/>
    </row>
    <row r="982" spans="1:10">
      <c r="A982" s="21"/>
      <c r="C982" s="8"/>
    </row>
    <row r="983" spans="1:10" ht="13.5">
      <c r="A983" s="333"/>
      <c r="B983" s="129"/>
      <c r="C983" s="129"/>
      <c r="D983" s="129"/>
    </row>
    <row r="984" spans="1:10" ht="13.5">
      <c r="A984" s="333"/>
      <c r="B984" s="130"/>
      <c r="C984" s="130"/>
      <c r="D984" s="130"/>
    </row>
    <row r="985" spans="1:10">
      <c r="A985" s="21"/>
      <c r="C985" s="8"/>
    </row>
    <row r="986" spans="1:10">
      <c r="A986" s="333"/>
      <c r="C986" s="8"/>
    </row>
    <row r="987" spans="1:10">
      <c r="A987" s="333"/>
      <c r="C987" s="8"/>
    </row>
    <row r="988" spans="1:10" s="128" customFormat="1">
      <c r="A988" s="41"/>
      <c r="B988" s="8"/>
      <c r="C988" s="8"/>
      <c r="D988" s="8"/>
      <c r="E988" s="8"/>
      <c r="F988" s="8"/>
      <c r="G988" s="8"/>
      <c r="H988" s="8"/>
      <c r="I988" s="8"/>
      <c r="J988" s="8"/>
    </row>
    <row r="989" spans="1:10" s="128" customFormat="1">
      <c r="A989" s="333"/>
      <c r="B989" s="8"/>
      <c r="C989" s="8"/>
      <c r="D989" s="8"/>
      <c r="E989" s="8"/>
      <c r="F989" s="8"/>
      <c r="G989" s="8"/>
      <c r="H989" s="8"/>
      <c r="I989" s="8"/>
      <c r="J989" s="8"/>
    </row>
    <row r="990" spans="1:10" s="128" customFormat="1">
      <c r="A990" s="333"/>
      <c r="B990" s="8"/>
      <c r="C990" s="8"/>
      <c r="D990" s="8"/>
      <c r="E990" s="8"/>
      <c r="F990" s="8"/>
      <c r="G990" s="8"/>
      <c r="H990" s="8"/>
      <c r="I990" s="8"/>
      <c r="J990" s="8"/>
    </row>
    <row r="991" spans="1:10">
      <c r="C991" s="8"/>
    </row>
    <row r="992" spans="1:10" s="128" customFormat="1">
      <c r="A992" s="159"/>
      <c r="B992" s="8"/>
      <c r="C992" s="8"/>
      <c r="D992" s="8"/>
      <c r="E992" s="8"/>
      <c r="F992" s="8"/>
      <c r="G992" s="8"/>
      <c r="H992" s="8"/>
      <c r="I992" s="8"/>
      <c r="J992" s="8"/>
    </row>
    <row r="993" spans="1:10" s="128" customFormat="1">
      <c r="B993" s="8"/>
      <c r="C993" s="8"/>
      <c r="D993" s="8"/>
      <c r="E993" s="8"/>
      <c r="F993" s="8"/>
      <c r="G993" s="8"/>
      <c r="H993" s="8"/>
      <c r="I993" s="8"/>
      <c r="J993" s="8"/>
    </row>
    <row r="994" spans="1:10">
      <c r="C994" s="8"/>
    </row>
    <row r="995" spans="1:10" s="128" customFormat="1">
      <c r="B995" s="8"/>
      <c r="C995" s="8"/>
      <c r="D995" s="8"/>
      <c r="E995" s="8"/>
      <c r="F995" s="8"/>
      <c r="G995" s="8"/>
      <c r="H995" s="8"/>
      <c r="I995" s="8"/>
      <c r="J995" s="8"/>
    </row>
    <row r="996" spans="1:10">
      <c r="C996" s="8"/>
    </row>
    <row r="997" spans="1:10">
      <c r="C997" s="8"/>
    </row>
    <row r="998" spans="1:10">
      <c r="C998" s="8"/>
    </row>
    <row r="999" spans="1:10">
      <c r="C999" s="8"/>
    </row>
    <row r="1000" spans="1:10">
      <c r="C1000" s="8"/>
    </row>
    <row r="1001" spans="1:10">
      <c r="C1001" s="8"/>
    </row>
    <row r="1002" spans="1:10">
      <c r="C1002" s="8"/>
    </row>
    <row r="1003" spans="1:10">
      <c r="C1003" s="8"/>
    </row>
    <row r="1004" spans="1:10" ht="12.75" customHeight="1">
      <c r="C1004" s="8"/>
    </row>
    <row r="1005" spans="1:10" ht="12.75" customHeight="1">
      <c r="C1005" s="8"/>
    </row>
    <row r="1006" spans="1:10" ht="12.75" customHeight="1">
      <c r="C1006" s="8"/>
    </row>
    <row r="1007" spans="1:10">
      <c r="A1007" s="159"/>
      <c r="B1007" s="54"/>
      <c r="C1007" s="8"/>
      <c r="G1007" s="128"/>
      <c r="H1007" s="128"/>
    </row>
    <row r="1008" spans="1:10" ht="13.5" customHeight="1">
      <c r="C1008" s="8"/>
      <c r="G1008" s="128"/>
      <c r="H1008" s="128"/>
    </row>
    <row r="1009" spans="3:10" ht="12.75" customHeight="1">
      <c r="C1009" s="8"/>
      <c r="G1009" s="128"/>
      <c r="H1009" s="128"/>
    </row>
    <row r="1010" spans="3:10">
      <c r="C1010" s="8"/>
    </row>
    <row r="1011" spans="3:10" ht="22.5" customHeight="1">
      <c r="C1011" s="8"/>
      <c r="G1011" s="128"/>
      <c r="H1011" s="128"/>
    </row>
    <row r="1012" spans="3:10" ht="19.5" customHeight="1">
      <c r="C1012" s="8"/>
      <c r="G1012" s="128"/>
      <c r="H1012" s="128"/>
      <c r="I1012" s="128"/>
      <c r="J1012" s="128"/>
    </row>
    <row r="1013" spans="3:10">
      <c r="C1013" s="8"/>
      <c r="I1013" s="128"/>
      <c r="J1013" s="128"/>
    </row>
    <row r="1014" spans="3:10" ht="20.25" customHeight="1">
      <c r="C1014" s="8"/>
      <c r="G1014" s="128"/>
      <c r="H1014" s="128"/>
      <c r="I1014" s="128"/>
      <c r="J1014" s="128"/>
    </row>
    <row r="1015" spans="3:10" ht="20.25" customHeight="1">
      <c r="C1015" s="8"/>
      <c r="G1015" s="128"/>
      <c r="H1015" s="128"/>
    </row>
    <row r="1016" spans="3:10">
      <c r="C1016" s="8"/>
      <c r="G1016" s="128"/>
      <c r="H1016" s="128"/>
      <c r="I1016" s="128"/>
      <c r="J1016" s="128"/>
    </row>
    <row r="1017" spans="3:10" ht="22.5" customHeight="1">
      <c r="C1017" s="8"/>
      <c r="G1017" s="128"/>
      <c r="H1017" s="128"/>
      <c r="I1017" s="128"/>
      <c r="J1017" s="128"/>
    </row>
    <row r="1018" spans="3:10" ht="22.5" customHeight="1">
      <c r="C1018" s="8"/>
      <c r="G1018" s="128"/>
      <c r="H1018" s="128"/>
    </row>
    <row r="1019" spans="3:10">
      <c r="C1019" s="8"/>
      <c r="I1019" s="128"/>
      <c r="J1019" s="128"/>
    </row>
    <row r="1020" spans="3:10" ht="19.5" customHeight="1">
      <c r="C1020" s="8"/>
      <c r="I1020" s="128"/>
      <c r="J1020" s="128"/>
    </row>
    <row r="1021" spans="3:10" ht="19.5" customHeight="1">
      <c r="C1021" s="8"/>
      <c r="I1021" s="128"/>
      <c r="J1021" s="128"/>
    </row>
    <row r="1022" spans="3:10">
      <c r="C1022" s="8"/>
      <c r="I1022" s="128"/>
      <c r="J1022" s="128"/>
    </row>
    <row r="1023" spans="3:10">
      <c r="C1023" s="8"/>
      <c r="I1023" s="128"/>
      <c r="J1023" s="128"/>
    </row>
    <row r="1024" spans="3:10">
      <c r="C1024" s="8"/>
    </row>
    <row r="1025" spans="3:3">
      <c r="C1025" s="8"/>
    </row>
    <row r="1026" spans="3:3">
      <c r="C1026" s="8"/>
    </row>
    <row r="1027" spans="3:3">
      <c r="C1027" s="8"/>
    </row>
    <row r="1028" spans="3:3">
      <c r="C1028" s="8"/>
    </row>
    <row r="1029" spans="3:3">
      <c r="C1029" s="8"/>
    </row>
    <row r="1030" spans="3:3">
      <c r="C1030" s="8"/>
    </row>
    <row r="1031" spans="3:3">
      <c r="C1031" s="8"/>
    </row>
    <row r="1032" spans="3:3">
      <c r="C1032" s="65"/>
    </row>
    <row r="1033" spans="3:3">
      <c r="C1033" s="65"/>
    </row>
    <row r="1034" spans="3:3">
      <c r="C1034" s="65"/>
    </row>
    <row r="1035" spans="3:3">
      <c r="C1035" s="65"/>
    </row>
    <row r="1036" spans="3:3">
      <c r="C1036" s="8"/>
    </row>
    <row r="1037" spans="3:3">
      <c r="C1037" s="8"/>
    </row>
    <row r="1038" spans="3:3">
      <c r="C1038" s="8"/>
    </row>
    <row r="1039" spans="3:3">
      <c r="C1039" s="8"/>
    </row>
    <row r="1040" spans="3:3">
      <c r="C1040" s="8"/>
    </row>
    <row r="1041" spans="3:3">
      <c r="C1041" s="8"/>
    </row>
    <row r="1042" spans="3:3">
      <c r="C1042" s="8"/>
    </row>
    <row r="1043" spans="3:3">
      <c r="C1043" s="8"/>
    </row>
    <row r="1044" spans="3:3">
      <c r="C1044" s="8"/>
    </row>
    <row r="1045" spans="3:3">
      <c r="C1045" s="8"/>
    </row>
    <row r="1046" spans="3:3">
      <c r="C1046" s="8"/>
    </row>
    <row r="1047" spans="3:3">
      <c r="C1047" s="8"/>
    </row>
    <row r="1048" spans="3:3">
      <c r="C1048" s="8"/>
    </row>
    <row r="1049" spans="3:3">
      <c r="C1049" s="8"/>
    </row>
    <row r="1050" spans="3:3">
      <c r="C1050" s="8"/>
    </row>
    <row r="1051" spans="3:3">
      <c r="C1051" s="8"/>
    </row>
    <row r="1052" spans="3:3">
      <c r="C1052" s="8"/>
    </row>
    <row r="1053" spans="3:3">
      <c r="C1053" s="8"/>
    </row>
    <row r="1054" spans="3:3">
      <c r="C1054" s="8"/>
    </row>
    <row r="1055" spans="3:3">
      <c r="C1055" s="8"/>
    </row>
    <row r="1056" spans="3:3">
      <c r="C1056" s="8"/>
    </row>
    <row r="1057" spans="2:10">
      <c r="C1057" s="8"/>
    </row>
    <row r="1058" spans="2:10">
      <c r="C1058" s="8"/>
    </row>
    <row r="1059" spans="2:10">
      <c r="C1059" s="8"/>
    </row>
    <row r="1060" spans="2:10">
      <c r="C1060" s="8"/>
    </row>
    <row r="1061" spans="2:10">
      <c r="C1061" s="8"/>
    </row>
    <row r="1062" spans="2:10" ht="23.25" customHeight="1">
      <c r="C1062" s="8"/>
    </row>
    <row r="1063" spans="2:10" ht="19.5" customHeight="1">
      <c r="C1063" s="8"/>
    </row>
    <row r="1064" spans="2:10">
      <c r="C1064" s="8"/>
    </row>
    <row r="1065" spans="2:10" ht="17.25" customHeight="1">
      <c r="C1065" s="8"/>
    </row>
    <row r="1066" spans="2:10" ht="20.25" customHeight="1">
      <c r="C1066" s="8"/>
    </row>
    <row r="1067" spans="2:10" ht="18" customHeight="1">
      <c r="C1067" s="8"/>
    </row>
    <row r="1068" spans="2:10">
      <c r="C1068" s="8"/>
    </row>
    <row r="1069" spans="2:10" s="128" customFormat="1" ht="19.5" customHeight="1">
      <c r="B1069" s="8"/>
      <c r="C1069" s="8"/>
      <c r="D1069" s="8"/>
      <c r="E1069" s="8"/>
      <c r="F1069" s="8"/>
      <c r="G1069" s="8"/>
      <c r="H1069" s="8"/>
      <c r="I1069" s="8"/>
      <c r="J1069" s="8"/>
    </row>
    <row r="1070" spans="2:10" s="128" customFormat="1" ht="19.5" customHeight="1">
      <c r="B1070" s="8"/>
      <c r="C1070" s="8"/>
      <c r="D1070" s="8"/>
      <c r="E1070" s="8"/>
      <c r="F1070" s="8"/>
      <c r="G1070" s="8"/>
      <c r="H1070" s="8"/>
      <c r="I1070" s="8"/>
      <c r="J1070" s="8"/>
    </row>
    <row r="1071" spans="2:10" s="128" customFormat="1" ht="12.75" customHeight="1">
      <c r="B1071" s="8"/>
      <c r="C1071" s="8"/>
      <c r="D1071" s="8"/>
      <c r="E1071" s="8"/>
      <c r="F1071" s="8"/>
      <c r="G1071" s="8"/>
      <c r="H1071" s="8"/>
      <c r="I1071" s="8"/>
      <c r="J1071" s="8"/>
    </row>
    <row r="1072" spans="2:10" ht="18.75" customHeight="1">
      <c r="C1072" s="8"/>
    </row>
    <row r="1073" spans="2:10" s="128" customFormat="1" ht="18.75" customHeight="1">
      <c r="B1073" s="8"/>
      <c r="C1073" s="8"/>
      <c r="D1073" s="8"/>
      <c r="E1073" s="8"/>
      <c r="F1073" s="8"/>
      <c r="G1073" s="8"/>
      <c r="H1073" s="8"/>
      <c r="I1073" s="8"/>
      <c r="J1073" s="8"/>
    </row>
    <row r="1074" spans="2:10" s="128" customFormat="1" ht="12.75" customHeight="1">
      <c r="B1074" s="8"/>
      <c r="C1074" s="8"/>
      <c r="D1074" s="8"/>
      <c r="E1074" s="8"/>
      <c r="F1074" s="8"/>
      <c r="G1074" s="8"/>
      <c r="H1074" s="8"/>
      <c r="I1074" s="8"/>
      <c r="J1074" s="8"/>
    </row>
    <row r="1075" spans="2:10">
      <c r="C1075" s="8"/>
    </row>
    <row r="1076" spans="2:10" s="128" customFormat="1" ht="16.5" customHeight="1">
      <c r="B1076" s="8"/>
      <c r="C1076" s="8"/>
      <c r="D1076" s="8"/>
      <c r="E1076" s="8"/>
      <c r="F1076" s="8"/>
      <c r="G1076" s="8"/>
      <c r="H1076" s="8"/>
      <c r="I1076" s="8"/>
      <c r="J1076" s="8"/>
    </row>
    <row r="1077" spans="2:10" s="128" customFormat="1" ht="16.5" customHeight="1">
      <c r="B1077" s="8"/>
      <c r="C1077" s="8"/>
      <c r="D1077" s="8"/>
      <c r="E1077" s="8"/>
      <c r="F1077" s="8"/>
      <c r="G1077" s="8"/>
      <c r="H1077" s="8"/>
      <c r="I1077" s="8"/>
      <c r="J1077" s="8"/>
    </row>
    <row r="1078" spans="2:10" s="128" customFormat="1" ht="16.5" customHeight="1">
      <c r="B1078" s="8"/>
      <c r="C1078" s="8"/>
      <c r="D1078" s="8"/>
      <c r="E1078" s="8"/>
      <c r="F1078" s="8"/>
      <c r="G1078" s="8"/>
      <c r="H1078" s="8"/>
      <c r="I1078" s="8"/>
      <c r="J1078" s="8"/>
    </row>
    <row r="1079" spans="2:10" s="128" customFormat="1" ht="16.5" customHeight="1">
      <c r="B1079" s="8"/>
      <c r="C1079" s="8"/>
      <c r="D1079" s="8"/>
      <c r="E1079" s="8"/>
      <c r="F1079" s="8"/>
      <c r="I1079" s="8"/>
      <c r="J1079" s="8"/>
    </row>
    <row r="1080" spans="2:10" s="128" customFormat="1" ht="16.5" customHeight="1">
      <c r="B1080" s="8"/>
      <c r="C1080" s="8"/>
      <c r="D1080" s="8"/>
      <c r="E1080" s="8"/>
      <c r="F1080" s="8"/>
      <c r="I1080" s="8"/>
      <c r="J1080" s="8"/>
    </row>
    <row r="1081" spans="2:10">
      <c r="C1081" s="8"/>
      <c r="G1081" s="128"/>
      <c r="H1081" s="128"/>
    </row>
    <row r="1082" spans="2:10">
      <c r="C1082" s="8"/>
    </row>
    <row r="1083" spans="2:10">
      <c r="C1083" s="8"/>
      <c r="G1083" s="128"/>
      <c r="H1083" s="128"/>
    </row>
    <row r="1084" spans="2:10">
      <c r="C1084" s="8"/>
      <c r="G1084" s="128"/>
      <c r="H1084" s="128"/>
      <c r="I1084" s="128"/>
      <c r="J1084" s="128"/>
    </row>
    <row r="1085" spans="2:10">
      <c r="C1085" s="8"/>
      <c r="I1085" s="128"/>
      <c r="J1085" s="128"/>
    </row>
    <row r="1086" spans="2:10">
      <c r="C1086" s="8"/>
      <c r="G1086" s="128"/>
      <c r="H1086" s="128"/>
      <c r="I1086" s="128"/>
      <c r="J1086" s="128"/>
    </row>
    <row r="1087" spans="2:10">
      <c r="C1087" s="8"/>
    </row>
    <row r="1088" spans="2:10">
      <c r="C1088" s="8"/>
      <c r="I1088" s="128"/>
      <c r="J1088" s="128"/>
    </row>
    <row r="1089" spans="3:10">
      <c r="C1089" s="8"/>
      <c r="G1089" s="128"/>
      <c r="H1089" s="128"/>
      <c r="I1089" s="128"/>
      <c r="J1089" s="128"/>
    </row>
    <row r="1090" spans="3:10">
      <c r="C1090" s="8"/>
    </row>
    <row r="1091" spans="3:10">
      <c r="C1091" s="8"/>
      <c r="I1091" s="128"/>
      <c r="J1091" s="128"/>
    </row>
    <row r="1092" spans="3:10">
      <c r="C1092" s="8"/>
      <c r="G1092" s="128"/>
      <c r="H1092" s="128"/>
    </row>
    <row r="1093" spans="3:10">
      <c r="C1093" s="8"/>
    </row>
    <row r="1094" spans="3:10">
      <c r="C1094" s="8"/>
      <c r="I1094" s="128"/>
      <c r="J1094" s="128"/>
    </row>
    <row r="1095" spans="3:10">
      <c r="C1095" s="8"/>
      <c r="G1095" s="128"/>
      <c r="H1095" s="128"/>
    </row>
    <row r="1096" spans="3:10">
      <c r="C1096" s="8"/>
    </row>
    <row r="1097" spans="3:10">
      <c r="C1097" s="8"/>
      <c r="I1097" s="128"/>
      <c r="J1097" s="128"/>
    </row>
    <row r="1098" spans="3:10">
      <c r="C1098" s="8"/>
    </row>
    <row r="1099" spans="3:10">
      <c r="C1099" s="8"/>
    </row>
    <row r="1100" spans="3:10">
      <c r="C1100" s="8"/>
      <c r="I1100" s="128"/>
      <c r="J1100" s="128"/>
    </row>
    <row r="1101" spans="3:10">
      <c r="C1101" s="8"/>
    </row>
    <row r="1102" spans="3:10">
      <c r="C1102" s="8"/>
    </row>
    <row r="1103" spans="3:10">
      <c r="C1103" s="8"/>
    </row>
    <row r="1104" spans="3:10">
      <c r="C1104" s="8"/>
    </row>
    <row r="1105" spans="1:3">
      <c r="C1105" s="8"/>
    </row>
    <row r="1106" spans="1:3" ht="15.75" customHeight="1">
      <c r="C1106" s="8"/>
    </row>
    <row r="1107" spans="1:3" ht="15.75" customHeight="1">
      <c r="C1107" s="8"/>
    </row>
    <row r="1108" spans="1:3" ht="15.75" customHeight="1">
      <c r="C1108" s="8"/>
    </row>
    <row r="1109" spans="1:3">
      <c r="C1109" s="8"/>
    </row>
    <row r="1110" spans="1:3">
      <c r="C1110" s="8"/>
    </row>
    <row r="1111" spans="1:3">
      <c r="C1111" s="8"/>
    </row>
    <row r="1112" spans="1:3">
      <c r="C1112" s="8"/>
    </row>
    <row r="1113" spans="1:3" ht="17.25" customHeight="1">
      <c r="C1113" s="8"/>
    </row>
    <row r="1114" spans="1:3" ht="24" customHeight="1">
      <c r="C1114" s="8"/>
    </row>
    <row r="1115" spans="1:3">
      <c r="C1115" s="8"/>
    </row>
    <row r="1116" spans="1:3" ht="21" customHeight="1">
      <c r="C1116" s="8"/>
    </row>
    <row r="1117" spans="1:3" ht="21" customHeight="1">
      <c r="C1117" s="8"/>
    </row>
    <row r="1118" spans="1:3">
      <c r="A1118" s="159"/>
      <c r="B1118" s="54"/>
      <c r="C1118" s="8"/>
    </row>
    <row r="1119" spans="1:3" ht="18" customHeight="1">
      <c r="C1119" s="8"/>
    </row>
    <row r="1120" spans="1:3">
      <c r="C1120" s="8"/>
    </row>
    <row r="1121" spans="3:3" ht="15.75" customHeight="1">
      <c r="C1121" s="8"/>
    </row>
    <row r="1122" spans="3:3" ht="23.25" customHeight="1">
      <c r="C1122" s="8"/>
    </row>
    <row r="1123" spans="3:3" ht="17.25" customHeight="1">
      <c r="C1123" s="8"/>
    </row>
    <row r="1124" spans="3:3" ht="13.5" customHeight="1">
      <c r="C1124" s="8"/>
    </row>
    <row r="1125" spans="3:3" ht="24" customHeight="1">
      <c r="C1125" s="8"/>
    </row>
    <row r="1126" spans="3:3" ht="16.5" customHeight="1">
      <c r="C1126" s="8"/>
    </row>
    <row r="1127" spans="3:3">
      <c r="C1127" s="8"/>
    </row>
    <row r="1128" spans="3:3" ht="18.75" customHeight="1">
      <c r="C1128" s="8"/>
    </row>
    <row r="1129" spans="3:3" ht="19.5" customHeight="1">
      <c r="C1129" s="8"/>
    </row>
    <row r="1130" spans="3:3">
      <c r="C1130" s="8"/>
    </row>
    <row r="1131" spans="3:3" ht="22.5" customHeight="1">
      <c r="C1131" s="8"/>
    </row>
    <row r="1132" spans="3:3">
      <c r="C1132" s="8"/>
    </row>
    <row r="1133" spans="3:3">
      <c r="C1133" s="8"/>
    </row>
    <row r="1134" spans="3:3">
      <c r="C1134" s="8"/>
    </row>
    <row r="1135" spans="3:3">
      <c r="C1135" s="8"/>
    </row>
    <row r="1136" spans="3:3">
      <c r="C1136" s="8"/>
    </row>
    <row r="1137" spans="2:10">
      <c r="C1137" s="8"/>
    </row>
    <row r="1138" spans="2:10">
      <c r="C1138" s="8"/>
    </row>
    <row r="1139" spans="2:10">
      <c r="C1139" s="8"/>
    </row>
    <row r="1140" spans="2:10">
      <c r="C1140" s="8"/>
    </row>
    <row r="1141" spans="2:10" s="128" customFormat="1" ht="12.75" customHeight="1">
      <c r="B1141" s="8"/>
      <c r="C1141" s="8"/>
      <c r="D1141" s="8"/>
      <c r="E1141" s="8"/>
      <c r="F1141" s="8"/>
      <c r="G1141" s="8"/>
      <c r="H1141" s="8"/>
      <c r="I1141" s="8"/>
      <c r="J1141" s="8"/>
    </row>
    <row r="1142" spans="2:10" s="128" customFormat="1" ht="12.75" customHeight="1">
      <c r="B1142" s="8"/>
      <c r="C1142" s="8"/>
      <c r="D1142" s="8"/>
      <c r="E1142" s="8"/>
      <c r="F1142" s="8"/>
      <c r="G1142" s="8"/>
      <c r="H1142" s="8"/>
      <c r="I1142" s="8"/>
      <c r="J1142" s="8"/>
    </row>
    <row r="1143" spans="2:10" s="128" customFormat="1" ht="12.75" customHeight="1">
      <c r="B1143" s="8"/>
      <c r="C1143" s="8"/>
      <c r="D1143" s="8"/>
      <c r="E1143" s="8"/>
      <c r="F1143" s="8"/>
      <c r="G1143" s="8"/>
      <c r="H1143" s="8"/>
      <c r="I1143" s="8"/>
      <c r="J1143" s="8"/>
    </row>
    <row r="1144" spans="2:10">
      <c r="C1144" s="8"/>
    </row>
    <row r="1145" spans="2:10" s="128" customFormat="1" ht="13.5" customHeight="1">
      <c r="B1145" s="8"/>
      <c r="C1145" s="8"/>
      <c r="D1145" s="8"/>
      <c r="E1145" s="8"/>
      <c r="F1145" s="8"/>
      <c r="G1145" s="8"/>
      <c r="H1145" s="8"/>
      <c r="I1145" s="8"/>
      <c r="J1145" s="8"/>
    </row>
    <row r="1146" spans="2:10" s="128" customFormat="1" ht="12.75" customHeight="1">
      <c r="B1146" s="8"/>
      <c r="C1146" s="8"/>
      <c r="D1146" s="8"/>
      <c r="E1146" s="8"/>
      <c r="F1146" s="8"/>
      <c r="G1146" s="8"/>
      <c r="H1146" s="8"/>
      <c r="I1146" s="8"/>
      <c r="J1146" s="8"/>
    </row>
    <row r="1147" spans="2:10">
      <c r="C1147" s="8"/>
    </row>
    <row r="1148" spans="2:10" s="128" customFormat="1" ht="12.75" customHeight="1">
      <c r="B1148" s="8"/>
      <c r="C1148" s="8"/>
      <c r="D1148" s="8"/>
      <c r="E1148" s="8"/>
      <c r="F1148" s="8"/>
      <c r="G1148" s="8"/>
      <c r="H1148" s="8"/>
      <c r="I1148" s="8"/>
      <c r="J1148" s="8"/>
    </row>
    <row r="1149" spans="2:10">
      <c r="C1149" s="8"/>
    </row>
    <row r="1150" spans="2:10">
      <c r="C1150" s="8"/>
    </row>
    <row r="1151" spans="2:10" s="128" customFormat="1" ht="12.75" customHeight="1">
      <c r="B1151" s="8"/>
      <c r="C1151" s="8"/>
      <c r="D1151" s="8"/>
      <c r="E1151" s="8"/>
      <c r="F1151" s="8"/>
      <c r="G1151" s="8"/>
      <c r="H1151" s="8"/>
      <c r="I1151" s="8"/>
      <c r="J1151" s="8"/>
    </row>
    <row r="1152" spans="2:10">
      <c r="C1152" s="8"/>
    </row>
    <row r="1153" spans="2:10">
      <c r="C1153" s="8"/>
    </row>
    <row r="1154" spans="2:10" s="128" customFormat="1" ht="12.75" customHeight="1">
      <c r="B1154" s="8"/>
      <c r="C1154" s="8"/>
      <c r="D1154" s="8"/>
      <c r="E1154" s="8"/>
      <c r="F1154" s="8"/>
      <c r="G1154" s="8"/>
      <c r="H1154" s="8"/>
      <c r="I1154" s="8"/>
      <c r="J1154" s="8"/>
    </row>
    <row r="1155" spans="2:10">
      <c r="C1155" s="8"/>
    </row>
    <row r="1156" spans="2:10">
      <c r="C1156" s="8"/>
    </row>
    <row r="1157" spans="2:10" s="128" customFormat="1" ht="12.75" customHeight="1">
      <c r="B1157" s="8"/>
      <c r="C1157" s="8"/>
      <c r="D1157" s="8"/>
      <c r="E1157" s="8"/>
      <c r="F1157" s="8"/>
      <c r="G1157" s="8"/>
      <c r="H1157" s="8"/>
      <c r="I1157" s="8"/>
      <c r="J1157" s="8"/>
    </row>
    <row r="1158" spans="2:10">
      <c r="C1158" s="8"/>
    </row>
    <row r="1159" spans="2:10">
      <c r="C1159" s="8"/>
    </row>
    <row r="1160" spans="2:10">
      <c r="C1160" s="8"/>
    </row>
    <row r="1161" spans="2:10">
      <c r="C1161" s="8"/>
    </row>
    <row r="1162" spans="2:10">
      <c r="C1162" s="8"/>
      <c r="G1162" s="128"/>
      <c r="H1162" s="128"/>
    </row>
    <row r="1163" spans="2:10">
      <c r="C1163" s="8"/>
      <c r="G1163" s="128"/>
      <c r="H1163" s="128"/>
    </row>
    <row r="1164" spans="2:10">
      <c r="C1164" s="8"/>
      <c r="G1164" s="128"/>
      <c r="H1164" s="128"/>
    </row>
    <row r="1165" spans="2:10">
      <c r="C1165" s="8"/>
    </row>
    <row r="1166" spans="2:10">
      <c r="C1166" s="8"/>
      <c r="G1166" s="128"/>
      <c r="H1166" s="128"/>
    </row>
    <row r="1167" spans="2:10">
      <c r="C1167" s="8"/>
      <c r="G1167" s="128"/>
      <c r="H1167" s="128"/>
      <c r="I1167" s="128"/>
      <c r="J1167" s="128"/>
    </row>
    <row r="1168" spans="2:10" ht="17.25" customHeight="1">
      <c r="C1168" s="8"/>
      <c r="I1168" s="128"/>
      <c r="J1168" s="128"/>
    </row>
    <row r="1169" spans="3:10" ht="17.25" customHeight="1">
      <c r="C1169" s="8"/>
      <c r="G1169" s="128"/>
      <c r="H1169" s="128"/>
      <c r="I1169" s="128"/>
      <c r="J1169" s="128"/>
    </row>
    <row r="1170" spans="3:10" ht="17.25" customHeight="1">
      <c r="C1170" s="8"/>
      <c r="G1170" s="128"/>
      <c r="H1170" s="128"/>
    </row>
    <row r="1171" spans="3:10">
      <c r="C1171" s="8"/>
      <c r="G1171" s="128"/>
      <c r="H1171" s="128"/>
      <c r="I1171" s="128"/>
      <c r="J1171" s="128"/>
    </row>
    <row r="1172" spans="3:10">
      <c r="C1172" s="8"/>
      <c r="G1172" s="128"/>
      <c r="H1172" s="128"/>
      <c r="I1172" s="128"/>
      <c r="J1172" s="128"/>
    </row>
    <row r="1173" spans="3:10">
      <c r="C1173" s="8"/>
      <c r="G1173" s="128"/>
      <c r="H1173" s="128"/>
    </row>
    <row r="1174" spans="3:10">
      <c r="C1174" s="8"/>
      <c r="I1174" s="128"/>
      <c r="J1174" s="128"/>
    </row>
    <row r="1175" spans="3:10" ht="18.75" customHeight="1">
      <c r="C1175" s="8"/>
      <c r="I1175" s="128"/>
      <c r="J1175" s="128"/>
    </row>
    <row r="1176" spans="3:10" ht="18" customHeight="1">
      <c r="C1176" s="8"/>
      <c r="I1176" s="128"/>
      <c r="J1176" s="128"/>
    </row>
    <row r="1177" spans="3:10">
      <c r="C1177" s="8"/>
      <c r="I1177" s="128"/>
      <c r="J1177" s="128"/>
    </row>
    <row r="1178" spans="3:10" ht="18" customHeight="1">
      <c r="C1178" s="8"/>
      <c r="I1178" s="128"/>
      <c r="J1178" s="128"/>
    </row>
    <row r="1179" spans="3:10" ht="18" customHeight="1">
      <c r="C1179" s="8"/>
    </row>
    <row r="1180" spans="3:10">
      <c r="C1180" s="8"/>
    </row>
    <row r="1181" spans="3:10" ht="21" customHeight="1">
      <c r="C1181" s="8"/>
    </row>
    <row r="1182" spans="3:10" ht="21" customHeight="1">
      <c r="C1182" s="8"/>
    </row>
    <row r="1183" spans="3:10">
      <c r="C1183" s="8"/>
    </row>
    <row r="1184" spans="3:10" ht="20.25" customHeight="1">
      <c r="C1184" s="8"/>
    </row>
    <row r="1185" spans="3:3" ht="20.25" customHeight="1">
      <c r="C1185" s="8"/>
    </row>
    <row r="1186" spans="3:3">
      <c r="C1186" s="8"/>
    </row>
    <row r="1187" spans="3:3" ht="17.25" customHeight="1">
      <c r="C1187" s="8"/>
    </row>
    <row r="1188" spans="3:3" ht="17.25" customHeight="1">
      <c r="C1188" s="8"/>
    </row>
    <row r="1189" spans="3:3">
      <c r="C1189" s="8"/>
    </row>
    <row r="1190" spans="3:3" ht="16.5" customHeight="1">
      <c r="C1190" s="8"/>
    </row>
    <row r="1191" spans="3:3">
      <c r="C1191" s="8"/>
    </row>
    <row r="1192" spans="3:3">
      <c r="C1192" s="8"/>
    </row>
    <row r="1193" spans="3:3">
      <c r="C1193" s="8"/>
    </row>
    <row r="1194" spans="3:3">
      <c r="C1194" s="8"/>
    </row>
    <row r="1195" spans="3:3">
      <c r="C1195" s="8"/>
    </row>
    <row r="1196" spans="3:3">
      <c r="C1196" s="8"/>
    </row>
    <row r="1197" spans="3:3">
      <c r="C1197" s="8"/>
    </row>
    <row r="1198" spans="3:3">
      <c r="C1198" s="8"/>
    </row>
    <row r="1199" spans="3:3">
      <c r="C1199" s="8"/>
    </row>
    <row r="1200" spans="3:3">
      <c r="C1200" s="8"/>
    </row>
    <row r="1201" spans="3:3">
      <c r="C1201" s="8"/>
    </row>
    <row r="1202" spans="3:3">
      <c r="C1202" s="8"/>
    </row>
    <row r="1203" spans="3:3">
      <c r="C1203" s="8"/>
    </row>
    <row r="1204" spans="3:3">
      <c r="C1204" s="8"/>
    </row>
    <row r="1205" spans="3:3">
      <c r="C1205" s="8"/>
    </row>
    <row r="1206" spans="3:3">
      <c r="C1206" s="8"/>
    </row>
    <row r="1207" spans="3:3">
      <c r="C1207" s="8"/>
    </row>
    <row r="1208" spans="3:3">
      <c r="C1208" s="8"/>
    </row>
    <row r="1209" spans="3:3">
      <c r="C1209" s="8"/>
    </row>
    <row r="1210" spans="3:3">
      <c r="C1210" s="8"/>
    </row>
    <row r="1211" spans="3:3">
      <c r="C1211" s="8"/>
    </row>
    <row r="1212" spans="3:3">
      <c r="C1212" s="8"/>
    </row>
    <row r="1213" spans="3:3">
      <c r="C1213" s="8"/>
    </row>
    <row r="1214" spans="3:3" ht="12.75" customHeight="1">
      <c r="C1214" s="8"/>
    </row>
    <row r="1215" spans="3:3">
      <c r="C1215" s="8"/>
    </row>
    <row r="1216" spans="3:3">
      <c r="C1216" s="8"/>
    </row>
    <row r="1217" spans="2:10" ht="14.25" customHeight="1">
      <c r="C1217" s="8"/>
    </row>
    <row r="1218" spans="2:10">
      <c r="C1218" s="8"/>
    </row>
    <row r="1219" spans="2:10" ht="9" customHeight="1">
      <c r="C1219" s="8"/>
    </row>
    <row r="1220" spans="2:10">
      <c r="C1220" s="8"/>
    </row>
    <row r="1221" spans="2:10">
      <c r="C1221" s="8"/>
    </row>
    <row r="1222" spans="2:10">
      <c r="C1222" s="8"/>
    </row>
    <row r="1223" spans="2:10">
      <c r="C1223" s="8"/>
    </row>
    <row r="1224" spans="2:10" s="128" customFormat="1" ht="12.75" customHeight="1">
      <c r="B1224" s="8"/>
      <c r="C1224" s="8"/>
      <c r="D1224" s="8"/>
      <c r="E1224" s="8"/>
      <c r="F1224" s="8"/>
      <c r="G1224" s="8"/>
      <c r="H1224" s="8"/>
      <c r="I1224" s="8"/>
      <c r="J1224" s="8"/>
    </row>
    <row r="1225" spans="2:10" s="128" customFormat="1" ht="12.75" customHeight="1">
      <c r="B1225" s="8"/>
      <c r="C1225" s="8"/>
      <c r="D1225" s="8"/>
      <c r="E1225" s="8"/>
      <c r="F1225" s="8"/>
      <c r="G1225" s="8"/>
      <c r="H1225" s="8"/>
      <c r="I1225" s="8"/>
      <c r="J1225" s="8"/>
    </row>
    <row r="1226" spans="2:10" s="128" customFormat="1" ht="12.75" customHeight="1">
      <c r="B1226" s="8"/>
      <c r="C1226" s="8"/>
      <c r="D1226" s="8"/>
      <c r="E1226" s="8"/>
      <c r="F1226" s="8"/>
      <c r="G1226" s="8"/>
      <c r="H1226" s="8"/>
      <c r="I1226" s="8"/>
      <c r="J1226" s="8"/>
    </row>
    <row r="1227" spans="2:10">
      <c r="C1227" s="8"/>
    </row>
    <row r="1228" spans="2:10" s="128" customFormat="1" ht="13.5" customHeight="1">
      <c r="B1228" s="8"/>
      <c r="C1228" s="8"/>
      <c r="D1228" s="8"/>
      <c r="E1228" s="8"/>
      <c r="F1228" s="8"/>
      <c r="G1228" s="8"/>
      <c r="H1228" s="8"/>
      <c r="I1228" s="8"/>
      <c r="J1228" s="8"/>
    </row>
    <row r="1229" spans="2:10" s="128" customFormat="1" ht="12.75" customHeight="1">
      <c r="B1229" s="8"/>
      <c r="C1229" s="8"/>
      <c r="D1229" s="8"/>
      <c r="E1229" s="8"/>
      <c r="F1229" s="8"/>
      <c r="G1229" s="8"/>
      <c r="H1229" s="8"/>
      <c r="I1229" s="8"/>
      <c r="J1229" s="8"/>
    </row>
    <row r="1230" spans="2:10">
      <c r="C1230" s="8"/>
    </row>
    <row r="1231" spans="2:10" s="128" customFormat="1" ht="15.75" customHeight="1">
      <c r="B1231" s="8"/>
      <c r="C1231" s="8"/>
      <c r="D1231" s="8"/>
      <c r="E1231" s="8"/>
      <c r="F1231" s="8"/>
      <c r="G1231" s="8"/>
      <c r="H1231" s="8"/>
      <c r="I1231" s="8"/>
      <c r="J1231" s="8"/>
    </row>
    <row r="1232" spans="2:10" s="128" customFormat="1" ht="15.75" customHeight="1">
      <c r="B1232" s="8"/>
      <c r="C1232" s="8"/>
      <c r="D1232" s="8"/>
      <c r="E1232" s="8"/>
      <c r="F1232" s="8"/>
      <c r="G1232" s="8"/>
      <c r="H1232" s="8"/>
      <c r="I1232" s="8"/>
      <c r="J1232" s="8"/>
    </row>
    <row r="1233" spans="1:10" s="128" customFormat="1" ht="15.75" customHeight="1">
      <c r="B1233" s="8"/>
      <c r="C1233" s="8"/>
      <c r="D1233" s="8"/>
      <c r="E1233" s="8"/>
      <c r="F1233" s="8"/>
      <c r="G1233" s="8"/>
      <c r="H1233" s="8"/>
      <c r="I1233" s="8"/>
      <c r="J1233" s="8"/>
    </row>
    <row r="1234" spans="1:10" s="128" customFormat="1" ht="15.75" customHeight="1">
      <c r="B1234" s="8"/>
      <c r="C1234" s="8"/>
      <c r="D1234" s="8"/>
      <c r="E1234" s="8"/>
      <c r="F1234" s="8"/>
      <c r="G1234" s="8"/>
      <c r="H1234" s="8"/>
      <c r="I1234" s="8"/>
      <c r="J1234" s="8"/>
    </row>
    <row r="1235" spans="1:10" s="128" customFormat="1" ht="15.75" customHeight="1">
      <c r="B1235" s="8"/>
      <c r="C1235" s="8"/>
      <c r="D1235" s="8"/>
      <c r="E1235" s="8"/>
      <c r="F1235" s="8"/>
      <c r="G1235" s="8"/>
      <c r="H1235" s="8"/>
      <c r="I1235" s="8"/>
      <c r="J1235" s="8"/>
    </row>
    <row r="1236" spans="1:10">
      <c r="C1236" s="8"/>
      <c r="G1236" s="128"/>
      <c r="H1236" s="128"/>
    </row>
    <row r="1237" spans="1:10">
      <c r="C1237" s="8"/>
      <c r="G1237" s="128"/>
      <c r="H1237" s="128"/>
    </row>
    <row r="1238" spans="1:10">
      <c r="C1238" s="8"/>
      <c r="G1238" s="128"/>
      <c r="H1238" s="128"/>
    </row>
    <row r="1239" spans="1:10">
      <c r="C1239" s="8"/>
      <c r="G1239" s="128"/>
      <c r="H1239" s="128"/>
    </row>
    <row r="1240" spans="1:10">
      <c r="C1240" s="8"/>
      <c r="G1240" s="128"/>
      <c r="H1240" s="128"/>
    </row>
    <row r="1241" spans="1:10">
      <c r="C1241" s="8"/>
      <c r="G1241" s="128"/>
      <c r="H1241" s="128"/>
      <c r="I1241" s="128"/>
      <c r="J1241" s="128"/>
    </row>
    <row r="1242" spans="1:10">
      <c r="C1242" s="65"/>
      <c r="G1242" s="128"/>
      <c r="H1242" s="128"/>
      <c r="I1242" s="128"/>
      <c r="J1242" s="128"/>
    </row>
    <row r="1243" spans="1:10">
      <c r="C1243" s="65"/>
      <c r="G1243" s="128"/>
      <c r="H1243" s="128"/>
      <c r="I1243" s="128"/>
      <c r="J1243" s="128"/>
    </row>
    <row r="1244" spans="1:10">
      <c r="C1244" s="65"/>
      <c r="G1244" s="128"/>
      <c r="H1244" s="128"/>
      <c r="I1244" s="128"/>
      <c r="J1244" s="128"/>
    </row>
    <row r="1245" spans="1:10">
      <c r="C1245" s="65"/>
      <c r="D1245" s="149"/>
      <c r="G1245" s="128"/>
      <c r="H1245" s="128"/>
      <c r="I1245" s="128"/>
      <c r="J1245" s="128"/>
    </row>
    <row r="1246" spans="1:10">
      <c r="C1246" s="65"/>
      <c r="I1246" s="128"/>
      <c r="J1246" s="128"/>
    </row>
    <row r="1247" spans="1:10">
      <c r="C1247" s="65"/>
      <c r="G1247" s="128"/>
      <c r="H1247" s="128"/>
      <c r="I1247" s="128"/>
      <c r="J1247" s="128"/>
    </row>
    <row r="1248" spans="1:10" ht="13.5">
      <c r="A1248" s="160"/>
      <c r="B1248" s="151"/>
      <c r="C1248" s="152"/>
      <c r="G1248" s="128"/>
      <c r="H1248" s="128"/>
      <c r="I1248" s="128"/>
      <c r="J1248" s="128"/>
    </row>
    <row r="1249" spans="3:10" ht="15.75" customHeight="1">
      <c r="C1249" s="65"/>
      <c r="I1249" s="128"/>
      <c r="J1249" s="128"/>
    </row>
    <row r="1250" spans="3:10" ht="15.75" customHeight="1">
      <c r="C1250" s="8"/>
      <c r="G1250" s="128"/>
      <c r="H1250" s="128"/>
      <c r="I1250" s="128"/>
      <c r="J1250" s="128"/>
    </row>
    <row r="1251" spans="3:10" ht="15.75" customHeight="1">
      <c r="C1251" s="8"/>
    </row>
    <row r="1252" spans="3:10">
      <c r="C1252" s="8"/>
      <c r="I1252" s="128"/>
      <c r="J1252" s="128"/>
    </row>
    <row r="1253" spans="3:10">
      <c r="C1253" s="8"/>
      <c r="I1253" s="128"/>
      <c r="J1253" s="128"/>
    </row>
    <row r="1254" spans="3:10">
      <c r="C1254" s="8"/>
    </row>
    <row r="1255" spans="3:10">
      <c r="C1255" s="8"/>
      <c r="I1255" s="128"/>
      <c r="J1255" s="128"/>
    </row>
    <row r="1256" spans="3:10" ht="22.5" customHeight="1">
      <c r="C1256" s="8"/>
    </row>
    <row r="1257" spans="3:10" ht="21" customHeight="1">
      <c r="C1257" s="8"/>
    </row>
    <row r="1258" spans="3:10">
      <c r="C1258" s="8"/>
    </row>
    <row r="1259" spans="3:10" ht="17.25" customHeight="1">
      <c r="C1259" s="8"/>
    </row>
    <row r="1260" spans="3:10" ht="24" customHeight="1">
      <c r="C1260" s="8"/>
    </row>
    <row r="1261" spans="3:10">
      <c r="C1261" s="8"/>
    </row>
    <row r="1262" spans="3:10" ht="18" customHeight="1">
      <c r="C1262" s="8"/>
    </row>
    <row r="1263" spans="3:10" ht="24.75" customHeight="1">
      <c r="C1263" s="8"/>
    </row>
    <row r="1264" spans="3:10">
      <c r="C1264" s="8"/>
    </row>
    <row r="1265" spans="3:3" ht="20.25" customHeight="1">
      <c r="C1265" s="8"/>
    </row>
    <row r="1266" spans="3:3" ht="22.5" customHeight="1">
      <c r="C1266" s="8"/>
    </row>
    <row r="1267" spans="3:3">
      <c r="C1267" s="8"/>
    </row>
    <row r="1268" spans="3:3" ht="22.5" customHeight="1">
      <c r="C1268" s="8"/>
    </row>
    <row r="1269" spans="3:3" ht="16.5" customHeight="1">
      <c r="C1269" s="8"/>
    </row>
    <row r="1270" spans="3:3">
      <c r="C1270" s="8"/>
    </row>
    <row r="1271" spans="3:3" ht="26.25" customHeight="1">
      <c r="C1271" s="8"/>
    </row>
    <row r="1272" spans="3:3" ht="17.25" customHeight="1">
      <c r="C1272" s="8"/>
    </row>
    <row r="1273" spans="3:3">
      <c r="C1273" s="8"/>
    </row>
    <row r="1274" spans="3:3" ht="15.75" customHeight="1">
      <c r="C1274" s="8"/>
    </row>
    <row r="1275" spans="3:3" ht="24.75" customHeight="1">
      <c r="C1275" s="8"/>
    </row>
    <row r="1276" spans="3:3">
      <c r="C1276" s="8"/>
    </row>
    <row r="1277" spans="3:3">
      <c r="C1277" s="8"/>
    </row>
    <row r="1278" spans="3:3">
      <c r="C1278" s="8"/>
    </row>
    <row r="1279" spans="3:3">
      <c r="C1279" s="8"/>
    </row>
    <row r="1280" spans="3:3">
      <c r="C1280" s="8"/>
    </row>
    <row r="1281" spans="3:5">
      <c r="C1281" s="8"/>
    </row>
    <row r="1282" spans="3:5">
      <c r="C1282" s="8"/>
    </row>
    <row r="1283" spans="3:5">
      <c r="C1283" s="8"/>
    </row>
    <row r="1284" spans="3:5">
      <c r="C1284" s="8"/>
    </row>
    <row r="1285" spans="3:5">
      <c r="C1285" s="8"/>
    </row>
    <row r="1286" spans="3:5">
      <c r="C1286" s="8"/>
    </row>
    <row r="1287" spans="3:5">
      <c r="C1287" s="8"/>
    </row>
    <row r="1288" spans="3:5">
      <c r="C1288" s="8"/>
    </row>
    <row r="1289" spans="3:5">
      <c r="C1289" s="8"/>
    </row>
    <row r="1290" spans="3:5">
      <c r="C1290" s="8"/>
      <c r="E1290" s="21"/>
    </row>
    <row r="1291" spans="3:5">
      <c r="C1291" s="8"/>
      <c r="E1291" s="21"/>
    </row>
    <row r="1292" spans="3:5">
      <c r="C1292" s="8"/>
      <c r="E1292" s="29"/>
    </row>
    <row r="1293" spans="3:5">
      <c r="C1293" s="8"/>
      <c r="E1293" s="21"/>
    </row>
    <row r="1294" spans="3:5">
      <c r="C1294" s="8"/>
      <c r="E1294" s="21"/>
    </row>
    <row r="1295" spans="3:5">
      <c r="C1295" s="51"/>
      <c r="D1295" s="29"/>
      <c r="E1295" s="29"/>
    </row>
    <row r="1296" spans="3:5">
      <c r="C1296" s="51"/>
      <c r="D1296" s="52"/>
      <c r="E1296" s="52"/>
    </row>
    <row r="1297" spans="2:10">
      <c r="C1297" s="29"/>
      <c r="D1297" s="52"/>
      <c r="E1297" s="29"/>
    </row>
    <row r="1298" spans="2:10" s="128" customFormat="1" ht="12.75" customHeight="1">
      <c r="B1298" s="8"/>
      <c r="C1298" s="42"/>
      <c r="D1298" s="29"/>
      <c r="E1298" s="29"/>
      <c r="F1298" s="8"/>
      <c r="G1298" s="8"/>
      <c r="H1298" s="8"/>
      <c r="I1298" s="8"/>
      <c r="J1298" s="8"/>
    </row>
    <row r="1299" spans="2:10" s="128" customFormat="1" ht="12.75" customHeight="1">
      <c r="B1299" s="8"/>
      <c r="C1299" s="51"/>
      <c r="D1299" s="52"/>
      <c r="E1299" s="21"/>
      <c r="F1299" s="8"/>
      <c r="G1299" s="8"/>
      <c r="H1299" s="8"/>
      <c r="I1299" s="8"/>
      <c r="J1299" s="8"/>
    </row>
    <row r="1300" spans="2:10" s="128" customFormat="1" ht="12.75" customHeight="1">
      <c r="B1300" s="8"/>
      <c r="C1300" s="29"/>
      <c r="D1300" s="21"/>
      <c r="E1300" s="29"/>
      <c r="F1300" s="8"/>
      <c r="G1300" s="8"/>
      <c r="H1300" s="8"/>
      <c r="I1300" s="8"/>
      <c r="J1300" s="8"/>
    </row>
    <row r="1301" spans="2:10" s="128" customFormat="1" ht="12.75" customHeight="1">
      <c r="B1301" s="8"/>
      <c r="C1301" s="51"/>
      <c r="D1301" s="29"/>
      <c r="E1301" s="29"/>
      <c r="F1301" s="8"/>
      <c r="G1301" s="8"/>
      <c r="H1301" s="8"/>
      <c r="I1301" s="8"/>
      <c r="J1301" s="8"/>
    </row>
    <row r="1302" spans="2:10" s="128" customFormat="1" ht="12.75" customHeight="1">
      <c r="B1302" s="8"/>
      <c r="C1302" s="29"/>
      <c r="D1302" s="21"/>
      <c r="E1302" s="95"/>
      <c r="F1302" s="8"/>
      <c r="G1302" s="8"/>
      <c r="H1302" s="8"/>
      <c r="I1302" s="8"/>
      <c r="J1302" s="8"/>
    </row>
    <row r="1303" spans="2:10" s="128" customFormat="1" ht="12.75" customHeight="1">
      <c r="B1303" s="8"/>
      <c r="C1303" s="29"/>
      <c r="D1303" s="21"/>
      <c r="E1303" s="29"/>
      <c r="F1303" s="8"/>
      <c r="G1303" s="8"/>
      <c r="H1303" s="8"/>
      <c r="I1303" s="8"/>
      <c r="J1303" s="8"/>
    </row>
    <row r="1304" spans="2:10" s="128" customFormat="1" ht="12.75" customHeight="1">
      <c r="B1304" s="8"/>
      <c r="C1304" s="51"/>
      <c r="D1304" s="29"/>
      <c r="E1304" s="29"/>
      <c r="F1304" s="8"/>
      <c r="G1304" s="8"/>
      <c r="H1304" s="8"/>
      <c r="I1304" s="8"/>
      <c r="J1304" s="8"/>
    </row>
    <row r="1305" spans="2:10" s="128" customFormat="1" ht="12.75" customHeight="1">
      <c r="B1305" s="8"/>
      <c r="C1305" s="29"/>
      <c r="D1305" s="21"/>
      <c r="E1305" s="95"/>
      <c r="F1305" s="8"/>
      <c r="G1305" s="8"/>
      <c r="H1305" s="8"/>
      <c r="I1305" s="8"/>
      <c r="J1305" s="8"/>
    </row>
    <row r="1306" spans="2:10" s="128" customFormat="1" ht="12.75" customHeight="1">
      <c r="B1306" s="8"/>
      <c r="C1306" s="29"/>
      <c r="D1306" s="21"/>
      <c r="E1306" s="8"/>
      <c r="F1306" s="8"/>
      <c r="G1306" s="8"/>
      <c r="H1306" s="8"/>
      <c r="I1306" s="8"/>
      <c r="J1306" s="8"/>
    </row>
    <row r="1307" spans="2:10" s="128" customFormat="1" ht="12.75" customHeight="1">
      <c r="B1307" s="8"/>
      <c r="C1307" s="42"/>
      <c r="D1307" s="21"/>
      <c r="E1307" s="8"/>
      <c r="F1307" s="8"/>
      <c r="G1307" s="8"/>
      <c r="H1307" s="8"/>
      <c r="I1307" s="8"/>
      <c r="J1307" s="8"/>
    </row>
    <row r="1308" spans="2:10">
      <c r="C1308" s="29"/>
      <c r="D1308" s="21"/>
    </row>
    <row r="1309" spans="2:10" s="128" customFormat="1" ht="13.5" customHeight="1">
      <c r="B1309" s="8"/>
      <c r="C1309" s="29"/>
      <c r="D1309" s="21"/>
      <c r="E1309" s="8"/>
      <c r="F1309" s="8"/>
      <c r="G1309" s="8"/>
      <c r="H1309" s="8"/>
      <c r="I1309" s="8"/>
      <c r="J1309" s="8"/>
    </row>
    <row r="1310" spans="2:10" s="128" customFormat="1" ht="16.5" customHeight="1">
      <c r="B1310" s="8"/>
      <c r="C1310" s="29"/>
      <c r="D1310" s="21"/>
      <c r="E1310" s="8"/>
      <c r="F1310" s="8"/>
      <c r="G1310" s="8"/>
      <c r="H1310" s="8"/>
      <c r="I1310" s="8"/>
      <c r="J1310" s="8"/>
    </row>
    <row r="1311" spans="2:10">
      <c r="C1311" s="8"/>
    </row>
    <row r="1312" spans="2:10" s="128" customFormat="1" ht="12.75" customHeight="1">
      <c r="B1312" s="8"/>
      <c r="C1312" s="8"/>
      <c r="D1312" s="8"/>
      <c r="E1312" s="8"/>
      <c r="F1312" s="8"/>
      <c r="G1312" s="8"/>
      <c r="H1312" s="8"/>
      <c r="I1312" s="8"/>
      <c r="J1312" s="8"/>
    </row>
    <row r="1313" spans="3:3">
      <c r="C1313" s="8"/>
    </row>
    <row r="1314" spans="3:3">
      <c r="C1314" s="8"/>
    </row>
    <row r="1315" spans="3:3" ht="18.75" customHeight="1">
      <c r="C1315" s="8"/>
    </row>
    <row r="1316" spans="3:3" ht="18" customHeight="1">
      <c r="C1316" s="8"/>
    </row>
    <row r="1317" spans="3:3">
      <c r="C1317" s="8"/>
    </row>
    <row r="1318" spans="3:3" ht="23.25" customHeight="1">
      <c r="C1318" s="8"/>
    </row>
    <row r="1319" spans="3:3" ht="18" customHeight="1">
      <c r="C1319" s="8"/>
    </row>
    <row r="1320" spans="3:3">
      <c r="C1320" s="8"/>
    </row>
    <row r="1321" spans="3:3" ht="19.5" customHeight="1">
      <c r="C1321" s="8"/>
    </row>
    <row r="1322" spans="3:3" ht="19.5" customHeight="1">
      <c r="C1322" s="8"/>
    </row>
    <row r="1323" spans="3:3">
      <c r="C1323" s="8"/>
    </row>
    <row r="1324" spans="3:3" ht="20.25" customHeight="1">
      <c r="C1324" s="8"/>
    </row>
    <row r="1325" spans="3:3" ht="20.25" customHeight="1">
      <c r="C1325" s="8"/>
    </row>
    <row r="1326" spans="3:3">
      <c r="C1326" s="8"/>
    </row>
    <row r="1327" spans="3:3" ht="18.75" customHeight="1">
      <c r="C1327" s="8"/>
    </row>
    <row r="1328" spans="3:3" ht="18.75" customHeight="1">
      <c r="C1328" s="8"/>
    </row>
    <row r="1329" spans="3:10">
      <c r="C1329" s="8"/>
      <c r="G1329" s="128"/>
      <c r="H1329" s="128"/>
    </row>
    <row r="1330" spans="3:10">
      <c r="C1330" s="8"/>
    </row>
    <row r="1331" spans="3:10">
      <c r="C1331" s="8"/>
    </row>
    <row r="1332" spans="3:10">
      <c r="C1332" s="8"/>
    </row>
    <row r="1333" spans="3:10">
      <c r="C1333" s="8"/>
    </row>
    <row r="1334" spans="3:10">
      <c r="C1334" s="8"/>
      <c r="I1334" s="128"/>
      <c r="J1334" s="128"/>
    </row>
    <row r="1335" spans="3:10">
      <c r="C1335" s="8"/>
    </row>
    <row r="1336" spans="3:10">
      <c r="C1336" s="8"/>
    </row>
    <row r="1337" spans="3:10">
      <c r="C1337" s="8"/>
    </row>
    <row r="1338" spans="3:10">
      <c r="C1338" s="8"/>
    </row>
    <row r="1339" spans="3:10">
      <c r="C1339" s="8"/>
    </row>
    <row r="1340" spans="3:10">
      <c r="C1340" s="8"/>
    </row>
    <row r="1341" spans="3:10">
      <c r="C1341" s="8"/>
    </row>
    <row r="1342" spans="3:10">
      <c r="C1342" s="8"/>
    </row>
    <row r="1343" spans="3:10">
      <c r="C1343" s="8"/>
    </row>
    <row r="1344" spans="3:10">
      <c r="C1344" s="8"/>
    </row>
    <row r="1345" spans="3:3">
      <c r="C1345" s="8"/>
    </row>
    <row r="1346" spans="3:3">
      <c r="C1346" s="8"/>
    </row>
    <row r="1347" spans="3:3">
      <c r="C1347" s="8"/>
    </row>
    <row r="1348" spans="3:3">
      <c r="C1348" s="8"/>
    </row>
    <row r="1349" spans="3:3">
      <c r="C1349" s="8"/>
    </row>
    <row r="1350" spans="3:3">
      <c r="C1350" s="8"/>
    </row>
    <row r="1351" spans="3:3">
      <c r="C1351" s="8"/>
    </row>
    <row r="1352" spans="3:3">
      <c r="C1352" s="8"/>
    </row>
    <row r="1353" spans="3:3">
      <c r="C1353" s="8"/>
    </row>
    <row r="1354" spans="3:3">
      <c r="C1354" s="8"/>
    </row>
    <row r="1355" spans="3:3">
      <c r="C1355" s="8"/>
    </row>
    <row r="1356" spans="3:3">
      <c r="C1356" s="8"/>
    </row>
    <row r="1357" spans="3:3">
      <c r="C1357" s="8"/>
    </row>
    <row r="1358" spans="3:3">
      <c r="C1358" s="8"/>
    </row>
    <row r="1359" spans="3:3">
      <c r="C1359" s="8"/>
    </row>
    <row r="1360" spans="3:3" ht="17.25" customHeight="1">
      <c r="C1360" s="8"/>
    </row>
    <row r="1361" spans="3:3" ht="17.25" customHeight="1">
      <c r="C1361" s="8"/>
    </row>
    <row r="1362" spans="3:3" ht="17.25" customHeight="1">
      <c r="C1362" s="8"/>
    </row>
    <row r="1363" spans="3:3">
      <c r="C1363" s="8"/>
    </row>
    <row r="1364" spans="3:3">
      <c r="C1364" s="8"/>
    </row>
    <row r="1365" spans="3:3">
      <c r="C1365" s="8"/>
    </row>
    <row r="1366" spans="3:3">
      <c r="C1366" s="8"/>
    </row>
    <row r="1367" spans="3:3" ht="27.75" customHeight="1">
      <c r="C1367" s="8"/>
    </row>
    <row r="1368" spans="3:3" ht="20.25" customHeight="1">
      <c r="C1368" s="8"/>
    </row>
    <row r="1369" spans="3:3">
      <c r="C1369" s="8"/>
    </row>
    <row r="1370" spans="3:3" ht="27" customHeight="1">
      <c r="C1370" s="8"/>
    </row>
    <row r="1371" spans="3:3" ht="19.5" customHeight="1">
      <c r="C1371" s="8"/>
    </row>
    <row r="1372" spans="3:3">
      <c r="C1372" s="8"/>
    </row>
    <row r="1373" spans="3:3" ht="19.5" customHeight="1">
      <c r="C1373" s="8"/>
    </row>
    <row r="1374" spans="3:3">
      <c r="C1374" s="8"/>
    </row>
    <row r="1375" spans="3:3">
      <c r="C1375" s="8"/>
    </row>
    <row r="1376" spans="3:3" ht="17.25" customHeight="1">
      <c r="C1376" s="8"/>
    </row>
    <row r="1377" spans="2:10">
      <c r="C1377" s="8"/>
    </row>
    <row r="1378" spans="2:10">
      <c r="C1378" s="8"/>
    </row>
    <row r="1379" spans="2:10" ht="17.25" customHeight="1">
      <c r="C1379" s="8"/>
    </row>
    <row r="1380" spans="2:10">
      <c r="C1380" s="8"/>
    </row>
    <row r="1381" spans="2:10">
      <c r="C1381" s="8"/>
    </row>
    <row r="1382" spans="2:10" ht="15.75" customHeight="1">
      <c r="C1382" s="8"/>
    </row>
    <row r="1383" spans="2:10">
      <c r="C1383" s="8"/>
    </row>
    <row r="1384" spans="2:10">
      <c r="C1384" s="8"/>
    </row>
    <row r="1385" spans="2:10">
      <c r="C1385" s="8"/>
    </row>
    <row r="1386" spans="2:10">
      <c r="C1386" s="8"/>
    </row>
    <row r="1387" spans="2:10">
      <c r="C1387" s="8"/>
    </row>
    <row r="1388" spans="2:10" ht="18" customHeight="1">
      <c r="C1388" s="8"/>
    </row>
    <row r="1389" spans="2:10">
      <c r="C1389" s="8"/>
    </row>
    <row r="1390" spans="2:10">
      <c r="C1390" s="8"/>
    </row>
    <row r="1391" spans="2:10" s="128" customFormat="1" ht="15.75" customHeight="1">
      <c r="B1391" s="8"/>
      <c r="C1391" s="8"/>
      <c r="D1391" s="8"/>
      <c r="E1391" s="8"/>
      <c r="F1391" s="8"/>
      <c r="G1391" s="8"/>
      <c r="H1391" s="8"/>
      <c r="I1391" s="8"/>
      <c r="J1391" s="8"/>
    </row>
    <row r="1392" spans="2:10">
      <c r="C1392" s="8"/>
    </row>
    <row r="1393" spans="3:3">
      <c r="C1393" s="8"/>
    </row>
    <row r="1394" spans="3:3">
      <c r="C1394" s="8"/>
    </row>
    <row r="1395" spans="3:3">
      <c r="C1395" s="8"/>
    </row>
    <row r="1396" spans="3:3">
      <c r="C1396" s="8"/>
    </row>
    <row r="1397" spans="3:3">
      <c r="C1397" s="8"/>
    </row>
    <row r="1398" spans="3:3">
      <c r="C1398" s="8"/>
    </row>
    <row r="1399" spans="3:3">
      <c r="C1399" s="8"/>
    </row>
    <row r="1400" spans="3:3">
      <c r="C1400" s="8"/>
    </row>
    <row r="1401" spans="3:3">
      <c r="C1401" s="8"/>
    </row>
    <row r="1402" spans="3:3">
      <c r="C1402" s="8"/>
    </row>
    <row r="1403" spans="3:3">
      <c r="C1403" s="8"/>
    </row>
    <row r="1404" spans="3:3">
      <c r="C1404" s="8"/>
    </row>
    <row r="1405" spans="3:3">
      <c r="C1405" s="91"/>
    </row>
    <row r="1406" spans="3:3">
      <c r="C1406" s="51"/>
    </row>
    <row r="1407" spans="3:3">
      <c r="C1407" s="29"/>
    </row>
    <row r="1408" spans="3:3">
      <c r="C1408" s="29"/>
    </row>
    <row r="1409" spans="3:10" ht="18.75" customHeight="1">
      <c r="C1409" s="51"/>
    </row>
    <row r="1410" spans="3:10" ht="18" customHeight="1">
      <c r="C1410" s="29"/>
    </row>
    <row r="1411" spans="3:10" ht="18" customHeight="1">
      <c r="C1411" s="42"/>
    </row>
    <row r="1412" spans="3:10" ht="18.75" customHeight="1">
      <c r="C1412" s="29"/>
    </row>
    <row r="1413" spans="3:10">
      <c r="C1413" s="29"/>
    </row>
    <row r="1414" spans="3:10">
      <c r="C1414" s="42"/>
    </row>
    <row r="1415" spans="3:10">
      <c r="C1415" s="29"/>
    </row>
    <row r="1416" spans="3:10" ht="12.75" customHeight="1">
      <c r="C1416" s="29"/>
      <c r="G1416" s="305"/>
      <c r="H1416" s="26"/>
    </row>
    <row r="1417" spans="3:10" ht="24" customHeight="1">
      <c r="C1417" s="29"/>
      <c r="G1417" s="305"/>
      <c r="H1417" s="26"/>
    </row>
    <row r="1418" spans="3:10" ht="22.5" customHeight="1">
      <c r="C1418" s="8"/>
      <c r="G1418" s="40"/>
      <c r="H1418" s="26"/>
    </row>
    <row r="1419" spans="3:10" ht="12" customHeight="1">
      <c r="C1419" s="8"/>
      <c r="G1419" s="305"/>
      <c r="H1419" s="26"/>
    </row>
    <row r="1420" spans="3:10" ht="23.25" customHeight="1">
      <c r="C1420" s="8"/>
      <c r="G1420" s="305"/>
      <c r="H1420" s="26"/>
    </row>
    <row r="1421" spans="3:10" ht="16.5" customHeight="1">
      <c r="C1421" s="8"/>
      <c r="G1421" s="49"/>
      <c r="H1421" s="26"/>
      <c r="I1421" s="267"/>
      <c r="J1421" s="267"/>
    </row>
    <row r="1422" spans="3:10" ht="21" customHeight="1">
      <c r="C1422" s="8"/>
      <c r="G1422" s="305"/>
      <c r="H1422" s="26"/>
      <c r="I1422" s="267"/>
      <c r="J1422" s="267"/>
    </row>
    <row r="1423" spans="3:10" ht="24" customHeight="1">
      <c r="C1423" s="8"/>
      <c r="G1423" s="305"/>
      <c r="H1423" s="26"/>
      <c r="I1423" s="21"/>
      <c r="J1423" s="21"/>
    </row>
    <row r="1424" spans="3:10" ht="24" customHeight="1">
      <c r="C1424" s="8"/>
      <c r="G1424" s="29"/>
      <c r="H1424" s="29"/>
      <c r="I1424" s="267"/>
      <c r="J1424" s="267"/>
    </row>
    <row r="1425" spans="3:10">
      <c r="C1425" s="8"/>
      <c r="G1425" s="305"/>
      <c r="H1425" s="26"/>
      <c r="I1425" s="267"/>
      <c r="J1425" s="267"/>
    </row>
    <row r="1426" spans="3:10" ht="23.25" customHeight="1">
      <c r="C1426" s="8"/>
      <c r="G1426" s="305"/>
      <c r="H1426" s="26"/>
      <c r="I1426" s="29"/>
      <c r="J1426" s="29"/>
    </row>
    <row r="1427" spans="3:10" ht="23.25" customHeight="1">
      <c r="C1427" s="8"/>
      <c r="G1427" s="29"/>
      <c r="H1427" s="29"/>
      <c r="I1427" s="267"/>
      <c r="J1427" s="267"/>
    </row>
    <row r="1428" spans="3:10">
      <c r="C1428" s="8"/>
      <c r="G1428" s="305"/>
      <c r="H1428" s="26"/>
      <c r="I1428" s="267"/>
      <c r="J1428" s="267"/>
    </row>
    <row r="1429" spans="3:10">
      <c r="C1429" s="8"/>
      <c r="G1429" s="305"/>
      <c r="H1429" s="26"/>
      <c r="I1429" s="29"/>
      <c r="J1429" s="29"/>
    </row>
    <row r="1430" spans="3:10">
      <c r="C1430" s="8"/>
      <c r="I1430" s="267"/>
      <c r="J1430" s="267"/>
    </row>
    <row r="1431" spans="3:10">
      <c r="C1431" s="8"/>
      <c r="I1431" s="267"/>
      <c r="J1431" s="267"/>
    </row>
    <row r="1432" spans="3:10">
      <c r="C1432" s="8"/>
      <c r="I1432" s="29"/>
      <c r="J1432" s="29"/>
    </row>
    <row r="1433" spans="3:10">
      <c r="C1433" s="8"/>
      <c r="I1433" s="267"/>
      <c r="J1433" s="267"/>
    </row>
    <row r="1434" spans="3:10">
      <c r="C1434" s="8"/>
      <c r="I1434" s="267"/>
      <c r="J1434" s="267"/>
    </row>
    <row r="1435" spans="3:10">
      <c r="C1435" s="8"/>
    </row>
    <row r="1436" spans="3:10">
      <c r="C1436" s="8"/>
    </row>
    <row r="1437" spans="3:10">
      <c r="C1437" s="8"/>
    </row>
    <row r="1438" spans="3:10">
      <c r="C1438" s="8"/>
    </row>
    <row r="1439" spans="3:10">
      <c r="C1439" s="8"/>
    </row>
    <row r="1440" spans="3:10">
      <c r="C1440" s="8"/>
    </row>
    <row r="1441" spans="3:6">
      <c r="C1441" s="8"/>
    </row>
    <row r="1442" spans="3:6">
      <c r="C1442" s="8"/>
    </row>
    <row r="1443" spans="3:6">
      <c r="C1443" s="8"/>
    </row>
    <row r="1444" spans="3:6">
      <c r="C1444" s="8"/>
    </row>
    <row r="1445" spans="3:6">
      <c r="C1445" s="8"/>
    </row>
    <row r="1446" spans="3:6">
      <c r="C1446" s="8"/>
    </row>
    <row r="1447" spans="3:6">
      <c r="C1447" s="8"/>
    </row>
    <row r="1448" spans="3:6">
      <c r="C1448" s="8"/>
    </row>
    <row r="1449" spans="3:6">
      <c r="C1449" s="8"/>
    </row>
    <row r="1450" spans="3:6">
      <c r="C1450" s="8"/>
    </row>
    <row r="1451" spans="3:6">
      <c r="C1451" s="8"/>
    </row>
    <row r="1452" spans="3:6">
      <c r="C1452" s="8"/>
    </row>
    <row r="1453" spans="3:6">
      <c r="C1453" s="8"/>
    </row>
    <row r="1454" spans="3:6">
      <c r="C1454" s="8"/>
    </row>
    <row r="1455" spans="3:6">
      <c r="C1455" s="8"/>
      <c r="E1455" s="21"/>
      <c r="F1455" s="305"/>
    </row>
    <row r="1456" spans="3:6">
      <c r="C1456" s="8"/>
      <c r="E1456" s="21"/>
      <c r="F1456" s="305"/>
    </row>
    <row r="1457" spans="3:6">
      <c r="C1457" s="8"/>
      <c r="E1457" s="29"/>
      <c r="F1457" s="49"/>
    </row>
    <row r="1458" spans="3:6">
      <c r="C1458" s="8"/>
      <c r="E1458" s="21"/>
      <c r="F1458" s="305"/>
    </row>
    <row r="1459" spans="3:6">
      <c r="C1459" s="8"/>
      <c r="E1459" s="21"/>
      <c r="F1459" s="305"/>
    </row>
    <row r="1460" spans="3:6">
      <c r="C1460" s="91"/>
      <c r="D1460" s="29"/>
      <c r="E1460" s="29"/>
      <c r="F1460" s="49"/>
    </row>
    <row r="1461" spans="3:6">
      <c r="C1461" s="51"/>
      <c r="D1461" s="52"/>
      <c r="E1461" s="21"/>
      <c r="F1461" s="305"/>
    </row>
    <row r="1462" spans="3:6">
      <c r="C1462" s="29"/>
      <c r="D1462" s="52"/>
      <c r="E1462" s="29"/>
      <c r="F1462" s="305"/>
    </row>
    <row r="1463" spans="3:6">
      <c r="C1463" s="29"/>
      <c r="D1463" s="29"/>
      <c r="E1463" s="29"/>
      <c r="F1463" s="49"/>
    </row>
    <row r="1464" spans="3:6">
      <c r="C1464" s="51"/>
      <c r="D1464" s="52"/>
      <c r="E1464" s="21"/>
      <c r="F1464" s="305"/>
    </row>
    <row r="1465" spans="3:6">
      <c r="C1465" s="29"/>
      <c r="D1465" s="21"/>
      <c r="E1465" s="29"/>
      <c r="F1465" s="305"/>
    </row>
    <row r="1466" spans="3:6">
      <c r="C1466" s="42"/>
      <c r="D1466" s="29"/>
    </row>
    <row r="1467" spans="3:6">
      <c r="C1467" s="29"/>
      <c r="D1467" s="21"/>
    </row>
    <row r="1468" spans="3:6">
      <c r="C1468" s="29"/>
      <c r="D1468" s="21"/>
    </row>
    <row r="1469" spans="3:6">
      <c r="C1469" s="42"/>
      <c r="D1469" s="21"/>
    </row>
    <row r="1470" spans="3:6">
      <c r="C1470" s="29"/>
      <c r="D1470" s="21"/>
    </row>
    <row r="1471" spans="3:6" ht="19.5" customHeight="1">
      <c r="C1471" s="8"/>
    </row>
    <row r="1472" spans="3:6" ht="17.25" customHeight="1">
      <c r="C1472" s="8"/>
    </row>
    <row r="1473" spans="3:11" ht="20.25" customHeight="1">
      <c r="C1473" s="8"/>
    </row>
    <row r="1474" spans="3:11">
      <c r="C1474" s="8"/>
    </row>
    <row r="1475" spans="3:11">
      <c r="C1475" s="8"/>
    </row>
    <row r="1476" spans="3:11">
      <c r="C1476" s="8"/>
    </row>
    <row r="1477" spans="3:11">
      <c r="C1477" s="8"/>
    </row>
    <row r="1478" spans="3:11" ht="21.75" customHeight="1">
      <c r="C1478" s="8"/>
      <c r="K1478" s="333"/>
    </row>
    <row r="1479" spans="3:11" ht="21.75" customHeight="1">
      <c r="C1479" s="8"/>
      <c r="K1479" s="333"/>
    </row>
    <row r="1480" spans="3:11">
      <c r="C1480" s="8"/>
      <c r="K1480" s="41"/>
    </row>
    <row r="1481" spans="3:11" ht="23.25" customHeight="1">
      <c r="C1481" s="8"/>
      <c r="K1481" s="333"/>
    </row>
    <row r="1482" spans="3:11" ht="23.25" customHeight="1">
      <c r="C1482" s="8"/>
      <c r="K1482" s="333"/>
    </row>
    <row r="1483" spans="3:11">
      <c r="C1483" s="8"/>
      <c r="K1483" s="29"/>
    </row>
    <row r="1484" spans="3:11" ht="22.5" customHeight="1">
      <c r="C1484" s="8"/>
      <c r="K1484" s="333"/>
    </row>
    <row r="1485" spans="3:11" ht="22.5" customHeight="1">
      <c r="C1485" s="8"/>
      <c r="K1485" s="333"/>
    </row>
    <row r="1486" spans="3:11">
      <c r="C1486" s="8"/>
      <c r="K1486" s="29"/>
    </row>
    <row r="1487" spans="3:11" ht="18.75" customHeight="1">
      <c r="C1487" s="8"/>
      <c r="K1487" s="333"/>
    </row>
    <row r="1488" spans="3:11" ht="18.75" customHeight="1">
      <c r="C1488" s="8"/>
      <c r="K1488" s="333"/>
    </row>
    <row r="1489" spans="3:11">
      <c r="C1489" s="8"/>
      <c r="K1489" s="29"/>
    </row>
    <row r="1490" spans="3:11" ht="27" customHeight="1">
      <c r="C1490" s="8"/>
      <c r="K1490" s="333"/>
    </row>
    <row r="1491" spans="3:11" ht="27" customHeight="1">
      <c r="C1491" s="8"/>
      <c r="K1491" s="333"/>
    </row>
    <row r="1492" spans="3:11">
      <c r="C1492" s="8"/>
    </row>
    <row r="1493" spans="3:11">
      <c r="C1493" s="8"/>
    </row>
    <row r="1494" spans="3:11">
      <c r="C1494" s="8"/>
    </row>
    <row r="1495" spans="3:11">
      <c r="C1495" s="8"/>
      <c r="K1495" s="54"/>
    </row>
    <row r="1496" spans="3:11">
      <c r="C1496" s="8"/>
    </row>
    <row r="1497" spans="3:11">
      <c r="C1497" s="8"/>
    </row>
    <row r="1498" spans="3:11">
      <c r="C1498" s="8"/>
    </row>
    <row r="1499" spans="3:11">
      <c r="C1499" s="8"/>
      <c r="K1499" s="54"/>
    </row>
    <row r="1500" spans="3:11">
      <c r="C1500" s="8"/>
    </row>
    <row r="1501" spans="3:11">
      <c r="C1501" s="8"/>
    </row>
    <row r="1502" spans="3:11">
      <c r="C1502" s="8"/>
    </row>
    <row r="1503" spans="3:11">
      <c r="C1503" s="8"/>
    </row>
    <row r="1504" spans="3:11">
      <c r="C1504" s="8"/>
    </row>
    <row r="1505" spans="3:6">
      <c r="C1505" s="8"/>
    </row>
    <row r="1506" spans="3:6">
      <c r="C1506" s="8"/>
    </row>
    <row r="1507" spans="3:6">
      <c r="C1507" s="8"/>
    </row>
    <row r="1508" spans="3:6">
      <c r="C1508" s="8"/>
    </row>
    <row r="1509" spans="3:6">
      <c r="C1509" s="8"/>
    </row>
    <row r="1510" spans="3:6">
      <c r="C1510" s="8"/>
      <c r="E1510" s="21"/>
      <c r="F1510" s="305"/>
    </row>
    <row r="1511" spans="3:6">
      <c r="C1511" s="8"/>
      <c r="E1511" s="21"/>
      <c r="F1511" s="305"/>
    </row>
    <row r="1512" spans="3:6">
      <c r="C1512" s="8"/>
      <c r="E1512" s="29"/>
      <c r="F1512" s="49"/>
    </row>
    <row r="1513" spans="3:6">
      <c r="C1513" s="8"/>
      <c r="E1513" s="24"/>
      <c r="F1513" s="305"/>
    </row>
    <row r="1514" spans="3:6">
      <c r="C1514" s="8"/>
      <c r="E1514" s="21"/>
      <c r="F1514" s="305"/>
    </row>
    <row r="1515" spans="3:6">
      <c r="C1515" s="29"/>
      <c r="D1515" s="29"/>
    </row>
    <row r="1516" spans="3:6">
      <c r="C1516" s="51"/>
      <c r="D1516" s="52"/>
    </row>
    <row r="1517" spans="3:6">
      <c r="C1517" s="29"/>
      <c r="D1517" s="52"/>
    </row>
    <row r="1518" spans="3:6">
      <c r="C1518" s="42"/>
      <c r="D1518" s="29"/>
    </row>
    <row r="1519" spans="3:6">
      <c r="C1519" s="51"/>
      <c r="D1519" s="52"/>
    </row>
    <row r="1520" spans="3:6">
      <c r="C1520" s="8"/>
    </row>
    <row r="1521" spans="3:10" ht="17.25" customHeight="1">
      <c r="C1521" s="8"/>
    </row>
    <row r="1522" spans="3:10" ht="17.25" customHeight="1">
      <c r="C1522" s="8"/>
    </row>
    <row r="1523" spans="3:10" ht="17.25" customHeight="1">
      <c r="C1523" s="8"/>
    </row>
    <row r="1524" spans="3:10">
      <c r="C1524" s="8"/>
    </row>
    <row r="1525" spans="3:10">
      <c r="C1525" s="8"/>
    </row>
    <row r="1526" spans="3:10">
      <c r="C1526" s="8"/>
    </row>
    <row r="1527" spans="3:10">
      <c r="C1527" s="8"/>
    </row>
    <row r="1528" spans="3:10" ht="27" customHeight="1">
      <c r="C1528" s="8"/>
      <c r="G1528" s="129"/>
      <c r="H1528" s="129"/>
    </row>
    <row r="1529" spans="3:10" ht="21.75" customHeight="1">
      <c r="C1529" s="8"/>
      <c r="G1529" s="130"/>
      <c r="H1529" s="130"/>
    </row>
    <row r="1530" spans="3:10">
      <c r="C1530" s="8"/>
    </row>
    <row r="1531" spans="3:10" ht="27" customHeight="1">
      <c r="C1531" s="8"/>
    </row>
    <row r="1532" spans="3:10" ht="27" customHeight="1">
      <c r="C1532" s="8"/>
    </row>
    <row r="1533" spans="3:10" ht="13.5">
      <c r="C1533" s="8"/>
      <c r="I1533" s="129"/>
      <c r="J1533" s="129"/>
    </row>
    <row r="1534" spans="3:10" ht="28.5" customHeight="1">
      <c r="C1534" s="8"/>
      <c r="I1534" s="130"/>
      <c r="J1534" s="130"/>
    </row>
    <row r="1535" spans="3:10" ht="21.75" customHeight="1">
      <c r="C1535" s="8"/>
    </row>
    <row r="1536" spans="3:10">
      <c r="C1536" s="8"/>
    </row>
    <row r="1537" spans="3:3" ht="25.5" customHeight="1">
      <c r="C1537" s="8"/>
    </row>
    <row r="1538" spans="3:3" ht="25.5" customHeight="1">
      <c r="C1538" s="8"/>
    </row>
    <row r="1539" spans="3:3">
      <c r="C1539" s="8"/>
    </row>
    <row r="1540" spans="3:3" ht="18.75" customHeight="1">
      <c r="C1540" s="8"/>
    </row>
    <row r="1541" spans="3:3" ht="18.75" customHeight="1">
      <c r="C1541" s="8"/>
    </row>
    <row r="1542" spans="3:3" ht="13.5" customHeight="1">
      <c r="C1542" s="8"/>
    </row>
    <row r="1543" spans="3:3" ht="18.75" customHeight="1">
      <c r="C1543" s="8"/>
    </row>
    <row r="1544" spans="3:3" ht="23.25" customHeight="1">
      <c r="C1544" s="8"/>
    </row>
    <row r="1545" spans="3:3">
      <c r="C1545" s="8"/>
    </row>
    <row r="1546" spans="3:3">
      <c r="C1546" s="8"/>
    </row>
    <row r="1547" spans="3:3">
      <c r="C1547" s="8"/>
    </row>
    <row r="1548" spans="3:3">
      <c r="C1548" s="8"/>
    </row>
    <row r="1549" spans="3:3">
      <c r="C1549" s="8"/>
    </row>
    <row r="1550" spans="3:3">
      <c r="C1550" s="8"/>
    </row>
    <row r="1551" spans="3:3">
      <c r="C1551" s="8"/>
    </row>
    <row r="1552" spans="3:3">
      <c r="C1552" s="8"/>
    </row>
    <row r="1553" spans="3:3">
      <c r="C1553" s="8"/>
    </row>
    <row r="1554" spans="3:3">
      <c r="C1554" s="8"/>
    </row>
    <row r="1555" spans="3:3">
      <c r="C1555" s="8"/>
    </row>
    <row r="1556" spans="3:3">
      <c r="C1556" s="8"/>
    </row>
    <row r="1557" spans="3:3">
      <c r="C1557" s="8"/>
    </row>
    <row r="1558" spans="3:3">
      <c r="C1558" s="8"/>
    </row>
    <row r="1559" spans="3:3">
      <c r="C1559" s="8"/>
    </row>
    <row r="1560" spans="3:3">
      <c r="C1560" s="8"/>
    </row>
    <row r="1561" spans="3:3">
      <c r="C1561" s="8"/>
    </row>
    <row r="1562" spans="3:3">
      <c r="C1562" s="8"/>
    </row>
    <row r="1563" spans="3:3">
      <c r="C1563" s="8"/>
    </row>
    <row r="1564" spans="3:3">
      <c r="C1564" s="8"/>
    </row>
    <row r="1565" spans="3:3">
      <c r="C1565" s="8"/>
    </row>
    <row r="1566" spans="3:3">
      <c r="C1566" s="8"/>
    </row>
    <row r="1567" spans="3:3">
      <c r="C1567" s="8"/>
    </row>
    <row r="1568" spans="3:3">
      <c r="C1568" s="8"/>
    </row>
    <row r="1569" spans="3:3">
      <c r="C1569" s="8"/>
    </row>
    <row r="1570" spans="3:3">
      <c r="C1570" s="8"/>
    </row>
    <row r="1571" spans="3:3">
      <c r="C1571" s="8"/>
    </row>
    <row r="1572" spans="3:3">
      <c r="C1572" s="8"/>
    </row>
    <row r="1573" spans="3:3">
      <c r="C1573" s="8"/>
    </row>
    <row r="1574" spans="3:3">
      <c r="C1574" s="8"/>
    </row>
    <row r="1575" spans="3:3">
      <c r="C1575" s="8"/>
    </row>
    <row r="1576" spans="3:3">
      <c r="C1576" s="8"/>
    </row>
    <row r="1577" spans="3:3" ht="18" customHeight="1">
      <c r="C1577" s="8"/>
    </row>
    <row r="1578" spans="3:3" ht="18" customHeight="1">
      <c r="C1578" s="8"/>
    </row>
    <row r="1579" spans="3:3" ht="18" customHeight="1">
      <c r="C1579" s="8"/>
    </row>
    <row r="1580" spans="3:3">
      <c r="C1580" s="8"/>
    </row>
    <row r="1581" spans="3:3">
      <c r="C1581" s="8"/>
    </row>
    <row r="1582" spans="3:3">
      <c r="C1582" s="8"/>
    </row>
    <row r="1583" spans="3:3">
      <c r="C1583" s="8"/>
    </row>
    <row r="1584" spans="3:3" ht="18.75" customHeight="1">
      <c r="C1584" s="8"/>
    </row>
    <row r="1585" spans="1:10" ht="21.75" customHeight="1">
      <c r="C1585" s="8"/>
    </row>
    <row r="1586" spans="1:10">
      <c r="C1586" s="8"/>
    </row>
    <row r="1587" spans="1:10" ht="25.5" customHeight="1">
      <c r="C1587" s="8"/>
    </row>
    <row r="1588" spans="1:10" ht="18" customHeight="1">
      <c r="C1588" s="8"/>
    </row>
    <row r="1589" spans="1:10">
      <c r="C1589" s="8"/>
    </row>
    <row r="1590" spans="1:10" s="129" customFormat="1" ht="22.5" customHeight="1">
      <c r="A1590" s="128"/>
      <c r="B1590" s="8"/>
      <c r="C1590" s="8"/>
      <c r="D1590" s="8"/>
      <c r="E1590" s="8"/>
      <c r="F1590" s="8"/>
      <c r="G1590" s="8"/>
      <c r="H1590" s="8"/>
      <c r="I1590" s="8"/>
      <c r="J1590" s="8"/>
    </row>
    <row r="1591" spans="1:10" s="130" customFormat="1" ht="22.5" customHeight="1">
      <c r="A1591" s="128"/>
      <c r="B1591" s="8"/>
      <c r="C1591" s="8"/>
      <c r="D1591" s="8"/>
      <c r="E1591" s="8"/>
      <c r="F1591" s="8"/>
      <c r="G1591" s="8"/>
      <c r="H1591" s="8"/>
      <c r="I1591" s="8"/>
      <c r="J1591" s="8"/>
    </row>
    <row r="1592" spans="1:10">
      <c r="C1592" s="8"/>
    </row>
    <row r="1593" spans="1:10" ht="20.25" customHeight="1">
      <c r="C1593" s="8"/>
    </row>
    <row r="1594" spans="1:10" ht="20.25" customHeight="1">
      <c r="C1594" s="8"/>
    </row>
    <row r="1595" spans="1:10">
      <c r="C1595" s="8"/>
    </row>
    <row r="1596" spans="1:10" ht="22.5" customHeight="1">
      <c r="C1596" s="8"/>
    </row>
    <row r="1597" spans="1:10" ht="22.5" customHeight="1">
      <c r="C1597" s="8"/>
    </row>
    <row r="1598" spans="1:10">
      <c r="C1598" s="8"/>
    </row>
    <row r="1599" spans="1:10">
      <c r="C1599" s="8"/>
    </row>
    <row r="1600" spans="1:10">
      <c r="C1600" s="8"/>
    </row>
    <row r="1601" spans="3:3">
      <c r="C1601" s="8"/>
    </row>
    <row r="1602" spans="3:3">
      <c r="C1602" s="8"/>
    </row>
    <row r="1603" spans="3:3">
      <c r="C1603" s="8"/>
    </row>
    <row r="1604" spans="3:3">
      <c r="C1604" s="8"/>
    </row>
    <row r="1605" spans="3:3">
      <c r="C1605" s="8"/>
    </row>
    <row r="1606" spans="3:3">
      <c r="C1606" s="8"/>
    </row>
    <row r="1607" spans="3:3">
      <c r="C1607" s="8"/>
    </row>
    <row r="1608" spans="3:3">
      <c r="C1608" s="8"/>
    </row>
    <row r="1609" spans="3:3">
      <c r="C1609" s="8"/>
    </row>
    <row r="1610" spans="3:3">
      <c r="C1610" s="8"/>
    </row>
    <row r="1611" spans="3:3">
      <c r="C1611" s="8"/>
    </row>
    <row r="1612" spans="3:3">
      <c r="C1612" s="8"/>
    </row>
    <row r="1613" spans="3:3">
      <c r="C1613" s="8"/>
    </row>
    <row r="1614" spans="3:3">
      <c r="C1614" s="8"/>
    </row>
    <row r="1615" spans="3:3">
      <c r="C1615" s="8"/>
    </row>
    <row r="1616" spans="3:3">
      <c r="C1616" s="8"/>
    </row>
    <row r="1617" spans="3:3">
      <c r="C1617" s="8"/>
    </row>
    <row r="1618" spans="3:3">
      <c r="C1618" s="8"/>
    </row>
    <row r="1619" spans="3:3">
      <c r="C1619" s="8"/>
    </row>
    <row r="1620" spans="3:3">
      <c r="C1620" s="8"/>
    </row>
    <row r="1621" spans="3:3">
      <c r="C1621" s="8"/>
    </row>
    <row r="1622" spans="3:3">
      <c r="C1622" s="8"/>
    </row>
    <row r="1623" spans="3:3">
      <c r="C1623" s="8"/>
    </row>
    <row r="1624" spans="3:3">
      <c r="C1624" s="8"/>
    </row>
    <row r="1625" spans="3:3">
      <c r="C1625" s="8"/>
    </row>
    <row r="1626" spans="3:3">
      <c r="C1626" s="8"/>
    </row>
    <row r="1627" spans="3:3">
      <c r="C1627" s="8"/>
    </row>
    <row r="1628" spans="3:3">
      <c r="C1628" s="8"/>
    </row>
    <row r="1629" spans="3:3" ht="15" customHeight="1">
      <c r="C1629" s="8"/>
    </row>
    <row r="1630" spans="3:3" ht="15" customHeight="1">
      <c r="C1630" s="8"/>
    </row>
    <row r="1631" spans="3:3" ht="15" customHeight="1">
      <c r="C1631" s="8"/>
    </row>
    <row r="1632" spans="3:3">
      <c r="C1632" s="8"/>
    </row>
    <row r="1633" spans="3:3">
      <c r="C1633" s="8"/>
    </row>
    <row r="1634" spans="3:3">
      <c r="C1634" s="8"/>
    </row>
    <row r="1635" spans="3:3">
      <c r="C1635" s="8"/>
    </row>
    <row r="1636" spans="3:3" ht="23.25" customHeight="1">
      <c r="C1636" s="8"/>
    </row>
    <row r="1637" spans="3:3" ht="23.25" customHeight="1">
      <c r="C1637" s="8"/>
    </row>
    <row r="1638" spans="3:3">
      <c r="C1638" s="8"/>
    </row>
    <row r="1639" spans="3:3" ht="21" customHeight="1">
      <c r="C1639" s="8"/>
    </row>
    <row r="1640" spans="3:3" ht="21" customHeight="1">
      <c r="C1640" s="8"/>
    </row>
    <row r="1641" spans="3:3">
      <c r="C1641" s="8"/>
    </row>
    <row r="1642" spans="3:3" ht="21" customHeight="1">
      <c r="C1642" s="8"/>
    </row>
    <row r="1643" spans="3:3" ht="21" customHeight="1">
      <c r="C1643" s="8"/>
    </row>
    <row r="1644" spans="3:3">
      <c r="C1644" s="8"/>
    </row>
    <row r="1645" spans="3:3" ht="20.25" customHeight="1">
      <c r="C1645" s="8"/>
    </row>
    <row r="1646" spans="3:3" ht="15.75" customHeight="1">
      <c r="C1646" s="8"/>
    </row>
    <row r="1647" spans="3:3">
      <c r="C1647" s="8"/>
    </row>
    <row r="1648" spans="3:3" ht="18.75" customHeight="1">
      <c r="C1648" s="8"/>
    </row>
    <row r="1649" spans="3:3" ht="18.75" customHeight="1">
      <c r="C1649" s="8"/>
    </row>
    <row r="1650" spans="3:3">
      <c r="C1650" s="8"/>
    </row>
    <row r="1651" spans="3:3">
      <c r="C1651" s="8"/>
    </row>
    <row r="1652" spans="3:3">
      <c r="C1652" s="8"/>
    </row>
    <row r="1653" spans="3:3">
      <c r="C1653" s="8"/>
    </row>
    <row r="1654" spans="3:3">
      <c r="C1654" s="8"/>
    </row>
    <row r="1655" spans="3:3">
      <c r="C1655" s="8"/>
    </row>
    <row r="1656" spans="3:3">
      <c r="C1656" s="8"/>
    </row>
    <row r="1657" spans="3:3">
      <c r="C1657" s="8"/>
    </row>
    <row r="1658" spans="3:3">
      <c r="C1658" s="8"/>
    </row>
    <row r="1659" spans="3:3">
      <c r="C1659" s="8"/>
    </row>
    <row r="1660" spans="3:3">
      <c r="C1660" s="8"/>
    </row>
    <row r="1661" spans="3:3">
      <c r="C1661" s="8"/>
    </row>
    <row r="1662" spans="3:3">
      <c r="C1662" s="8"/>
    </row>
    <row r="1663" spans="3:3">
      <c r="C1663" s="8"/>
    </row>
    <row r="1664" spans="3:3">
      <c r="C1664" s="8"/>
    </row>
    <row r="1665" spans="3:3">
      <c r="C1665" s="8"/>
    </row>
    <row r="1666" spans="3:3">
      <c r="C1666" s="8"/>
    </row>
    <row r="1667" spans="3:3">
      <c r="C1667" s="8"/>
    </row>
    <row r="1668" spans="3:3">
      <c r="C1668" s="8"/>
    </row>
    <row r="1669" spans="3:3">
      <c r="C1669" s="8"/>
    </row>
    <row r="1670" spans="3:3">
      <c r="C1670" s="8"/>
    </row>
    <row r="1671" spans="3:3">
      <c r="C1671" s="8"/>
    </row>
    <row r="1672" spans="3:3">
      <c r="C1672" s="8"/>
    </row>
    <row r="1673" spans="3:3">
      <c r="C1673" s="8"/>
    </row>
    <row r="1674" spans="3:3">
      <c r="C1674" s="8"/>
    </row>
    <row r="1675" spans="3:3">
      <c r="C1675" s="8"/>
    </row>
    <row r="1676" spans="3:3">
      <c r="C1676" s="8"/>
    </row>
    <row r="1677" spans="3:3">
      <c r="C1677" s="8"/>
    </row>
    <row r="1678" spans="3:3">
      <c r="C1678" s="8"/>
    </row>
    <row r="1679" spans="3:3">
      <c r="C1679" s="8"/>
    </row>
    <row r="1680" spans="3:3">
      <c r="C1680" s="8"/>
    </row>
    <row r="1681" spans="3:3">
      <c r="C1681" s="8"/>
    </row>
    <row r="1682" spans="3:3">
      <c r="C1682" s="8"/>
    </row>
    <row r="1683" spans="3:3">
      <c r="C1683" s="8"/>
    </row>
    <row r="1684" spans="3:3" ht="15.75" customHeight="1">
      <c r="C1684" s="8"/>
    </row>
    <row r="1685" spans="3:3" ht="18" customHeight="1">
      <c r="C1685" s="8"/>
    </row>
    <row r="1686" spans="3:3" ht="19.5" customHeight="1">
      <c r="C1686" s="8"/>
    </row>
    <row r="1687" spans="3:3">
      <c r="C1687" s="8"/>
    </row>
    <row r="1688" spans="3:3">
      <c r="C1688" s="8"/>
    </row>
    <row r="1689" spans="3:3">
      <c r="C1689" s="8"/>
    </row>
    <row r="1690" spans="3:3">
      <c r="C1690" s="8"/>
    </row>
    <row r="1691" spans="3:3" ht="21" customHeight="1">
      <c r="C1691" s="8"/>
    </row>
    <row r="1692" spans="3:3" ht="21" customHeight="1">
      <c r="C1692" s="8"/>
    </row>
    <row r="1693" spans="3:3">
      <c r="C1693" s="8"/>
    </row>
    <row r="1694" spans="3:3" ht="20.25" customHeight="1">
      <c r="C1694" s="8"/>
    </row>
    <row r="1695" spans="3:3" ht="20.25" customHeight="1">
      <c r="C1695" s="8"/>
    </row>
    <row r="1696" spans="3:3">
      <c r="C1696" s="8"/>
    </row>
    <row r="1697" spans="3:3" ht="17.25" customHeight="1">
      <c r="C1697" s="8"/>
    </row>
    <row r="1698" spans="3:3" ht="17.25" customHeight="1">
      <c r="C1698" s="8"/>
    </row>
    <row r="1699" spans="3:3">
      <c r="C1699" s="8"/>
    </row>
    <row r="1700" spans="3:3" ht="17.25" customHeight="1">
      <c r="C1700" s="8"/>
    </row>
    <row r="1701" spans="3:3" ht="17.25" customHeight="1">
      <c r="C1701" s="8"/>
    </row>
    <row r="1702" spans="3:3">
      <c r="C1702" s="8"/>
    </row>
    <row r="1703" spans="3:3" ht="20.25" customHeight="1">
      <c r="C1703" s="8"/>
    </row>
    <row r="1704" spans="3:3" ht="20.25" customHeight="1">
      <c r="C1704" s="8"/>
    </row>
    <row r="1705" spans="3:3">
      <c r="C1705" s="8"/>
    </row>
    <row r="1706" spans="3:3">
      <c r="C1706" s="8"/>
    </row>
    <row r="1707" spans="3:3">
      <c r="C1707" s="8"/>
    </row>
    <row r="1708" spans="3:3">
      <c r="C1708" s="8"/>
    </row>
    <row r="1709" spans="3:3">
      <c r="C1709" s="8"/>
    </row>
    <row r="1710" spans="3:3">
      <c r="C1710" s="8"/>
    </row>
    <row r="1711" spans="3:3">
      <c r="C1711" s="8"/>
    </row>
    <row r="1712" spans="3:3">
      <c r="C1712" s="8"/>
    </row>
    <row r="1713" spans="3:3">
      <c r="C1713" s="8"/>
    </row>
    <row r="1714" spans="3:3">
      <c r="C1714" s="8"/>
    </row>
    <row r="1715" spans="3:3">
      <c r="C1715" s="8"/>
    </row>
    <row r="1716" spans="3:3">
      <c r="C1716" s="8"/>
    </row>
    <row r="1717" spans="3:3">
      <c r="C1717" s="8"/>
    </row>
    <row r="1718" spans="3:3">
      <c r="C1718" s="8"/>
    </row>
    <row r="1719" spans="3:3">
      <c r="C1719" s="8"/>
    </row>
    <row r="1720" spans="3:3">
      <c r="C1720" s="8"/>
    </row>
    <row r="1721" spans="3:3">
      <c r="C1721" s="8"/>
    </row>
    <row r="1722" spans="3:3">
      <c r="C1722" s="8"/>
    </row>
    <row r="1723" spans="3:3">
      <c r="C1723" s="8"/>
    </row>
    <row r="1724" spans="3:3">
      <c r="C1724" s="8"/>
    </row>
    <row r="1725" spans="3:3">
      <c r="C1725" s="8"/>
    </row>
    <row r="1726" spans="3:3">
      <c r="C1726" s="8"/>
    </row>
    <row r="1727" spans="3:3">
      <c r="C1727" s="8"/>
    </row>
    <row r="1728" spans="3:3">
      <c r="C1728" s="8"/>
    </row>
    <row r="1729" spans="3:3">
      <c r="C1729" s="8"/>
    </row>
    <row r="1730" spans="3:3">
      <c r="C1730" s="8"/>
    </row>
    <row r="1731" spans="3:3">
      <c r="C1731" s="8"/>
    </row>
    <row r="1732" spans="3:3">
      <c r="C1732" s="8"/>
    </row>
    <row r="1733" spans="3:3">
      <c r="C1733" s="8"/>
    </row>
    <row r="1734" spans="3:3">
      <c r="C1734" s="8"/>
    </row>
    <row r="1735" spans="3:3">
      <c r="C1735" s="8"/>
    </row>
    <row r="1736" spans="3:3">
      <c r="C1736" s="8"/>
    </row>
    <row r="1737" spans="3:3">
      <c r="C1737" s="8"/>
    </row>
    <row r="1738" spans="3:3">
      <c r="C1738" s="8"/>
    </row>
    <row r="1739" spans="3:3">
      <c r="C1739" s="8"/>
    </row>
    <row r="1740" spans="3:3">
      <c r="C1740" s="8"/>
    </row>
    <row r="1741" spans="3:3" ht="14.25" customHeight="1">
      <c r="C1741" s="8"/>
    </row>
    <row r="1742" spans="3:3" ht="14.25" customHeight="1">
      <c r="C1742" s="8"/>
    </row>
    <row r="1743" spans="3:3" ht="14.25" customHeight="1">
      <c r="C1743" s="8"/>
    </row>
    <row r="1744" spans="3:3">
      <c r="C1744" s="8"/>
    </row>
    <row r="1745" spans="3:3">
      <c r="C1745" s="8"/>
    </row>
    <row r="1746" spans="3:3">
      <c r="C1746" s="8"/>
    </row>
    <row r="1747" spans="3:3">
      <c r="C1747" s="8"/>
    </row>
    <row r="1748" spans="3:3" ht="21" customHeight="1">
      <c r="C1748" s="8"/>
    </row>
    <row r="1749" spans="3:3" ht="18.75" customHeight="1">
      <c r="C1749" s="8"/>
    </row>
    <row r="1750" spans="3:3">
      <c r="C1750" s="8"/>
    </row>
    <row r="1751" spans="3:3" ht="20.25" customHeight="1">
      <c r="C1751" s="8"/>
    </row>
    <row r="1752" spans="3:3" ht="20.25" customHeight="1">
      <c r="C1752" s="8"/>
    </row>
    <row r="1753" spans="3:3">
      <c r="C1753" s="8"/>
    </row>
    <row r="1754" spans="3:3" ht="18" customHeight="1">
      <c r="C1754" s="8"/>
    </row>
    <row r="1755" spans="3:3" ht="18" customHeight="1">
      <c r="C1755" s="8"/>
    </row>
    <row r="1756" spans="3:3">
      <c r="C1756" s="8"/>
    </row>
    <row r="1757" spans="3:3" ht="18" customHeight="1">
      <c r="C1757" s="8"/>
    </row>
    <row r="1758" spans="3:3" ht="18" customHeight="1">
      <c r="C1758" s="8"/>
    </row>
    <row r="1759" spans="3:3">
      <c r="C1759" s="8"/>
    </row>
    <row r="1760" spans="3:3" ht="18" customHeight="1">
      <c r="C1760" s="8"/>
    </row>
    <row r="1761" spans="3:3" ht="18" customHeight="1">
      <c r="C1761" s="8"/>
    </row>
    <row r="1762" spans="3:3">
      <c r="C1762" s="8"/>
    </row>
    <row r="1763" spans="3:3">
      <c r="C1763" s="8"/>
    </row>
    <row r="1764" spans="3:3">
      <c r="C1764" s="8"/>
    </row>
    <row r="1765" spans="3:3">
      <c r="C1765" s="8"/>
    </row>
    <row r="1766" spans="3:3">
      <c r="C1766" s="8"/>
    </row>
    <row r="1767" spans="3:3">
      <c r="C1767" s="8"/>
    </row>
    <row r="1768" spans="3:3">
      <c r="C1768" s="8"/>
    </row>
    <row r="1769" spans="3:3">
      <c r="C1769" s="8"/>
    </row>
    <row r="1770" spans="3:3">
      <c r="C1770" s="8"/>
    </row>
    <row r="1771" spans="3:3">
      <c r="C1771" s="8"/>
    </row>
    <row r="1772" spans="3:3">
      <c r="C1772" s="8"/>
    </row>
    <row r="1773" spans="3:3">
      <c r="C1773" s="8"/>
    </row>
    <row r="1774" spans="3:3">
      <c r="C1774" s="8"/>
    </row>
    <row r="1775" spans="3:3">
      <c r="C1775" s="8"/>
    </row>
    <row r="1776" spans="3:3">
      <c r="C1776" s="8"/>
    </row>
    <row r="1777" spans="3:3">
      <c r="C1777" s="8"/>
    </row>
    <row r="1778" spans="3:3">
      <c r="C1778" s="8"/>
    </row>
    <row r="1779" spans="3:3">
      <c r="C1779" s="8"/>
    </row>
    <row r="1780" spans="3:3">
      <c r="C1780" s="8"/>
    </row>
    <row r="1781" spans="3:3">
      <c r="C1781" s="8"/>
    </row>
    <row r="1782" spans="3:3">
      <c r="C1782" s="8"/>
    </row>
    <row r="1783" spans="3:3">
      <c r="C1783" s="8"/>
    </row>
    <row r="1784" spans="3:3">
      <c r="C1784" s="8"/>
    </row>
    <row r="1785" spans="3:3">
      <c r="C1785" s="8"/>
    </row>
    <row r="1786" spans="3:3">
      <c r="C1786" s="8"/>
    </row>
    <row r="1787" spans="3:3">
      <c r="C1787" s="8"/>
    </row>
    <row r="1788" spans="3:3">
      <c r="C1788" s="8"/>
    </row>
    <row r="1789" spans="3:3">
      <c r="C1789" s="8"/>
    </row>
    <row r="1790" spans="3:3">
      <c r="C1790" s="8"/>
    </row>
    <row r="1791" spans="3:3">
      <c r="C1791" s="8"/>
    </row>
    <row r="1792" spans="3:3" ht="17.25" customHeight="1">
      <c r="C1792" s="8"/>
    </row>
    <row r="1793" spans="3:3" ht="17.25" customHeight="1">
      <c r="C1793" s="8"/>
    </row>
    <row r="1794" spans="3:3" ht="17.25" customHeight="1">
      <c r="C1794" s="8"/>
    </row>
    <row r="1795" spans="3:3">
      <c r="C1795" s="8"/>
    </row>
    <row r="1796" spans="3:3" ht="18" customHeight="1">
      <c r="C1796" s="8"/>
    </row>
    <row r="1797" spans="3:3">
      <c r="C1797" s="8"/>
    </row>
    <row r="1798" spans="3:3">
      <c r="C1798" s="8"/>
    </row>
    <row r="1799" spans="3:3" ht="22.5" customHeight="1">
      <c r="C1799" s="8"/>
    </row>
    <row r="1800" spans="3:3" ht="18" customHeight="1">
      <c r="C1800" s="8"/>
    </row>
    <row r="1801" spans="3:3" ht="21.75" customHeight="1">
      <c r="C1801" s="8"/>
    </row>
    <row r="1802" spans="3:3" ht="18" customHeight="1">
      <c r="C1802" s="8"/>
    </row>
    <row r="1803" spans="3:3" ht="16.5" customHeight="1">
      <c r="C1803" s="8"/>
    </row>
    <row r="1804" spans="3:3" ht="21.75" customHeight="1">
      <c r="C1804" s="8"/>
    </row>
    <row r="1805" spans="3:3" ht="18" customHeight="1">
      <c r="C1805" s="8"/>
    </row>
    <row r="1806" spans="3:3" ht="18" customHeight="1">
      <c r="C1806" s="8"/>
    </row>
    <row r="1807" spans="3:3">
      <c r="C1807" s="8"/>
    </row>
    <row r="1808" spans="3:3" ht="19.5" customHeight="1">
      <c r="C1808" s="8"/>
    </row>
    <row r="1809" spans="3:3" ht="19.5" customHeight="1">
      <c r="C1809" s="8"/>
    </row>
    <row r="1810" spans="3:3">
      <c r="C1810" s="8"/>
    </row>
    <row r="1811" spans="3:3" ht="19.5" customHeight="1">
      <c r="C1811" s="8"/>
    </row>
    <row r="1812" spans="3:3" ht="19.5" customHeight="1">
      <c r="C1812" s="8"/>
    </row>
    <row r="1813" spans="3:3">
      <c r="C1813" s="8"/>
    </row>
    <row r="1814" spans="3:3">
      <c r="C1814" s="8"/>
    </row>
    <row r="1815" spans="3:3">
      <c r="C1815" s="8"/>
    </row>
    <row r="1816" spans="3:3">
      <c r="C1816" s="8"/>
    </row>
    <row r="1817" spans="3:3">
      <c r="C1817" s="8"/>
    </row>
    <row r="1818" spans="3:3">
      <c r="C1818" s="8"/>
    </row>
    <row r="1819" spans="3:3">
      <c r="C1819" s="8"/>
    </row>
    <row r="1820" spans="3:3">
      <c r="C1820" s="8"/>
    </row>
    <row r="1821" spans="3:3">
      <c r="C1821" s="8"/>
    </row>
    <row r="1822" spans="3:3">
      <c r="C1822" s="8"/>
    </row>
    <row r="1823" spans="3:3">
      <c r="C1823" s="8"/>
    </row>
    <row r="1824" spans="3:3">
      <c r="C1824" s="8"/>
    </row>
    <row r="1825" spans="3:3">
      <c r="C1825" s="8"/>
    </row>
    <row r="1826" spans="3:3">
      <c r="C1826" s="8"/>
    </row>
    <row r="1827" spans="3:3">
      <c r="C1827" s="8"/>
    </row>
    <row r="1828" spans="3:3">
      <c r="C1828" s="8"/>
    </row>
    <row r="1829" spans="3:3">
      <c r="C1829" s="8"/>
    </row>
    <row r="1830" spans="3:3">
      <c r="C1830" s="8"/>
    </row>
    <row r="1831" spans="3:3">
      <c r="C1831" s="8"/>
    </row>
    <row r="1832" spans="3:3">
      <c r="C1832" s="8"/>
    </row>
    <row r="1833" spans="3:3">
      <c r="C1833" s="8"/>
    </row>
    <row r="1834" spans="3:3">
      <c r="C1834" s="8"/>
    </row>
    <row r="1835" spans="3:3">
      <c r="C1835" s="8"/>
    </row>
    <row r="1836" spans="3:3">
      <c r="C1836" s="8"/>
    </row>
    <row r="1837" spans="3:3">
      <c r="C1837" s="8"/>
    </row>
    <row r="1838" spans="3:3">
      <c r="C1838" s="8"/>
    </row>
    <row r="1839" spans="3:3">
      <c r="C1839" s="8"/>
    </row>
    <row r="1840" spans="3:3" ht="15.75" customHeight="1">
      <c r="C1840" s="8"/>
    </row>
    <row r="1841" spans="3:3" ht="15.75" customHeight="1">
      <c r="C1841" s="8"/>
    </row>
    <row r="1842" spans="3:3" ht="15.75" customHeight="1">
      <c r="C1842" s="8"/>
    </row>
    <row r="1843" spans="3:3" ht="15.75" customHeight="1">
      <c r="C1843" s="8"/>
    </row>
    <row r="1844" spans="3:3" ht="15.75" customHeight="1">
      <c r="C1844" s="8"/>
    </row>
    <row r="1845" spans="3:3" ht="15.75" customHeight="1">
      <c r="C1845" s="8"/>
    </row>
    <row r="1846" spans="3:3" ht="15.75" customHeight="1">
      <c r="C1846" s="8"/>
    </row>
    <row r="1847" spans="3:3" ht="15.75" customHeight="1">
      <c r="C1847" s="8"/>
    </row>
    <row r="1848" spans="3:3" ht="15.75" customHeight="1">
      <c r="C1848" s="8"/>
    </row>
    <row r="1849" spans="3:3" ht="19.5" customHeight="1">
      <c r="C1849" s="8"/>
    </row>
    <row r="1850" spans="3:3" ht="15.75" customHeight="1">
      <c r="C1850" s="8"/>
    </row>
    <row r="1851" spans="3:3" ht="15.75" customHeight="1">
      <c r="C1851" s="8"/>
    </row>
    <row r="1852" spans="3:3" ht="18" customHeight="1">
      <c r="C1852" s="8"/>
    </row>
    <row r="1853" spans="3:3" ht="15.75" customHeight="1">
      <c r="C1853" s="8"/>
    </row>
    <row r="1854" spans="3:3" ht="15.75" customHeight="1">
      <c r="C1854" s="8"/>
    </row>
    <row r="1855" spans="3:3" ht="32.25" customHeight="1">
      <c r="C1855" s="8"/>
    </row>
    <row r="1856" spans="3:3" ht="18.75" customHeight="1">
      <c r="C1856" s="8"/>
    </row>
    <row r="1857" spans="3:3" ht="15.75" customHeight="1">
      <c r="C1857" s="8"/>
    </row>
    <row r="1858" spans="3:3" ht="15.75" customHeight="1">
      <c r="C1858" s="8"/>
    </row>
    <row r="1859" spans="3:3">
      <c r="C1859" s="8"/>
    </row>
    <row r="1860" spans="3:3">
      <c r="C1860" s="8"/>
    </row>
    <row r="1861" spans="3:3">
      <c r="C1861" s="8"/>
    </row>
    <row r="1862" spans="3:3">
      <c r="C1862" s="8"/>
    </row>
    <row r="1863" spans="3:3">
      <c r="C1863" s="8"/>
    </row>
    <row r="1864" spans="3:3">
      <c r="C1864" s="8"/>
    </row>
    <row r="1865" spans="3:3">
      <c r="C1865" s="8"/>
    </row>
    <row r="1866" spans="3:3">
      <c r="C1866" s="8"/>
    </row>
    <row r="1867" spans="3:3">
      <c r="C1867" s="8"/>
    </row>
    <row r="1868" spans="3:3">
      <c r="C1868" s="8"/>
    </row>
    <row r="1869" spans="3:3">
      <c r="C1869" s="8"/>
    </row>
    <row r="1870" spans="3:3">
      <c r="C1870" s="8"/>
    </row>
    <row r="1871" spans="3:3">
      <c r="C1871" s="8"/>
    </row>
    <row r="1872" spans="3:3">
      <c r="C1872" s="8"/>
    </row>
    <row r="1873" spans="3:3">
      <c r="C1873" s="8"/>
    </row>
    <row r="1874" spans="3:3">
      <c r="C1874" s="8"/>
    </row>
    <row r="1875" spans="3:3">
      <c r="C1875" s="8"/>
    </row>
    <row r="1876" spans="3:3">
      <c r="C1876" s="8"/>
    </row>
    <row r="1877" spans="3:3">
      <c r="C1877" s="8"/>
    </row>
    <row r="1878" spans="3:3">
      <c r="C1878" s="8"/>
    </row>
    <row r="1879" spans="3:3">
      <c r="C1879" s="8"/>
    </row>
    <row r="1880" spans="3:3">
      <c r="C1880" s="8"/>
    </row>
    <row r="1881" spans="3:3">
      <c r="C1881" s="8"/>
    </row>
    <row r="1882" spans="3:3">
      <c r="C1882" s="8"/>
    </row>
    <row r="1883" spans="3:3">
      <c r="C1883" s="8"/>
    </row>
    <row r="1884" spans="3:3">
      <c r="C1884" s="8"/>
    </row>
    <row r="1885" spans="3:3">
      <c r="C1885" s="8"/>
    </row>
    <row r="1886" spans="3:3">
      <c r="C1886" s="8"/>
    </row>
    <row r="1887" spans="3:3">
      <c r="C1887" s="8"/>
    </row>
    <row r="1888" spans="3:3">
      <c r="C1888" s="8"/>
    </row>
    <row r="1889" spans="3:3">
      <c r="C1889" s="8"/>
    </row>
    <row r="1890" spans="3:3">
      <c r="C1890" s="8"/>
    </row>
    <row r="1891" spans="3:3">
      <c r="C1891" s="8"/>
    </row>
    <row r="1892" spans="3:3">
      <c r="C1892" s="8"/>
    </row>
    <row r="1893" spans="3:3">
      <c r="C1893" s="8"/>
    </row>
    <row r="1894" spans="3:3">
      <c r="C1894" s="8"/>
    </row>
    <row r="1895" spans="3:3" ht="15.75" customHeight="1">
      <c r="C1895" s="8"/>
    </row>
    <row r="1896" spans="3:3" ht="15.75" customHeight="1">
      <c r="C1896" s="8"/>
    </row>
    <row r="1897" spans="3:3" ht="15.75" customHeight="1">
      <c r="C1897" s="8"/>
    </row>
    <row r="1898" spans="3:3">
      <c r="C1898" s="8"/>
    </row>
    <row r="1899" spans="3:3">
      <c r="C1899" s="8"/>
    </row>
    <row r="1900" spans="3:3">
      <c r="C1900" s="8"/>
    </row>
    <row r="1901" spans="3:3">
      <c r="C1901" s="8"/>
    </row>
    <row r="1902" spans="3:3" ht="32.25" customHeight="1">
      <c r="C1902" s="8"/>
    </row>
    <row r="1903" spans="3:3" ht="32.25" customHeight="1">
      <c r="C1903" s="8"/>
    </row>
    <row r="1904" spans="3:3" ht="10.5" customHeight="1">
      <c r="C1904" s="8"/>
    </row>
    <row r="1905" spans="3:3" ht="28.5" customHeight="1">
      <c r="C1905" s="8"/>
    </row>
    <row r="1906" spans="3:3" ht="28.5" customHeight="1">
      <c r="C1906" s="8"/>
    </row>
    <row r="1907" spans="3:3" ht="13.5" customHeight="1">
      <c r="C1907" s="8"/>
    </row>
    <row r="1908" spans="3:3" ht="30" customHeight="1">
      <c r="C1908" s="8"/>
    </row>
    <row r="1909" spans="3:3" ht="30" customHeight="1">
      <c r="C1909" s="8"/>
    </row>
    <row r="1910" spans="3:3" ht="12" customHeight="1">
      <c r="C1910" s="8"/>
    </row>
    <row r="1911" spans="3:3" ht="30" customHeight="1">
      <c r="C1911" s="8"/>
    </row>
    <row r="1912" spans="3:3" ht="30" customHeight="1">
      <c r="C1912" s="8"/>
    </row>
    <row r="1913" spans="3:3">
      <c r="C1913" s="8"/>
    </row>
    <row r="1914" spans="3:3" ht="29.25" customHeight="1">
      <c r="C1914" s="8"/>
    </row>
    <row r="1915" spans="3:3" ht="29.25" customHeight="1">
      <c r="C1915" s="8"/>
    </row>
    <row r="1916" spans="3:3">
      <c r="C1916" s="8"/>
    </row>
    <row r="1917" spans="3:3" ht="21.75" customHeight="1">
      <c r="C1917" s="8"/>
    </row>
    <row r="1918" spans="3:3" ht="27" customHeight="1">
      <c r="C1918" s="8"/>
    </row>
    <row r="1919" spans="3:3">
      <c r="C1919" s="8"/>
    </row>
    <row r="1920" spans="3:3">
      <c r="C1920" s="8"/>
    </row>
    <row r="1921" spans="3:3">
      <c r="C1921" s="8"/>
    </row>
    <row r="1922" spans="3:3">
      <c r="C1922" s="8"/>
    </row>
    <row r="1923" spans="3:3">
      <c r="C1923" s="8"/>
    </row>
    <row r="1924" spans="3:3">
      <c r="C1924" s="8"/>
    </row>
    <row r="1925" spans="3:3">
      <c r="C1925" s="8"/>
    </row>
    <row r="1926" spans="3:3">
      <c r="C1926" s="8"/>
    </row>
    <row r="1927" spans="3:3">
      <c r="C1927" s="8"/>
    </row>
    <row r="1928" spans="3:3">
      <c r="C1928" s="8"/>
    </row>
    <row r="1929" spans="3:3">
      <c r="C1929" s="8"/>
    </row>
    <row r="1930" spans="3:3">
      <c r="C1930" s="8"/>
    </row>
    <row r="1931" spans="3:3">
      <c r="C1931" s="8"/>
    </row>
    <row r="1932" spans="3:3">
      <c r="C1932" s="8"/>
    </row>
    <row r="1933" spans="3:3">
      <c r="C1933" s="8"/>
    </row>
    <row r="1934" spans="3:3">
      <c r="C1934" s="8"/>
    </row>
    <row r="1935" spans="3:3">
      <c r="C1935" s="8"/>
    </row>
    <row r="1936" spans="3:3">
      <c r="C1936" s="8"/>
    </row>
    <row r="1937" spans="3:3">
      <c r="C1937" s="8"/>
    </row>
    <row r="1938" spans="3:3">
      <c r="C1938" s="8"/>
    </row>
    <row r="1939" spans="3:3">
      <c r="C1939" s="8"/>
    </row>
    <row r="1940" spans="3:3">
      <c r="C1940" s="8"/>
    </row>
    <row r="1941" spans="3:3">
      <c r="C1941" s="8"/>
    </row>
    <row r="1942" spans="3:3">
      <c r="C1942" s="8"/>
    </row>
    <row r="1943" spans="3:3">
      <c r="C1943" s="8"/>
    </row>
    <row r="1944" spans="3:3">
      <c r="C1944" s="8"/>
    </row>
    <row r="1945" spans="3:3">
      <c r="C1945" s="8"/>
    </row>
    <row r="1946" spans="3:3">
      <c r="C1946" s="8"/>
    </row>
    <row r="1947" spans="3:3">
      <c r="C1947" s="8"/>
    </row>
    <row r="1948" spans="3:3">
      <c r="C1948" s="8"/>
    </row>
    <row r="1949" spans="3:3" ht="13.5" customHeight="1">
      <c r="C1949" s="8"/>
    </row>
    <row r="1950" spans="3:3" ht="18.75" customHeight="1">
      <c r="C1950" s="8"/>
    </row>
    <row r="1951" spans="3:3" ht="18.75" customHeight="1">
      <c r="C1951" s="8"/>
    </row>
    <row r="1952" spans="3:3" ht="18.75" customHeight="1">
      <c r="C1952" s="8"/>
    </row>
    <row r="1953" spans="3:3">
      <c r="C1953" s="8"/>
    </row>
    <row r="1954" spans="3:3">
      <c r="C1954" s="8"/>
    </row>
    <row r="1955" spans="3:3">
      <c r="C1955" s="8"/>
    </row>
    <row r="1956" spans="3:3">
      <c r="C1956" s="8"/>
    </row>
    <row r="1957" spans="3:3" ht="18.75" customHeight="1">
      <c r="C1957" s="8"/>
    </row>
    <row r="1958" spans="3:3" ht="17.25" customHeight="1">
      <c r="C1958" s="8"/>
    </row>
    <row r="1959" spans="3:3">
      <c r="C1959" s="8"/>
    </row>
    <row r="1960" spans="3:3" ht="17.25" customHeight="1">
      <c r="C1960" s="8"/>
    </row>
    <row r="1961" spans="3:3" ht="17.25" customHeight="1">
      <c r="C1961" s="8"/>
    </row>
    <row r="1962" spans="3:3">
      <c r="C1962" s="8"/>
    </row>
    <row r="1963" spans="3:3" ht="16.5" customHeight="1">
      <c r="C1963" s="8"/>
    </row>
    <row r="1964" spans="3:3" ht="16.5" customHeight="1">
      <c r="C1964" s="8"/>
    </row>
    <row r="1965" spans="3:3">
      <c r="C1965" s="8"/>
    </row>
    <row r="1966" spans="3:3" ht="27" customHeight="1">
      <c r="C1966" s="8"/>
    </row>
    <row r="1967" spans="3:3" ht="16.5" customHeight="1">
      <c r="C1967" s="8"/>
    </row>
    <row r="1968" spans="3:3">
      <c r="C1968" s="8"/>
    </row>
    <row r="1969" spans="3:3" ht="20.25" customHeight="1">
      <c r="C1969" s="8"/>
    </row>
    <row r="1970" spans="3:3" ht="18.75" customHeight="1">
      <c r="C1970" s="8"/>
    </row>
    <row r="1971" spans="3:3">
      <c r="C1971" s="8"/>
    </row>
    <row r="1972" spans="3:3">
      <c r="C1972" s="8"/>
    </row>
    <row r="1973" spans="3:3">
      <c r="C1973" s="8"/>
    </row>
    <row r="1974" spans="3:3">
      <c r="C1974" s="8"/>
    </row>
    <row r="1975" spans="3:3">
      <c r="C1975" s="8"/>
    </row>
    <row r="1976" spans="3:3">
      <c r="C1976" s="8"/>
    </row>
    <row r="1977" spans="3:3">
      <c r="C1977" s="8"/>
    </row>
    <row r="1978" spans="3:3">
      <c r="C1978" s="8"/>
    </row>
    <row r="1979" spans="3:3">
      <c r="C1979" s="8"/>
    </row>
    <row r="1980" spans="3:3">
      <c r="C1980" s="8"/>
    </row>
    <row r="1981" spans="3:3">
      <c r="C1981" s="8"/>
    </row>
    <row r="1982" spans="3:3">
      <c r="C1982" s="8"/>
    </row>
    <row r="1983" spans="3:3">
      <c r="C1983" s="8"/>
    </row>
    <row r="1984" spans="3:3">
      <c r="C1984" s="8"/>
    </row>
    <row r="1985" spans="3:3">
      <c r="C1985" s="8"/>
    </row>
    <row r="1986" spans="3:3">
      <c r="C1986" s="8"/>
    </row>
    <row r="1987" spans="3:3">
      <c r="C1987" s="8"/>
    </row>
    <row r="1988" spans="3:3">
      <c r="C1988" s="8"/>
    </row>
    <row r="1989" spans="3:3">
      <c r="C1989" s="8"/>
    </row>
    <row r="1990" spans="3:3">
      <c r="C1990" s="8"/>
    </row>
    <row r="1991" spans="3:3">
      <c r="C1991" s="8"/>
    </row>
    <row r="1992" spans="3:3">
      <c r="C1992" s="8"/>
    </row>
    <row r="1993" spans="3:3">
      <c r="C1993" s="8"/>
    </row>
    <row r="1994" spans="3:3">
      <c r="C1994" s="8"/>
    </row>
    <row r="1995" spans="3:3">
      <c r="C1995" s="8"/>
    </row>
    <row r="1996" spans="3:3">
      <c r="C1996" s="8"/>
    </row>
    <row r="1997" spans="3:3">
      <c r="C1997" s="8"/>
    </row>
    <row r="1998" spans="3:3">
      <c r="C1998" s="8"/>
    </row>
    <row r="1999" spans="3:3">
      <c r="C1999" s="8"/>
    </row>
    <row r="2000" spans="3:3">
      <c r="C2000" s="8"/>
    </row>
    <row r="2001" spans="3:10">
      <c r="C2001" s="8"/>
    </row>
    <row r="2002" spans="3:10">
      <c r="C2002" s="8"/>
    </row>
    <row r="2003" spans="3:10">
      <c r="C2003" s="8"/>
    </row>
    <row r="2004" spans="3:10">
      <c r="C2004" s="8"/>
    </row>
    <row r="2005" spans="3:10" ht="13.5" customHeight="1">
      <c r="C2005" s="8"/>
      <c r="G2005" s="26"/>
      <c r="H2005" s="267"/>
    </row>
    <row r="2006" spans="3:10" ht="13.5" customHeight="1">
      <c r="C2006" s="8"/>
      <c r="G2006" s="26"/>
      <c r="H2006" s="267"/>
    </row>
    <row r="2007" spans="3:10" ht="13.5" customHeight="1">
      <c r="C2007" s="8"/>
      <c r="G2007" s="26"/>
      <c r="H2007" s="29"/>
    </row>
    <row r="2008" spans="3:10">
      <c r="C2008" s="8"/>
      <c r="G2008" s="26"/>
      <c r="H2008" s="267"/>
    </row>
    <row r="2009" spans="3:10">
      <c r="C2009" s="8"/>
      <c r="G2009" s="26"/>
      <c r="H2009" s="267"/>
    </row>
    <row r="2010" spans="3:10">
      <c r="C2010" s="8"/>
      <c r="G2010" s="26"/>
      <c r="H2010" s="29"/>
      <c r="I2010" s="267"/>
      <c r="J2010" s="333"/>
    </row>
    <row r="2011" spans="3:10">
      <c r="C2011" s="8"/>
      <c r="G2011" s="26"/>
      <c r="H2011" s="267"/>
      <c r="I2011" s="267"/>
      <c r="J2011" s="333"/>
    </row>
    <row r="2012" spans="3:10" ht="28.5" customHeight="1">
      <c r="C2012" s="8"/>
      <c r="G2012" s="26"/>
      <c r="H2012" s="267"/>
      <c r="I2012" s="29"/>
      <c r="J2012" s="29"/>
    </row>
    <row r="2013" spans="3:10" ht="28.5" customHeight="1">
      <c r="C2013" s="8"/>
      <c r="G2013" s="26"/>
      <c r="H2013" s="29"/>
      <c r="I2013" s="267"/>
      <c r="J2013" s="333"/>
    </row>
    <row r="2014" spans="3:10">
      <c r="C2014" s="8"/>
      <c r="G2014" s="26"/>
      <c r="H2014" s="267"/>
      <c r="I2014" s="267"/>
      <c r="J2014" s="333"/>
    </row>
    <row r="2015" spans="3:10" ht="25.5" customHeight="1">
      <c r="C2015" s="8"/>
      <c r="G2015" s="26"/>
      <c r="H2015" s="267"/>
      <c r="I2015" s="29"/>
      <c r="J2015" s="29"/>
    </row>
    <row r="2016" spans="3:10" ht="25.5" customHeight="1">
      <c r="C2016" s="8"/>
      <c r="I2016" s="267"/>
      <c r="J2016" s="333"/>
    </row>
    <row r="2017" spans="3:10">
      <c r="C2017" s="8"/>
      <c r="I2017" s="267"/>
      <c r="J2017" s="333"/>
    </row>
    <row r="2018" spans="3:10" ht="27.75" customHeight="1">
      <c r="C2018" s="8"/>
      <c r="I2018" s="29"/>
      <c r="J2018" s="29"/>
    </row>
    <row r="2019" spans="3:10" ht="27.75" customHeight="1">
      <c r="C2019" s="8"/>
      <c r="I2019" s="267"/>
      <c r="J2019" s="333"/>
    </row>
    <row r="2020" spans="3:10">
      <c r="C2020" s="8"/>
      <c r="I2020" s="267"/>
      <c r="J2020" s="333"/>
    </row>
    <row r="2021" spans="3:10" ht="27.75" customHeight="1">
      <c r="C2021" s="8"/>
    </row>
    <row r="2022" spans="3:10" ht="27.75" customHeight="1">
      <c r="C2022" s="8"/>
    </row>
    <row r="2023" spans="3:10">
      <c r="C2023" s="8"/>
    </row>
    <row r="2024" spans="3:10" ht="31.5" customHeight="1">
      <c r="C2024" s="8"/>
    </row>
    <row r="2025" spans="3:10" ht="31.5" customHeight="1">
      <c r="C2025" s="8"/>
    </row>
    <row r="2026" spans="3:10">
      <c r="C2026" s="8"/>
    </row>
    <row r="2027" spans="3:10">
      <c r="C2027" s="8"/>
    </row>
    <row r="2028" spans="3:10">
      <c r="C2028" s="8"/>
    </row>
    <row r="2029" spans="3:10">
      <c r="C2029" s="8"/>
    </row>
    <row r="2030" spans="3:10">
      <c r="C2030" s="8"/>
    </row>
    <row r="2031" spans="3:10">
      <c r="C2031" s="8"/>
    </row>
    <row r="2032" spans="3:10">
      <c r="C2032" s="8"/>
    </row>
    <row r="2033" spans="3:3">
      <c r="C2033" s="8"/>
    </row>
    <row r="2034" spans="3:3">
      <c r="C2034" s="8"/>
    </row>
    <row r="2035" spans="3:3">
      <c r="C2035" s="8"/>
    </row>
    <row r="2036" spans="3:3">
      <c r="C2036" s="8"/>
    </row>
    <row r="2037" spans="3:3">
      <c r="C2037" s="8"/>
    </row>
    <row r="2038" spans="3:3">
      <c r="C2038" s="8"/>
    </row>
    <row r="2039" spans="3:3">
      <c r="C2039" s="8"/>
    </row>
    <row r="2040" spans="3:3">
      <c r="C2040" s="8"/>
    </row>
    <row r="2041" spans="3:3">
      <c r="C2041" s="8"/>
    </row>
    <row r="2042" spans="3:3">
      <c r="C2042" s="8"/>
    </row>
    <row r="2043" spans="3:3">
      <c r="C2043" s="8"/>
    </row>
    <row r="2044" spans="3:3">
      <c r="C2044" s="8"/>
    </row>
    <row r="2045" spans="3:3">
      <c r="C2045" s="8"/>
    </row>
    <row r="2046" spans="3:3">
      <c r="C2046" s="8"/>
    </row>
    <row r="2047" spans="3:3">
      <c r="C2047" s="8"/>
    </row>
    <row r="2048" spans="3:3">
      <c r="C2048" s="8"/>
    </row>
    <row r="2049" spans="3:8">
      <c r="C2049" s="8"/>
    </row>
    <row r="2050" spans="3:8">
      <c r="C2050" s="8"/>
    </row>
    <row r="2051" spans="3:8">
      <c r="C2051" s="8"/>
    </row>
    <row r="2052" spans="3:8">
      <c r="C2052" s="8"/>
    </row>
    <row r="2053" spans="3:8">
      <c r="C2053" s="8"/>
    </row>
    <row r="2054" spans="3:8">
      <c r="C2054" s="8"/>
    </row>
    <row r="2055" spans="3:8">
      <c r="C2055" s="8"/>
    </row>
    <row r="2056" spans="3:8">
      <c r="C2056" s="8"/>
    </row>
    <row r="2057" spans="3:8">
      <c r="C2057" s="8"/>
    </row>
    <row r="2058" spans="3:8">
      <c r="C2058" s="8"/>
    </row>
    <row r="2059" spans="3:8">
      <c r="C2059" s="8"/>
    </row>
    <row r="2060" spans="3:8">
      <c r="C2060" s="8"/>
      <c r="G2060" s="26"/>
      <c r="H2060" s="267"/>
    </row>
    <row r="2061" spans="3:8">
      <c r="C2061" s="8"/>
      <c r="G2061" s="26"/>
      <c r="H2061" s="267"/>
    </row>
    <row r="2062" spans="3:8">
      <c r="C2062" s="8"/>
      <c r="G2062" s="26"/>
      <c r="H2062" s="29"/>
    </row>
    <row r="2063" spans="3:8">
      <c r="C2063" s="8"/>
      <c r="G2063" s="26"/>
      <c r="H2063" s="267"/>
    </row>
    <row r="2064" spans="3:8">
      <c r="C2064" s="8"/>
      <c r="G2064" s="26"/>
      <c r="H2064" s="267"/>
    </row>
    <row r="2065" spans="3:10">
      <c r="C2065" s="8"/>
      <c r="I2065" s="267"/>
      <c r="J2065" s="333"/>
    </row>
    <row r="2066" spans="3:10">
      <c r="C2066" s="8"/>
      <c r="I2066" s="267"/>
      <c r="J2066" s="333"/>
    </row>
    <row r="2067" spans="3:10" ht="24" customHeight="1">
      <c r="C2067" s="8"/>
      <c r="I2067" s="29"/>
      <c r="J2067" s="29"/>
    </row>
    <row r="2068" spans="3:10" ht="24" customHeight="1">
      <c r="C2068" s="8"/>
      <c r="I2068" s="267"/>
      <c r="J2068" s="333"/>
    </row>
    <row r="2069" spans="3:10">
      <c r="C2069" s="8"/>
      <c r="I2069" s="267"/>
      <c r="J2069" s="333"/>
    </row>
    <row r="2070" spans="3:10" ht="24.75" customHeight="1">
      <c r="C2070" s="8"/>
    </row>
    <row r="2071" spans="3:10" ht="24.75" customHeight="1">
      <c r="C2071" s="8"/>
    </row>
    <row r="2072" spans="3:10">
      <c r="C2072" s="8"/>
    </row>
    <row r="2073" spans="3:10" ht="24" customHeight="1">
      <c r="C2073" s="8"/>
    </row>
    <row r="2074" spans="3:10" ht="24" customHeight="1">
      <c r="C2074" s="8"/>
    </row>
    <row r="2075" spans="3:10">
      <c r="C2075" s="8"/>
    </row>
    <row r="2076" spans="3:10" ht="20.25" customHeight="1">
      <c r="C2076" s="8"/>
    </row>
    <row r="2077" spans="3:10" ht="20.25" customHeight="1">
      <c r="C2077" s="8"/>
    </row>
    <row r="2078" spans="3:10">
      <c r="C2078" s="8"/>
    </row>
    <row r="2079" spans="3:10" ht="18.75" customHeight="1">
      <c r="C2079" s="8"/>
    </row>
    <row r="2080" spans="3:10" ht="18.75" customHeight="1">
      <c r="C2080" s="8"/>
    </row>
    <row r="2081" spans="3:3">
      <c r="C2081" s="8"/>
    </row>
    <row r="2082" spans="3:3">
      <c r="C2082" s="8"/>
    </row>
    <row r="2083" spans="3:3">
      <c r="C2083" s="8"/>
    </row>
    <row r="2084" spans="3:3">
      <c r="C2084" s="8"/>
    </row>
    <row r="2085" spans="3:3">
      <c r="C2085" s="8"/>
    </row>
    <row r="2086" spans="3:3">
      <c r="C2086" s="8"/>
    </row>
    <row r="2087" spans="3:3">
      <c r="C2087" s="8"/>
    </row>
    <row r="2088" spans="3:3">
      <c r="C2088" s="8"/>
    </row>
    <row r="2089" spans="3:3">
      <c r="C2089" s="8"/>
    </row>
    <row r="2090" spans="3:3">
      <c r="C2090" s="8"/>
    </row>
    <row r="2091" spans="3:3">
      <c r="C2091" s="8"/>
    </row>
    <row r="2092" spans="3:3">
      <c r="C2092" s="8"/>
    </row>
    <row r="2093" spans="3:3">
      <c r="C2093" s="8"/>
    </row>
    <row r="2094" spans="3:3">
      <c r="C2094" s="8"/>
    </row>
    <row r="2095" spans="3:3">
      <c r="C2095" s="8"/>
    </row>
    <row r="2096" spans="3:3">
      <c r="C2096" s="8"/>
    </row>
    <row r="2097" spans="3:3">
      <c r="C2097" s="8"/>
    </row>
    <row r="2098" spans="3:3">
      <c r="C2098" s="8"/>
    </row>
    <row r="2099" spans="3:3">
      <c r="C2099" s="8"/>
    </row>
    <row r="2100" spans="3:3">
      <c r="C2100" s="8"/>
    </row>
    <row r="2101" spans="3:3">
      <c r="C2101" s="8"/>
    </row>
    <row r="2102" spans="3:3">
      <c r="C2102" s="8"/>
    </row>
    <row r="2103" spans="3:3">
      <c r="C2103" s="8"/>
    </row>
    <row r="2104" spans="3:3">
      <c r="C2104" s="8"/>
    </row>
    <row r="2105" spans="3:3">
      <c r="C2105" s="8"/>
    </row>
    <row r="2106" spans="3:3">
      <c r="C2106" s="8"/>
    </row>
    <row r="2107" spans="3:3">
      <c r="C2107" s="8"/>
    </row>
    <row r="2108" spans="3:3">
      <c r="C2108" s="8"/>
    </row>
    <row r="2109" spans="3:3">
      <c r="C2109" s="8"/>
    </row>
    <row r="2110" spans="3:3">
      <c r="C2110" s="8"/>
    </row>
    <row r="2111" spans="3:3">
      <c r="C2111" s="8"/>
    </row>
    <row r="2112" spans="3:3">
      <c r="C2112" s="8"/>
    </row>
    <row r="2113" spans="3:4">
      <c r="C2113" s="8"/>
    </row>
    <row r="2114" spans="3:4">
      <c r="C2114" s="8"/>
    </row>
    <row r="2115" spans="3:4">
      <c r="C2115" s="8"/>
    </row>
    <row r="2116" spans="3:4">
      <c r="C2116" s="8"/>
    </row>
    <row r="2117" spans="3:4">
      <c r="C2117" s="8"/>
    </row>
    <row r="2118" spans="3:4">
      <c r="C2118" s="8"/>
    </row>
    <row r="2119" spans="3:4">
      <c r="C2119" s="8"/>
    </row>
    <row r="2120" spans="3:4">
      <c r="C2120" s="8"/>
    </row>
    <row r="2121" spans="3:4">
      <c r="C2121" s="8"/>
    </row>
    <row r="2122" spans="3:4" ht="18.75" customHeight="1">
      <c r="C2122" s="8"/>
    </row>
    <row r="2123" spans="3:4" ht="18.75" customHeight="1">
      <c r="C2123" s="8"/>
      <c r="D2123" s="65"/>
    </row>
    <row r="2124" spans="3:4">
      <c r="C2124" s="8"/>
      <c r="D2124" s="65"/>
    </row>
    <row r="2125" spans="3:4" ht="19.5" customHeight="1">
      <c r="C2125" s="8"/>
      <c r="D2125" s="65"/>
    </row>
    <row r="2126" spans="3:4" ht="19.5" customHeight="1">
      <c r="C2126" s="8"/>
      <c r="D2126" s="65"/>
    </row>
    <row r="2127" spans="3:4">
      <c r="C2127" s="8"/>
      <c r="D2127" s="65"/>
    </row>
    <row r="2128" spans="3:4">
      <c r="C2128" s="8"/>
      <c r="D2128" s="65"/>
    </row>
    <row r="2129" spans="3:4">
      <c r="C2129" s="8"/>
      <c r="D2129" s="65"/>
    </row>
    <row r="2130" spans="3:4">
      <c r="C2130" s="8"/>
      <c r="D2130" s="65"/>
    </row>
    <row r="2131" spans="3:4">
      <c r="C2131" s="8"/>
      <c r="D2131" s="65"/>
    </row>
    <row r="2132" spans="3:4">
      <c r="C2132" s="8"/>
      <c r="D2132" s="65"/>
    </row>
    <row r="2133" spans="3:4">
      <c r="C2133" s="8"/>
      <c r="D2133" s="65"/>
    </row>
    <row r="2134" spans="3:4">
      <c r="C2134" s="8"/>
      <c r="D2134" s="65"/>
    </row>
    <row r="2135" spans="3:4">
      <c r="C2135" s="8"/>
      <c r="D2135" s="65"/>
    </row>
    <row r="2136" spans="3:4">
      <c r="C2136" s="8"/>
    </row>
    <row r="2137" spans="3:4">
      <c r="C2137" s="8"/>
    </row>
    <row r="2138" spans="3:4">
      <c r="C2138" s="8"/>
    </row>
    <row r="2139" spans="3:4">
      <c r="C2139" s="8"/>
    </row>
    <row r="2140" spans="3:4">
      <c r="C2140" s="8"/>
    </row>
    <row r="2141" spans="3:4">
      <c r="C2141" s="8"/>
    </row>
    <row r="2142" spans="3:4">
      <c r="C2142" s="8"/>
    </row>
    <row r="2143" spans="3:4">
      <c r="C2143" s="8"/>
    </row>
    <row r="2144" spans="3:4">
      <c r="C2144" s="8"/>
    </row>
    <row r="2145" spans="3:3">
      <c r="C2145" s="8"/>
    </row>
    <row r="2146" spans="3:3">
      <c r="C2146" s="8"/>
    </row>
    <row r="2147" spans="3:3">
      <c r="C2147" s="8"/>
    </row>
    <row r="2148" spans="3:3">
      <c r="C2148" s="8"/>
    </row>
    <row r="2149" spans="3:3">
      <c r="C2149" s="8"/>
    </row>
    <row r="2150" spans="3:3">
      <c r="C2150" s="8"/>
    </row>
    <row r="2151" spans="3:3">
      <c r="C2151" s="8"/>
    </row>
    <row r="2152" spans="3:3">
      <c r="C2152" s="8"/>
    </row>
    <row r="2153" spans="3:3">
      <c r="C2153" s="8"/>
    </row>
    <row r="2154" spans="3:3">
      <c r="C2154" s="8"/>
    </row>
    <row r="2155" spans="3:3">
      <c r="C2155" s="8"/>
    </row>
    <row r="2156" spans="3:3">
      <c r="C2156" s="8"/>
    </row>
    <row r="2157" spans="3:3">
      <c r="C2157" s="8"/>
    </row>
    <row r="2158" spans="3:3">
      <c r="C2158" s="8"/>
    </row>
    <row r="2159" spans="3:3">
      <c r="C2159" s="8"/>
    </row>
    <row r="2160" spans="3:3">
      <c r="C2160" s="8"/>
    </row>
    <row r="2161" spans="3:4">
      <c r="C2161" s="8"/>
    </row>
    <row r="2162" spans="3:4">
      <c r="C2162" s="8"/>
    </row>
    <row r="2163" spans="3:4">
      <c r="C2163" s="8"/>
    </row>
    <row r="2164" spans="3:4">
      <c r="C2164" s="8"/>
    </row>
    <row r="2165" spans="3:4">
      <c r="C2165" s="8"/>
    </row>
    <row r="2166" spans="3:4">
      <c r="C2166" s="8"/>
    </row>
    <row r="2167" spans="3:4">
      <c r="C2167" s="8"/>
    </row>
    <row r="2168" spans="3:4">
      <c r="C2168" s="8"/>
    </row>
    <row r="2169" spans="3:4">
      <c r="C2169" s="8"/>
    </row>
    <row r="2170" spans="3:4" ht="16.5" customHeight="1">
      <c r="C2170" s="8"/>
    </row>
    <row r="2171" spans="3:4" ht="14.25" customHeight="1">
      <c r="C2171" s="8"/>
    </row>
    <row r="2172" spans="3:4">
      <c r="C2172" s="8"/>
    </row>
    <row r="2173" spans="3:4">
      <c r="C2173" s="8"/>
    </row>
    <row r="2174" spans="3:4">
      <c r="C2174" s="8"/>
      <c r="D2174" s="65"/>
    </row>
    <row r="2175" spans="3:4">
      <c r="C2175" s="8"/>
      <c r="D2175" s="65"/>
    </row>
    <row r="2176" spans="3:4" ht="20.25" customHeight="1">
      <c r="C2176" s="8"/>
      <c r="D2176" s="65"/>
    </row>
    <row r="2177" spans="3:4" ht="20.25" customHeight="1">
      <c r="C2177" s="8"/>
      <c r="D2177" s="65"/>
    </row>
    <row r="2178" spans="3:4">
      <c r="C2178" s="8"/>
    </row>
    <row r="2179" spans="3:4" ht="24" customHeight="1">
      <c r="C2179" s="8"/>
    </row>
    <row r="2180" spans="3:4" ht="24" customHeight="1">
      <c r="C2180" s="8"/>
      <c r="D2180" s="65"/>
    </row>
    <row r="2181" spans="3:4">
      <c r="C2181" s="8"/>
    </row>
    <row r="2182" spans="3:4" ht="21.75" customHeight="1">
      <c r="C2182" s="8"/>
    </row>
    <row r="2183" spans="3:4" ht="21.75" customHeight="1">
      <c r="C2183" s="8"/>
    </row>
    <row r="2184" spans="3:4">
      <c r="C2184" s="8"/>
    </row>
    <row r="2185" spans="3:4" ht="24" customHeight="1">
      <c r="C2185" s="8"/>
    </row>
    <row r="2186" spans="3:4" ht="24" customHeight="1">
      <c r="C2186" s="8"/>
    </row>
    <row r="2187" spans="3:4">
      <c r="C2187" s="8"/>
    </row>
    <row r="2188" spans="3:4">
      <c r="C2188" s="8"/>
    </row>
    <row r="2189" spans="3:4">
      <c r="C2189" s="8"/>
    </row>
    <row r="2190" spans="3:4">
      <c r="C2190" s="8"/>
    </row>
    <row r="2191" spans="3:4">
      <c r="C2191" s="8"/>
    </row>
    <row r="2192" spans="3:4">
      <c r="C2192" s="8"/>
    </row>
    <row r="2193" spans="3:3">
      <c r="C2193" s="8"/>
    </row>
    <row r="2194" spans="3:3">
      <c r="C2194" s="8"/>
    </row>
    <row r="2195" spans="3:3">
      <c r="C2195" s="8"/>
    </row>
    <row r="2196" spans="3:3">
      <c r="C2196" s="8"/>
    </row>
    <row r="2197" spans="3:3">
      <c r="C2197" s="8"/>
    </row>
    <row r="2198" spans="3:3">
      <c r="C2198" s="8"/>
    </row>
    <row r="2199" spans="3:3">
      <c r="C2199" s="8"/>
    </row>
    <row r="2200" spans="3:3">
      <c r="C2200" s="8"/>
    </row>
    <row r="2201" spans="3:3">
      <c r="C2201" s="8"/>
    </row>
    <row r="2202" spans="3:3">
      <c r="C2202" s="8"/>
    </row>
    <row r="2203" spans="3:3">
      <c r="C2203" s="8"/>
    </row>
    <row r="2204" spans="3:3">
      <c r="C2204" s="8"/>
    </row>
    <row r="2205" spans="3:3">
      <c r="C2205" s="8"/>
    </row>
    <row r="2206" spans="3:3">
      <c r="C2206" s="8"/>
    </row>
    <row r="2207" spans="3:3">
      <c r="C2207" s="8"/>
    </row>
    <row r="2208" spans="3:3">
      <c r="C2208" s="8"/>
    </row>
    <row r="2209" spans="3:4">
      <c r="C2209" s="8"/>
    </row>
    <row r="2210" spans="3:4">
      <c r="C2210" s="8"/>
    </row>
    <row r="2211" spans="3:4">
      <c r="C2211" s="8"/>
    </row>
    <row r="2212" spans="3:4">
      <c r="C2212" s="8"/>
    </row>
    <row r="2213" spans="3:4">
      <c r="C2213" s="8"/>
    </row>
    <row r="2214" spans="3:4">
      <c r="C2214" s="8"/>
    </row>
    <row r="2215" spans="3:4">
      <c r="C2215" s="8"/>
    </row>
    <row r="2216" spans="3:4">
      <c r="C2216" s="8"/>
    </row>
    <row r="2217" spans="3:4">
      <c r="C2217" s="8"/>
    </row>
    <row r="2218" spans="3:4">
      <c r="C2218" s="8"/>
    </row>
    <row r="2219" spans="3:4" ht="19.5" customHeight="1">
      <c r="C2219" s="8"/>
    </row>
    <row r="2220" spans="3:4" ht="19.5" customHeight="1">
      <c r="C2220" s="8"/>
    </row>
    <row r="2221" spans="3:4" ht="19.5" customHeight="1">
      <c r="C2221" s="8"/>
    </row>
    <row r="2222" spans="3:4">
      <c r="C2222" s="8"/>
    </row>
    <row r="2223" spans="3:4">
      <c r="C2223" s="8"/>
    </row>
    <row r="2224" spans="3:4">
      <c r="C2224" s="8"/>
      <c r="D2224" s="65"/>
    </row>
    <row r="2225" spans="3:4">
      <c r="C2225" s="8"/>
      <c r="D2225" s="65"/>
    </row>
    <row r="2226" spans="3:4" ht="17.25" customHeight="1">
      <c r="C2226" s="8"/>
      <c r="D2226" s="65"/>
    </row>
    <row r="2227" spans="3:4" ht="18" customHeight="1">
      <c r="C2227" s="8"/>
      <c r="D2227" s="65"/>
    </row>
    <row r="2228" spans="3:4">
      <c r="C2228" s="8"/>
    </row>
    <row r="2229" spans="3:4" ht="23.25" customHeight="1">
      <c r="C2229" s="8"/>
    </row>
    <row r="2230" spans="3:4" ht="23.25" customHeight="1">
      <c r="C2230" s="8"/>
      <c r="D2230" s="65"/>
    </row>
    <row r="2231" spans="3:4">
      <c r="C2231" s="8"/>
    </row>
    <row r="2232" spans="3:4">
      <c r="C2232" s="8"/>
    </row>
    <row r="2233" spans="3:4">
      <c r="C2233" s="8"/>
    </row>
    <row r="2234" spans="3:4">
      <c r="C2234" s="8"/>
    </row>
    <row r="2235" spans="3:4">
      <c r="C2235" s="8"/>
    </row>
    <row r="2236" spans="3:4">
      <c r="C2236" s="8"/>
    </row>
    <row r="2237" spans="3:4">
      <c r="C2237" s="8"/>
    </row>
    <row r="2238" spans="3:4">
      <c r="C2238" s="8"/>
    </row>
    <row r="2239" spans="3:4">
      <c r="C2239" s="8"/>
    </row>
    <row r="2240" spans="3:4">
      <c r="C2240" s="8"/>
    </row>
    <row r="2241" spans="3:3">
      <c r="C2241" s="8"/>
    </row>
    <row r="2242" spans="3:3">
      <c r="C2242" s="8"/>
    </row>
    <row r="2243" spans="3:3">
      <c r="C2243" s="8"/>
    </row>
    <row r="2244" spans="3:3">
      <c r="C2244" s="8"/>
    </row>
    <row r="2245" spans="3:3">
      <c r="C2245" s="8"/>
    </row>
    <row r="2246" spans="3:3">
      <c r="C2246" s="8"/>
    </row>
    <row r="2247" spans="3:3">
      <c r="C2247" s="8"/>
    </row>
    <row r="2248" spans="3:3">
      <c r="C2248" s="8"/>
    </row>
    <row r="2249" spans="3:3">
      <c r="C2249" s="8"/>
    </row>
    <row r="2250" spans="3:3">
      <c r="C2250" s="8"/>
    </row>
    <row r="2251" spans="3:3">
      <c r="C2251" s="8"/>
    </row>
    <row r="2252" spans="3:3">
      <c r="C2252" s="8"/>
    </row>
    <row r="2253" spans="3:3">
      <c r="C2253" s="8"/>
    </row>
    <row r="2254" spans="3:3">
      <c r="C2254" s="8"/>
    </row>
    <row r="2255" spans="3:3">
      <c r="C2255" s="8"/>
    </row>
    <row r="2256" spans="3:3">
      <c r="C2256" s="8"/>
    </row>
    <row r="2257" spans="1:3">
      <c r="C2257" s="8"/>
    </row>
    <row r="2258" spans="1:3">
      <c r="C2258" s="8"/>
    </row>
    <row r="2259" spans="1:3">
      <c r="C2259" s="8"/>
    </row>
    <row r="2260" spans="1:3">
      <c r="C2260" s="8"/>
    </row>
    <row r="2261" spans="1:3">
      <c r="C2261" s="8"/>
    </row>
    <row r="2262" spans="1:3">
      <c r="C2262" s="8"/>
    </row>
    <row r="2263" spans="1:3">
      <c r="C2263" s="8"/>
    </row>
    <row r="2264" spans="1:3">
      <c r="C2264" s="8"/>
    </row>
    <row r="2265" spans="1:3">
      <c r="C2265" s="8"/>
    </row>
    <row r="2266" spans="1:3">
      <c r="C2266" s="8"/>
    </row>
    <row r="2267" spans="1:3">
      <c r="A2267" s="267"/>
      <c r="B2267" s="267"/>
      <c r="C2267" s="333"/>
    </row>
    <row r="2268" spans="1:3">
      <c r="A2268" s="267"/>
      <c r="B2268" s="267"/>
      <c r="C2268" s="333"/>
    </row>
    <row r="2269" spans="1:3">
      <c r="C2269" s="8"/>
    </row>
    <row r="2270" spans="1:3" ht="18" customHeight="1">
      <c r="C2270" s="8"/>
    </row>
    <row r="2271" spans="1:3" ht="18" customHeight="1">
      <c r="C2271" s="8"/>
    </row>
    <row r="2272" spans="1:3" ht="18" customHeight="1">
      <c r="C2272" s="8"/>
    </row>
    <row r="2273" spans="3:4">
      <c r="C2273" s="8"/>
    </row>
    <row r="2274" spans="3:4">
      <c r="C2274" s="8"/>
      <c r="D2274" s="65"/>
    </row>
    <row r="2275" spans="3:4">
      <c r="C2275" s="8"/>
    </row>
    <row r="2276" spans="3:4">
      <c r="C2276" s="8"/>
    </row>
    <row r="2277" spans="3:4" ht="21.75" customHeight="1">
      <c r="C2277" s="8"/>
    </row>
    <row r="2278" spans="3:4" ht="21.75" customHeight="1">
      <c r="C2278" s="8"/>
    </row>
    <row r="2279" spans="3:4">
      <c r="C2279" s="8"/>
    </row>
    <row r="2280" spans="3:4" ht="24" customHeight="1">
      <c r="C2280" s="8"/>
    </row>
    <row r="2281" spans="3:4" ht="24" customHeight="1">
      <c r="C2281" s="8"/>
    </row>
    <row r="2282" spans="3:4">
      <c r="C2282" s="8"/>
    </row>
    <row r="2283" spans="3:4">
      <c r="C2283" s="8"/>
    </row>
    <row r="2284" spans="3:4">
      <c r="C2284" s="8"/>
    </row>
    <row r="2285" spans="3:4">
      <c r="C2285" s="8"/>
    </row>
    <row r="2286" spans="3:4">
      <c r="C2286" s="8"/>
    </row>
    <row r="2287" spans="3:4">
      <c r="C2287" s="8"/>
    </row>
    <row r="2288" spans="3:4">
      <c r="C2288" s="8"/>
    </row>
    <row r="2289" spans="3:3">
      <c r="C2289" s="8"/>
    </row>
    <row r="2290" spans="3:3">
      <c r="C2290" s="8"/>
    </row>
    <row r="2291" spans="3:3">
      <c r="C2291" s="8"/>
    </row>
    <row r="2292" spans="3:3">
      <c r="C2292" s="8"/>
    </row>
    <row r="2293" spans="3:3">
      <c r="C2293" s="8"/>
    </row>
    <row r="2294" spans="3:3">
      <c r="C2294" s="8"/>
    </row>
    <row r="2295" spans="3:3">
      <c r="C2295" s="8"/>
    </row>
    <row r="2296" spans="3:3">
      <c r="C2296" s="8"/>
    </row>
    <row r="2297" spans="3:3">
      <c r="C2297" s="8"/>
    </row>
    <row r="2298" spans="3:3">
      <c r="C2298" s="8"/>
    </row>
    <row r="2299" spans="3:3">
      <c r="C2299" s="8"/>
    </row>
    <row r="2300" spans="3:3">
      <c r="C2300" s="8"/>
    </row>
    <row r="2301" spans="3:3">
      <c r="C2301" s="8"/>
    </row>
    <row r="2302" spans="3:3">
      <c r="C2302" s="8"/>
    </row>
    <row r="2303" spans="3:3">
      <c r="C2303" s="8"/>
    </row>
    <row r="2304" spans="3:3">
      <c r="C2304" s="8"/>
    </row>
    <row r="2305" spans="3:3">
      <c r="C2305" s="8"/>
    </row>
    <row r="2306" spans="3:3">
      <c r="C2306" s="8"/>
    </row>
    <row r="2307" spans="3:3">
      <c r="C2307" s="8"/>
    </row>
    <row r="2308" spans="3:3">
      <c r="C2308" s="8"/>
    </row>
    <row r="2309" spans="3:3">
      <c r="C2309" s="8"/>
    </row>
    <row r="2310" spans="3:3">
      <c r="C2310" s="8"/>
    </row>
    <row r="2311" spans="3:3">
      <c r="C2311" s="8"/>
    </row>
    <row r="2312" spans="3:3">
      <c r="C2312" s="8"/>
    </row>
    <row r="2313" spans="3:3">
      <c r="C2313" s="8"/>
    </row>
    <row r="2314" spans="3:3">
      <c r="C2314" s="8"/>
    </row>
    <row r="2315" spans="3:3">
      <c r="C2315" s="8"/>
    </row>
    <row r="2316" spans="3:3">
      <c r="C2316" s="8"/>
    </row>
    <row r="2317" spans="3:3">
      <c r="C2317" s="8"/>
    </row>
    <row r="2318" spans="3:3">
      <c r="C2318" s="8"/>
    </row>
    <row r="2319" spans="3:3">
      <c r="C2319" s="8"/>
    </row>
    <row r="2320" spans="3:3" ht="18" customHeight="1">
      <c r="C2320" s="8"/>
    </row>
    <row r="2321" spans="1:4" ht="18" customHeight="1">
      <c r="C2321" s="8"/>
    </row>
    <row r="2322" spans="1:4" ht="18" customHeight="1">
      <c r="C2322" s="8"/>
    </row>
    <row r="2323" spans="1:4">
      <c r="C2323" s="8"/>
    </row>
    <row r="2324" spans="1:4">
      <c r="C2324" s="8"/>
    </row>
    <row r="2325" spans="1:4">
      <c r="C2325" s="8"/>
    </row>
    <row r="2326" spans="1:4">
      <c r="C2326" s="8"/>
    </row>
    <row r="2327" spans="1:4" ht="32.25" customHeight="1">
      <c r="A2327" s="161"/>
      <c r="C2327" s="8"/>
    </row>
    <row r="2328" spans="1:4" ht="32.25" customHeight="1">
      <c r="C2328" s="8"/>
      <c r="D2328" s="65"/>
    </row>
    <row r="2329" spans="1:4">
      <c r="C2329" s="8"/>
      <c r="D2329" s="65"/>
    </row>
    <row r="2330" spans="1:4">
      <c r="C2330" s="8"/>
      <c r="D2330" s="65"/>
    </row>
    <row r="2331" spans="1:4">
      <c r="C2331" s="8"/>
      <c r="D2331" s="65"/>
    </row>
    <row r="2332" spans="1:4">
      <c r="C2332" s="8"/>
      <c r="D2332" s="65"/>
    </row>
    <row r="2333" spans="1:4">
      <c r="C2333" s="8"/>
      <c r="D2333" s="65"/>
    </row>
    <row r="2334" spans="1:4">
      <c r="C2334" s="8"/>
      <c r="D2334" s="65"/>
    </row>
    <row r="2335" spans="1:4">
      <c r="C2335" s="8"/>
      <c r="D2335" s="65"/>
    </row>
    <row r="2336" spans="1:4">
      <c r="C2336" s="8"/>
      <c r="D2336" s="65"/>
    </row>
    <row r="2337" spans="3:4">
      <c r="C2337" s="8"/>
      <c r="D2337" s="65"/>
    </row>
    <row r="2338" spans="3:4">
      <c r="C2338" s="8"/>
      <c r="D2338" s="65"/>
    </row>
    <row r="2339" spans="3:4">
      <c r="C2339" s="8"/>
      <c r="D2339" s="65"/>
    </row>
    <row r="2340" spans="3:4">
      <c r="C2340" s="8"/>
      <c r="D2340" s="65"/>
    </row>
    <row r="2341" spans="3:4">
      <c r="C2341" s="8"/>
    </row>
    <row r="2342" spans="3:4">
      <c r="C2342" s="8"/>
    </row>
    <row r="2343" spans="3:4">
      <c r="C2343" s="8"/>
    </row>
    <row r="2344" spans="3:4">
      <c r="C2344" s="8"/>
    </row>
    <row r="2345" spans="3:4">
      <c r="C2345" s="8"/>
    </row>
    <row r="2346" spans="3:4">
      <c r="C2346" s="8"/>
    </row>
    <row r="2347" spans="3:4">
      <c r="C2347" s="8"/>
    </row>
    <row r="2348" spans="3:4">
      <c r="C2348" s="8"/>
    </row>
    <row r="2349" spans="3:4">
      <c r="C2349" s="8"/>
    </row>
    <row r="2350" spans="3:4">
      <c r="C2350" s="8"/>
    </row>
    <row r="2351" spans="3:4">
      <c r="C2351" s="8"/>
    </row>
    <row r="2352" spans="3:4">
      <c r="C2352" s="8"/>
    </row>
    <row r="2353" spans="3:3">
      <c r="C2353" s="8"/>
    </row>
    <row r="2354" spans="3:3">
      <c r="C2354" s="8"/>
    </row>
    <row r="2355" spans="3:3">
      <c r="C2355" s="8"/>
    </row>
    <row r="2356" spans="3:3">
      <c r="C2356" s="8"/>
    </row>
    <row r="2357" spans="3:3">
      <c r="C2357" s="8"/>
    </row>
    <row r="2358" spans="3:3">
      <c r="C2358" s="8"/>
    </row>
    <row r="2359" spans="3:3">
      <c r="C2359" s="8"/>
    </row>
    <row r="2360" spans="3:3">
      <c r="C2360" s="8"/>
    </row>
    <row r="2361" spans="3:3">
      <c r="C2361" s="8"/>
    </row>
    <row r="2362" spans="3:3">
      <c r="C2362" s="8"/>
    </row>
    <row r="2363" spans="3:3">
      <c r="C2363" s="8"/>
    </row>
    <row r="2364" spans="3:3">
      <c r="C2364" s="8"/>
    </row>
    <row r="2365" spans="3:3">
      <c r="C2365" s="8"/>
    </row>
    <row r="2366" spans="3:3">
      <c r="C2366" s="8"/>
    </row>
    <row r="2367" spans="3:3">
      <c r="C2367" s="8"/>
    </row>
    <row r="2368" spans="3:3">
      <c r="C2368" s="8"/>
    </row>
    <row r="2369" spans="1:3">
      <c r="C2369" s="8"/>
    </row>
    <row r="2370" spans="1:3">
      <c r="C2370" s="8"/>
    </row>
    <row r="2371" spans="1:3">
      <c r="C2371" s="8"/>
    </row>
    <row r="2372" spans="1:3">
      <c r="C2372" s="8"/>
    </row>
    <row r="2373" spans="1:3">
      <c r="C2373" s="8"/>
    </row>
    <row r="2374" spans="1:3">
      <c r="C2374" s="8"/>
    </row>
    <row r="2375" spans="1:3">
      <c r="A2375" s="21"/>
      <c r="B2375" s="21"/>
      <c r="C2375" s="8"/>
    </row>
    <row r="2376" spans="1:3">
      <c r="C2376" s="8"/>
    </row>
    <row r="2377" spans="1:3">
      <c r="C2377" s="8"/>
    </row>
    <row r="2378" spans="1:3">
      <c r="C2378" s="8"/>
    </row>
    <row r="2379" spans="1:3">
      <c r="C2379" s="8"/>
    </row>
    <row r="2380" spans="1:3">
      <c r="C2380" s="8"/>
    </row>
    <row r="2381" spans="1:3">
      <c r="C2381" s="8"/>
    </row>
    <row r="2382" spans="1:3">
      <c r="C2382" s="8"/>
    </row>
    <row r="2383" spans="1:3">
      <c r="C2383" s="8"/>
    </row>
    <row r="2384" spans="1:3">
      <c r="C2384" s="8"/>
    </row>
    <row r="2385" spans="3:3">
      <c r="C2385" s="8"/>
    </row>
    <row r="2386" spans="3:3">
      <c r="C2386" s="8"/>
    </row>
    <row r="2387" spans="3:3">
      <c r="C2387" s="8"/>
    </row>
    <row r="2388" spans="3:3">
      <c r="C2388" s="8"/>
    </row>
    <row r="2389" spans="3:3">
      <c r="C2389" s="8"/>
    </row>
    <row r="2390" spans="3:3">
      <c r="C2390" s="8"/>
    </row>
    <row r="2391" spans="3:3" ht="18.75" customHeight="1">
      <c r="C2391" s="8"/>
    </row>
    <row r="2392" spans="3:3" ht="18.75" customHeight="1">
      <c r="C2392" s="8"/>
    </row>
    <row r="2393" spans="3:3">
      <c r="C2393" s="8"/>
    </row>
    <row r="2394" spans="3:3">
      <c r="C2394" s="8"/>
    </row>
    <row r="2395" spans="3:3">
      <c r="C2395" s="8"/>
    </row>
    <row r="2396" spans="3:3">
      <c r="C2396" s="8"/>
    </row>
    <row r="2397" spans="3:3">
      <c r="C2397" s="8"/>
    </row>
    <row r="2398" spans="3:3">
      <c r="C2398" s="8"/>
    </row>
    <row r="2399" spans="3:3">
      <c r="C2399" s="8"/>
    </row>
    <row r="2400" spans="3:3">
      <c r="C2400" s="8"/>
    </row>
    <row r="2401" spans="3:3">
      <c r="C2401" s="8"/>
    </row>
    <row r="2402" spans="3:3">
      <c r="C2402" s="8"/>
    </row>
    <row r="2403" spans="3:3">
      <c r="C2403" s="8"/>
    </row>
    <row r="2404" spans="3:3">
      <c r="C2404" s="8"/>
    </row>
    <row r="2405" spans="3:3">
      <c r="C2405" s="8"/>
    </row>
    <row r="2406" spans="3:3">
      <c r="C2406" s="8"/>
    </row>
    <row r="2407" spans="3:3">
      <c r="C2407" s="8"/>
    </row>
    <row r="2408" spans="3:3">
      <c r="C2408" s="8"/>
    </row>
    <row r="2409" spans="3:3">
      <c r="C2409" s="8"/>
    </row>
    <row r="2410" spans="3:3">
      <c r="C2410" s="8"/>
    </row>
    <row r="2411" spans="3:3">
      <c r="C2411" s="8"/>
    </row>
    <row r="2412" spans="3:3">
      <c r="C2412" s="8"/>
    </row>
    <row r="2413" spans="3:3">
      <c r="C2413" s="8"/>
    </row>
    <row r="2414" spans="3:3">
      <c r="C2414" s="8"/>
    </row>
    <row r="2415" spans="3:3">
      <c r="C2415" s="8"/>
    </row>
    <row r="2416" spans="3:3">
      <c r="C2416" s="8"/>
    </row>
    <row r="2417" spans="1:5">
      <c r="C2417" s="8"/>
    </row>
    <row r="2418" spans="1:5">
      <c r="C2418" s="8"/>
      <c r="E2418" s="333"/>
    </row>
    <row r="2419" spans="1:5">
      <c r="C2419" s="8"/>
      <c r="E2419" s="333"/>
    </row>
    <row r="2420" spans="1:5">
      <c r="C2420" s="8"/>
    </row>
    <row r="2421" spans="1:5">
      <c r="C2421" s="8"/>
    </row>
    <row r="2422" spans="1:5">
      <c r="C2422" s="8"/>
    </row>
    <row r="2423" spans="1:5">
      <c r="A2423" s="305"/>
      <c r="B2423" s="117"/>
      <c r="C2423" s="267"/>
      <c r="D2423" s="267"/>
    </row>
    <row r="2424" spans="1:5">
      <c r="A2424" s="305"/>
      <c r="B2424" s="117"/>
      <c r="C2424" s="267"/>
      <c r="D2424" s="267"/>
    </row>
    <row r="2425" spans="1:5">
      <c r="C2425" s="8"/>
    </row>
    <row r="2426" spans="1:5">
      <c r="C2426" s="8"/>
    </row>
    <row r="2427" spans="1:5">
      <c r="C2427" s="8"/>
    </row>
    <row r="2428" spans="1:5">
      <c r="C2428" s="8"/>
    </row>
    <row r="2429" spans="1:5">
      <c r="C2429" s="8"/>
    </row>
    <row r="2430" spans="1:5">
      <c r="C2430" s="8"/>
    </row>
    <row r="2431" spans="1:5">
      <c r="C2431" s="8"/>
    </row>
    <row r="2432" spans="1:5">
      <c r="C2432" s="8"/>
    </row>
    <row r="2433" spans="3:3">
      <c r="C2433" s="8"/>
    </row>
    <row r="2434" spans="3:3">
      <c r="C2434" s="8"/>
    </row>
    <row r="2435" spans="3:3">
      <c r="C2435" s="8"/>
    </row>
    <row r="2436" spans="3:3">
      <c r="C2436" s="8"/>
    </row>
    <row r="2437" spans="3:3">
      <c r="C2437" s="8"/>
    </row>
    <row r="2438" spans="3:3">
      <c r="C2438" s="8"/>
    </row>
    <row r="2439" spans="3:3">
      <c r="C2439" s="8"/>
    </row>
    <row r="2440" spans="3:3" ht="22.5" customHeight="1">
      <c r="C2440" s="8"/>
    </row>
    <row r="2441" spans="3:3" ht="22.5" customHeight="1">
      <c r="C2441" s="8"/>
    </row>
    <row r="2442" spans="3:3">
      <c r="C2442" s="8"/>
    </row>
    <row r="2443" spans="3:3">
      <c r="C2443" s="8"/>
    </row>
    <row r="2444" spans="3:3">
      <c r="C2444" s="8"/>
    </row>
    <row r="2445" spans="3:3">
      <c r="C2445" s="8"/>
    </row>
    <row r="2446" spans="3:3">
      <c r="C2446" s="8"/>
    </row>
    <row r="2447" spans="3:3">
      <c r="C2447" s="8"/>
    </row>
    <row r="2448" spans="3:3">
      <c r="C2448" s="8"/>
    </row>
    <row r="2449" spans="3:3">
      <c r="C2449" s="8"/>
    </row>
    <row r="2450" spans="3:3">
      <c r="C2450" s="8"/>
    </row>
    <row r="2451" spans="3:3">
      <c r="C2451" s="8"/>
    </row>
    <row r="2452" spans="3:3">
      <c r="C2452" s="8"/>
    </row>
    <row r="2453" spans="3:3">
      <c r="C2453" s="8"/>
    </row>
    <row r="2454" spans="3:3">
      <c r="C2454" s="8"/>
    </row>
    <row r="2455" spans="3:3">
      <c r="C2455" s="8"/>
    </row>
    <row r="2456" spans="3:3">
      <c r="C2456" s="8"/>
    </row>
    <row r="2457" spans="3:3">
      <c r="C2457" s="8"/>
    </row>
    <row r="2458" spans="3:3">
      <c r="C2458" s="8"/>
    </row>
    <row r="2459" spans="3:3">
      <c r="C2459" s="8"/>
    </row>
    <row r="2460" spans="3:3">
      <c r="C2460" s="8"/>
    </row>
    <row r="2461" spans="3:3">
      <c r="C2461" s="8"/>
    </row>
    <row r="2462" spans="3:3">
      <c r="C2462" s="8"/>
    </row>
    <row r="2463" spans="3:3">
      <c r="C2463" s="8"/>
    </row>
    <row r="2464" spans="3:3">
      <c r="C2464" s="8"/>
    </row>
    <row r="2465" spans="3:3">
      <c r="C2465" s="8"/>
    </row>
    <row r="2466" spans="3:3">
      <c r="C2466" s="8"/>
    </row>
    <row r="2467" spans="3:3">
      <c r="C2467" s="8"/>
    </row>
    <row r="2468" spans="3:3">
      <c r="C2468" s="8"/>
    </row>
    <row r="2469" spans="3:3">
      <c r="C2469" s="8"/>
    </row>
    <row r="2470" spans="3:3">
      <c r="C2470" s="8"/>
    </row>
    <row r="2471" spans="3:3">
      <c r="C2471" s="8"/>
    </row>
    <row r="2472" spans="3:3">
      <c r="C2472" s="8"/>
    </row>
    <row r="2473" spans="3:3">
      <c r="C2473" s="8"/>
    </row>
    <row r="2474" spans="3:3">
      <c r="C2474" s="8"/>
    </row>
    <row r="2475" spans="3:3">
      <c r="C2475" s="8"/>
    </row>
    <row r="2476" spans="3:3">
      <c r="C2476" s="8"/>
    </row>
    <row r="2477" spans="3:3">
      <c r="C2477" s="8"/>
    </row>
    <row r="2478" spans="3:3">
      <c r="C2478" s="8"/>
    </row>
    <row r="2479" spans="3:3">
      <c r="C2479" s="8"/>
    </row>
    <row r="2480" spans="3:3" ht="15" customHeight="1">
      <c r="C2480" s="8"/>
    </row>
    <row r="2481" spans="3:3" ht="15" customHeight="1">
      <c r="C2481" s="8"/>
    </row>
    <row r="2482" spans="3:3" ht="15" customHeight="1">
      <c r="C2482" s="8"/>
    </row>
    <row r="2483" spans="3:3">
      <c r="C2483" s="8"/>
    </row>
    <row r="2484" spans="3:3">
      <c r="C2484" s="8"/>
    </row>
    <row r="2485" spans="3:3">
      <c r="C2485" s="8"/>
    </row>
    <row r="2486" spans="3:3">
      <c r="C2486" s="8"/>
    </row>
    <row r="2487" spans="3:3" ht="23.25" customHeight="1">
      <c r="C2487" s="8"/>
    </row>
    <row r="2488" spans="3:3">
      <c r="C2488" s="8"/>
    </row>
    <row r="2489" spans="3:3">
      <c r="C2489" s="8"/>
    </row>
    <row r="2490" spans="3:3">
      <c r="C2490" s="8"/>
    </row>
    <row r="2491" spans="3:3">
      <c r="C2491" s="8"/>
    </row>
    <row r="2492" spans="3:3">
      <c r="C2492" s="8"/>
    </row>
    <row r="2493" spans="3:3">
      <c r="C2493" s="8"/>
    </row>
    <row r="2494" spans="3:3">
      <c r="C2494" s="8"/>
    </row>
    <row r="2495" spans="3:3">
      <c r="C2495" s="8"/>
    </row>
    <row r="2496" spans="3:3">
      <c r="C2496" s="8"/>
    </row>
    <row r="2497" spans="3:3">
      <c r="C2497" s="8"/>
    </row>
    <row r="2498" spans="3:3">
      <c r="C2498" s="8"/>
    </row>
    <row r="2499" spans="3:3">
      <c r="C2499" s="8"/>
    </row>
    <row r="2500" spans="3:3">
      <c r="C2500" s="8"/>
    </row>
    <row r="2501" spans="3:3">
      <c r="C2501" s="8"/>
    </row>
    <row r="2502" spans="3:3">
      <c r="C2502" s="8"/>
    </row>
    <row r="2503" spans="3:3">
      <c r="C2503" s="8"/>
    </row>
    <row r="2504" spans="3:3">
      <c r="C2504" s="8"/>
    </row>
    <row r="2505" spans="3:3">
      <c r="C2505" s="8"/>
    </row>
    <row r="2506" spans="3:3">
      <c r="C2506" s="8"/>
    </row>
    <row r="2507" spans="3:3">
      <c r="C2507" s="8"/>
    </row>
    <row r="2508" spans="3:3">
      <c r="C2508" s="8"/>
    </row>
    <row r="2509" spans="3:3">
      <c r="C2509" s="8"/>
    </row>
    <row r="2510" spans="3:3">
      <c r="C2510" s="8"/>
    </row>
    <row r="2511" spans="3:3">
      <c r="C2511" s="8"/>
    </row>
    <row r="2512" spans="3:3">
      <c r="C2512" s="8"/>
    </row>
    <row r="2513" spans="3:3">
      <c r="C2513" s="8"/>
    </row>
    <row r="2514" spans="3:3">
      <c r="C2514" s="8"/>
    </row>
    <row r="2515" spans="3:3">
      <c r="C2515" s="8"/>
    </row>
    <row r="2516" spans="3:3">
      <c r="C2516" s="8"/>
    </row>
    <row r="2517" spans="3:3">
      <c r="C2517" s="8"/>
    </row>
    <row r="2518" spans="3:3">
      <c r="C2518" s="8"/>
    </row>
    <row r="2519" spans="3:3">
      <c r="C2519" s="8"/>
    </row>
    <row r="2520" spans="3:3">
      <c r="C2520" s="8"/>
    </row>
    <row r="2521" spans="3:3">
      <c r="C2521" s="8"/>
    </row>
    <row r="2522" spans="3:3">
      <c r="C2522" s="8"/>
    </row>
    <row r="2523" spans="3:3">
      <c r="C2523" s="8"/>
    </row>
    <row r="2524" spans="3:3">
      <c r="C2524" s="8"/>
    </row>
    <row r="2525" spans="3:3">
      <c r="C2525" s="8"/>
    </row>
    <row r="2526" spans="3:3">
      <c r="C2526" s="8"/>
    </row>
    <row r="2527" spans="3:3">
      <c r="C2527" s="8"/>
    </row>
    <row r="2528" spans="3:3">
      <c r="C2528" s="8"/>
    </row>
    <row r="2529" spans="3:3">
      <c r="C2529" s="8"/>
    </row>
    <row r="2530" spans="3:3">
      <c r="C2530" s="8"/>
    </row>
    <row r="2531" spans="3:3">
      <c r="C2531" s="8"/>
    </row>
    <row r="2532" spans="3:3">
      <c r="C2532" s="8"/>
    </row>
    <row r="2533" spans="3:3">
      <c r="C2533" s="8"/>
    </row>
    <row r="2534" spans="3:3">
      <c r="C2534" s="8"/>
    </row>
    <row r="2535" spans="3:3">
      <c r="C2535" s="8"/>
    </row>
    <row r="2536" spans="3:3" ht="33" customHeight="1">
      <c r="C2536" s="8"/>
    </row>
    <row r="2537" spans="3:3" ht="21" customHeight="1">
      <c r="C2537" s="8"/>
    </row>
    <row r="2538" spans="3:3">
      <c r="C2538" s="8"/>
    </row>
    <row r="2539" spans="3:3">
      <c r="C2539" s="8"/>
    </row>
    <row r="2540" spans="3:3">
      <c r="C2540" s="8"/>
    </row>
    <row r="2541" spans="3:3">
      <c r="C2541" s="8"/>
    </row>
    <row r="2542" spans="3:3">
      <c r="C2542" s="8"/>
    </row>
    <row r="2543" spans="3:3">
      <c r="C2543" s="8"/>
    </row>
    <row r="2544" spans="3:3">
      <c r="C2544" s="8"/>
    </row>
    <row r="2545" spans="3:3">
      <c r="C2545" s="8"/>
    </row>
    <row r="2546" spans="3:3">
      <c r="C2546" s="8"/>
    </row>
    <row r="2547" spans="3:3">
      <c r="C2547" s="8"/>
    </row>
    <row r="2548" spans="3:3">
      <c r="C2548" s="8"/>
    </row>
    <row r="2549" spans="3:3">
      <c r="C2549" s="8"/>
    </row>
    <row r="2550" spans="3:3">
      <c r="C2550" s="8"/>
    </row>
    <row r="2551" spans="3:3">
      <c r="C2551" s="8"/>
    </row>
    <row r="2552" spans="3:3">
      <c r="C2552" s="8"/>
    </row>
    <row r="2553" spans="3:3">
      <c r="C2553" s="8"/>
    </row>
    <row r="2554" spans="3:3">
      <c r="C2554" s="8"/>
    </row>
    <row r="2555" spans="3:3">
      <c r="C2555" s="8"/>
    </row>
    <row r="2556" spans="3:3">
      <c r="C2556" s="8"/>
    </row>
    <row r="2557" spans="3:3">
      <c r="C2557" s="8"/>
    </row>
    <row r="2558" spans="3:3">
      <c r="C2558" s="8"/>
    </row>
    <row r="2559" spans="3:3">
      <c r="C2559" s="8"/>
    </row>
    <row r="2560" spans="3:3">
      <c r="C2560" s="8"/>
    </row>
    <row r="2561" spans="3:3">
      <c r="C2561" s="8"/>
    </row>
    <row r="2562" spans="3:3">
      <c r="C2562" s="8"/>
    </row>
    <row r="2563" spans="3:3">
      <c r="C2563" s="8"/>
    </row>
    <row r="2564" spans="3:3">
      <c r="C2564" s="8"/>
    </row>
    <row r="2565" spans="3:3">
      <c r="C2565" s="8"/>
    </row>
    <row r="2566" spans="3:3">
      <c r="C2566" s="8"/>
    </row>
    <row r="2567" spans="3:3">
      <c r="C2567" s="8"/>
    </row>
    <row r="2568" spans="3:3">
      <c r="C2568" s="8"/>
    </row>
    <row r="2569" spans="3:3">
      <c r="C2569" s="8"/>
    </row>
    <row r="2570" spans="3:3">
      <c r="C2570" s="8"/>
    </row>
    <row r="2571" spans="3:3">
      <c r="C2571" s="8"/>
    </row>
    <row r="2572" spans="3:3" ht="16.5">
      <c r="C2572" s="154"/>
    </row>
    <row r="2573" spans="3:3" ht="16.5">
      <c r="C2573" s="155"/>
    </row>
    <row r="2574" spans="3:3">
      <c r="C2574" s="8"/>
    </row>
    <row r="2575" spans="3:3">
      <c r="C2575" s="38"/>
    </row>
    <row r="2576" spans="3:3">
      <c r="C2576" s="156"/>
    </row>
    <row r="2577" spans="3:3" ht="17.25" customHeight="1">
      <c r="C2577" s="8"/>
    </row>
    <row r="2578" spans="3:3" ht="17.25" customHeight="1">
      <c r="C2578" s="8"/>
    </row>
    <row r="2579" spans="3:3" ht="17.25" customHeight="1">
      <c r="C2579" s="8"/>
    </row>
    <row r="2580" spans="3:3">
      <c r="C2580" s="8"/>
    </row>
    <row r="2581" spans="3:3">
      <c r="C2581" s="8"/>
    </row>
    <row r="2582" spans="3:3">
      <c r="C2582" s="8"/>
    </row>
    <row r="2583" spans="3:3">
      <c r="C2583" s="8"/>
    </row>
    <row r="2584" spans="3:3" ht="27" customHeight="1">
      <c r="C2584" s="8"/>
    </row>
    <row r="2585" spans="3:3" ht="19.5" customHeight="1">
      <c r="C2585" s="8"/>
    </row>
    <row r="2586" spans="3:3">
      <c r="C2586" s="8"/>
    </row>
    <row r="2587" spans="3:3">
      <c r="C2587" s="8"/>
    </row>
    <row r="2588" spans="3:3">
      <c r="C2588" s="8"/>
    </row>
    <row r="2589" spans="3:3">
      <c r="C2589" s="8"/>
    </row>
    <row r="2590" spans="3:3">
      <c r="C2590" s="8"/>
    </row>
    <row r="2591" spans="3:3">
      <c r="C2591" s="8"/>
    </row>
    <row r="2592" spans="3:3">
      <c r="C2592" s="8"/>
    </row>
    <row r="2593" spans="3:3">
      <c r="C2593" s="8"/>
    </row>
    <row r="2594" spans="3:3">
      <c r="C2594" s="8"/>
    </row>
    <row r="2595" spans="3:3">
      <c r="C2595" s="8"/>
    </row>
    <row r="2596" spans="3:3">
      <c r="C2596" s="8"/>
    </row>
    <row r="2597" spans="3:3">
      <c r="C2597" s="8"/>
    </row>
    <row r="2598" spans="3:3">
      <c r="C2598" s="8"/>
    </row>
    <row r="2599" spans="3:3">
      <c r="C2599" s="8"/>
    </row>
    <row r="2600" spans="3:3">
      <c r="C2600" s="8"/>
    </row>
    <row r="2601" spans="3:3">
      <c r="C2601" s="8"/>
    </row>
    <row r="2602" spans="3:3">
      <c r="C2602" s="8"/>
    </row>
    <row r="2603" spans="3:3">
      <c r="C2603" s="8"/>
    </row>
    <row r="2604" spans="3:3">
      <c r="C2604" s="8"/>
    </row>
    <row r="2605" spans="3:3">
      <c r="C2605" s="8"/>
    </row>
    <row r="2606" spans="3:3">
      <c r="C2606" s="8"/>
    </row>
    <row r="2607" spans="3:3">
      <c r="C2607" s="8"/>
    </row>
    <row r="2608" spans="3:3">
      <c r="C2608" s="8"/>
    </row>
    <row r="2609" spans="3:3">
      <c r="C2609" s="8"/>
    </row>
    <row r="2610" spans="3:3">
      <c r="C2610" s="8"/>
    </row>
    <row r="2611" spans="3:3">
      <c r="C2611" s="8"/>
    </row>
    <row r="2612" spans="3:3">
      <c r="C2612" s="8"/>
    </row>
    <row r="2613" spans="3:3">
      <c r="C2613" s="8"/>
    </row>
    <row r="2614" spans="3:3">
      <c r="C2614" s="8"/>
    </row>
    <row r="2615" spans="3:3">
      <c r="C2615" s="8"/>
    </row>
    <row r="2616" spans="3:3">
      <c r="C2616" s="8"/>
    </row>
    <row r="2617" spans="3:3">
      <c r="C2617" s="8"/>
    </row>
    <row r="2618" spans="3:3">
      <c r="C2618" s="8"/>
    </row>
    <row r="2619" spans="3:3">
      <c r="C2619" s="8"/>
    </row>
    <row r="2620" spans="3:3">
      <c r="C2620" s="8"/>
    </row>
    <row r="2621" spans="3:3">
      <c r="C2621" s="8"/>
    </row>
    <row r="2622" spans="3:3">
      <c r="C2622" s="8"/>
    </row>
    <row r="2623" spans="3:3">
      <c r="C2623" s="8"/>
    </row>
    <row r="2624" spans="3:3">
      <c r="C2624" s="8"/>
    </row>
    <row r="2625" spans="3:3">
      <c r="C2625" s="8"/>
    </row>
    <row r="2626" spans="3:3">
      <c r="C2626" s="8"/>
    </row>
    <row r="2627" spans="3:3">
      <c r="C2627" s="8"/>
    </row>
    <row r="2628" spans="3:3" ht="16.5" customHeight="1">
      <c r="C2628" s="8"/>
    </row>
    <row r="2629" spans="3:3" ht="16.5" customHeight="1">
      <c r="C2629" s="8"/>
    </row>
    <row r="2630" spans="3:3" ht="16.5" customHeight="1">
      <c r="C2630" s="8"/>
    </row>
    <row r="2631" spans="3:3">
      <c r="C2631" s="8"/>
    </row>
    <row r="2632" spans="3:3">
      <c r="C2632" s="8"/>
    </row>
    <row r="2633" spans="3:3">
      <c r="C2633" s="8"/>
    </row>
    <row r="2634" spans="3:3">
      <c r="C2634" s="8"/>
    </row>
    <row r="2635" spans="3:3">
      <c r="C2635" s="8"/>
    </row>
    <row r="2636" spans="3:3" ht="20.25" customHeight="1">
      <c r="C2636" s="8"/>
    </row>
    <row r="2637" spans="3:3">
      <c r="C2637" s="8"/>
    </row>
    <row r="2638" spans="3:3">
      <c r="C2638" s="8"/>
    </row>
    <row r="2639" spans="3:3">
      <c r="C2639" s="8"/>
    </row>
    <row r="2640" spans="3:3">
      <c r="C2640" s="8"/>
    </row>
    <row r="2641" spans="3:3">
      <c r="C2641" s="8"/>
    </row>
    <row r="2642" spans="3:3">
      <c r="C2642" s="8"/>
    </row>
    <row r="2643" spans="3:3">
      <c r="C2643" s="8"/>
    </row>
    <row r="2644" spans="3:3">
      <c r="C2644" s="8"/>
    </row>
    <row r="2645" spans="3:3">
      <c r="C2645" s="8"/>
    </row>
    <row r="2646" spans="3:3">
      <c r="C2646" s="8"/>
    </row>
    <row r="2647" spans="3:3">
      <c r="C2647" s="8"/>
    </row>
    <row r="2648" spans="3:3">
      <c r="C2648" s="8"/>
    </row>
    <row r="2649" spans="3:3">
      <c r="C2649" s="8"/>
    </row>
    <row r="2650" spans="3:3">
      <c r="C2650" s="8"/>
    </row>
    <row r="2651" spans="3:3">
      <c r="C2651" s="8"/>
    </row>
    <row r="2652" spans="3:3">
      <c r="C2652" s="8"/>
    </row>
    <row r="2653" spans="3:3">
      <c r="C2653" s="8"/>
    </row>
    <row r="2654" spans="3:3">
      <c r="C2654" s="8"/>
    </row>
    <row r="2655" spans="3:3">
      <c r="C2655" s="8"/>
    </row>
    <row r="2656" spans="3:3">
      <c r="C2656" s="8"/>
    </row>
    <row r="2657" spans="3:3">
      <c r="C2657" s="8"/>
    </row>
    <row r="2658" spans="3:3">
      <c r="C2658" s="8"/>
    </row>
    <row r="2659" spans="3:3">
      <c r="C2659" s="8"/>
    </row>
    <row r="2660" spans="3:3">
      <c r="C2660" s="8"/>
    </row>
    <row r="2661" spans="3:3">
      <c r="C2661" s="8"/>
    </row>
    <row r="2662" spans="3:3">
      <c r="C2662" s="8"/>
    </row>
    <row r="2663" spans="3:3">
      <c r="C2663" s="8"/>
    </row>
    <row r="2664" spans="3:3">
      <c r="C2664" s="8"/>
    </row>
    <row r="2665" spans="3:3">
      <c r="C2665" s="8"/>
    </row>
    <row r="2666" spans="3:3">
      <c r="C2666" s="8"/>
    </row>
    <row r="2667" spans="3:3">
      <c r="C2667" s="8"/>
    </row>
    <row r="2668" spans="3:3">
      <c r="C2668" s="8"/>
    </row>
    <row r="2669" spans="3:3">
      <c r="C2669" s="8"/>
    </row>
    <row r="2670" spans="3:3">
      <c r="C2670" s="8"/>
    </row>
    <row r="2671" spans="3:3">
      <c r="C2671" s="8"/>
    </row>
    <row r="2672" spans="3:3">
      <c r="C2672" s="8"/>
    </row>
    <row r="2673" spans="1:3">
      <c r="C2673" s="8"/>
    </row>
    <row r="2674" spans="1:3">
      <c r="C2674" s="8"/>
    </row>
    <row r="2675" spans="1:3">
      <c r="C2675" s="8"/>
    </row>
    <row r="2676" spans="1:3">
      <c r="C2676" s="8"/>
    </row>
    <row r="2677" spans="1:3">
      <c r="C2677" s="8"/>
    </row>
    <row r="2678" spans="1:3">
      <c r="C2678" s="8"/>
    </row>
    <row r="2679" spans="1:3">
      <c r="C2679" s="8"/>
    </row>
    <row r="2680" spans="1:3">
      <c r="C2680" s="8"/>
    </row>
    <row r="2681" spans="1:3">
      <c r="C2681" s="8"/>
    </row>
    <row r="2682" spans="1:3">
      <c r="A2682" s="333"/>
      <c r="C2682" s="8"/>
    </row>
    <row r="2683" spans="1:3">
      <c r="A2683" s="333"/>
      <c r="C2683" s="8"/>
    </row>
    <row r="2684" spans="1:3">
      <c r="A2684" s="41"/>
      <c r="C2684" s="8"/>
    </row>
    <row r="2685" spans="1:3">
      <c r="A2685" s="333"/>
      <c r="C2685" s="8"/>
    </row>
    <row r="2686" spans="1:3">
      <c r="A2686" s="333"/>
      <c r="C2686" s="8"/>
    </row>
    <row r="2687" spans="1:3">
      <c r="A2687" s="21"/>
      <c r="C2687" s="8"/>
    </row>
    <row r="2688" spans="1:3">
      <c r="A2688" s="333"/>
      <c r="C2688" s="8"/>
    </row>
    <row r="2689" spans="1:3">
      <c r="A2689" s="333"/>
      <c r="C2689" s="8"/>
    </row>
    <row r="2690" spans="1:3">
      <c r="A2690" s="21"/>
      <c r="C2690" s="8"/>
    </row>
    <row r="2691" spans="1:3">
      <c r="A2691" s="333"/>
      <c r="C2691" s="8"/>
    </row>
    <row r="2692" spans="1:3">
      <c r="A2692" s="333"/>
      <c r="C2692" s="8"/>
    </row>
    <row r="2693" spans="1:3">
      <c r="A2693" s="21"/>
      <c r="C2693" s="8"/>
    </row>
    <row r="2694" spans="1:3">
      <c r="A2694" s="333"/>
      <c r="C2694" s="8"/>
    </row>
    <row r="2695" spans="1:3">
      <c r="A2695" s="333"/>
      <c r="C2695" s="8"/>
    </row>
    <row r="2696" spans="1:3">
      <c r="A2696" s="21"/>
      <c r="C2696" s="8"/>
    </row>
    <row r="2697" spans="1:3">
      <c r="A2697" s="333"/>
      <c r="C2697" s="8"/>
    </row>
    <row r="2698" spans="1:3">
      <c r="A2698" s="333"/>
      <c r="C2698" s="8"/>
    </row>
    <row r="2699" spans="1:3">
      <c r="C2699" s="8"/>
    </row>
    <row r="2700" spans="1:3">
      <c r="A2700" s="159"/>
      <c r="C2700" s="8"/>
    </row>
    <row r="2701" spans="1:3">
      <c r="C2701" s="8"/>
    </row>
    <row r="2702" spans="1:3">
      <c r="C2702" s="8"/>
    </row>
    <row r="2703" spans="1:3">
      <c r="A2703" s="159"/>
      <c r="C2703" s="8"/>
    </row>
    <row r="2704" spans="1:3">
      <c r="C2704" s="8"/>
    </row>
    <row r="2705" spans="3:3">
      <c r="C2705" s="8"/>
    </row>
    <row r="2706" spans="3:3">
      <c r="C2706" s="8"/>
    </row>
    <row r="2707" spans="3:3">
      <c r="C2707" s="8"/>
    </row>
    <row r="2708" spans="3:3">
      <c r="C2708" s="8"/>
    </row>
    <row r="2709" spans="3:3">
      <c r="C2709" s="8"/>
    </row>
    <row r="2710" spans="3:3">
      <c r="C2710" s="8"/>
    </row>
    <row r="2711" spans="3:3">
      <c r="C2711" s="8"/>
    </row>
    <row r="2712" spans="3:3">
      <c r="C2712" s="8"/>
    </row>
    <row r="2713" spans="3:3">
      <c r="C2713" s="8"/>
    </row>
    <row r="2714" spans="3:3">
      <c r="C2714" s="8"/>
    </row>
    <row r="2715" spans="3:3">
      <c r="C2715" s="8"/>
    </row>
    <row r="2716" spans="3:3">
      <c r="C2716" s="8"/>
    </row>
    <row r="2717" spans="3:3">
      <c r="C2717" s="8"/>
    </row>
    <row r="2718" spans="3:3">
      <c r="C2718" s="8"/>
    </row>
    <row r="2719" spans="3:3">
      <c r="C2719" s="8"/>
    </row>
    <row r="2720" spans="3:3">
      <c r="C2720" s="8"/>
    </row>
    <row r="2721" spans="3:3">
      <c r="C2721" s="8"/>
    </row>
    <row r="2722" spans="3:3" ht="16.5" customHeight="1">
      <c r="C2722" s="8"/>
    </row>
    <row r="2723" spans="3:3" ht="18" customHeight="1">
      <c r="C2723" s="8"/>
    </row>
    <row r="2724" spans="3:3" ht="18" customHeight="1">
      <c r="C2724" s="8"/>
    </row>
    <row r="2725" spans="3:3">
      <c r="C2725" s="8"/>
    </row>
    <row r="2726" spans="3:3">
      <c r="C2726" s="8"/>
    </row>
    <row r="2727" spans="3:3">
      <c r="C2727" s="8"/>
    </row>
    <row r="2728" spans="3:3">
      <c r="C2728" s="8"/>
    </row>
    <row r="2729" spans="3:3" ht="26.25" customHeight="1">
      <c r="C2729" s="8"/>
    </row>
    <row r="2730" spans="3:3" ht="20.25" customHeight="1">
      <c r="C2730" s="8"/>
    </row>
    <row r="2731" spans="3:3" ht="16.5" customHeight="1">
      <c r="C2731" s="8"/>
    </row>
    <row r="2732" spans="3:3" ht="21" customHeight="1">
      <c r="C2732" s="8"/>
    </row>
    <row r="2733" spans="3:3" ht="21" customHeight="1">
      <c r="C2733" s="8"/>
    </row>
    <row r="2734" spans="3:3">
      <c r="C2734" s="8"/>
    </row>
    <row r="2735" spans="3:3">
      <c r="C2735" s="8"/>
    </row>
    <row r="2736" spans="3:3">
      <c r="C2736" s="8"/>
    </row>
    <row r="2737" spans="3:3">
      <c r="C2737" s="8"/>
    </row>
    <row r="2738" spans="3:3">
      <c r="C2738" s="8"/>
    </row>
    <row r="2739" spans="3:3">
      <c r="C2739" s="8"/>
    </row>
    <row r="2740" spans="3:3">
      <c r="C2740" s="8"/>
    </row>
    <row r="2741" spans="3:3">
      <c r="C2741" s="8"/>
    </row>
    <row r="2742" spans="3:3">
      <c r="C2742" s="8"/>
    </row>
    <row r="2743" spans="3:3">
      <c r="C2743" s="8"/>
    </row>
    <row r="2744" spans="3:3">
      <c r="C2744" s="8"/>
    </row>
    <row r="2745" spans="3:3">
      <c r="C2745" s="8"/>
    </row>
    <row r="2746" spans="3:3">
      <c r="C2746" s="8"/>
    </row>
    <row r="2747" spans="3:3">
      <c r="C2747" s="8"/>
    </row>
    <row r="2748" spans="3:3">
      <c r="C2748" s="8"/>
    </row>
    <row r="2749" spans="3:3">
      <c r="C2749" s="8"/>
    </row>
    <row r="2750" spans="3:3">
      <c r="C2750" s="8"/>
    </row>
    <row r="2751" spans="3:3">
      <c r="C2751" s="8"/>
    </row>
    <row r="2752" spans="3:3">
      <c r="C2752" s="8"/>
    </row>
    <row r="2753" spans="3:3">
      <c r="C2753" s="8"/>
    </row>
    <row r="2754" spans="3:3">
      <c r="C2754" s="8"/>
    </row>
    <row r="2755" spans="3:3">
      <c r="C2755" s="8"/>
    </row>
    <row r="2756" spans="3:3">
      <c r="C2756" s="8"/>
    </row>
    <row r="2757" spans="3:3">
      <c r="C2757" s="8"/>
    </row>
    <row r="2758" spans="3:3">
      <c r="C2758" s="8"/>
    </row>
    <row r="2759" spans="3:3">
      <c r="C2759" s="8"/>
    </row>
    <row r="2760" spans="3:3">
      <c r="C2760" s="8"/>
    </row>
    <row r="2761" spans="3:3">
      <c r="C2761" s="8"/>
    </row>
    <row r="2762" spans="3:3">
      <c r="C2762" s="8"/>
    </row>
    <row r="2763" spans="3:3">
      <c r="C2763" s="8"/>
    </row>
    <row r="2764" spans="3:3">
      <c r="C2764" s="8"/>
    </row>
    <row r="2765" spans="3:3">
      <c r="C2765" s="8"/>
    </row>
    <row r="2766" spans="3:3">
      <c r="C2766" s="8"/>
    </row>
    <row r="2767" spans="3:3">
      <c r="C2767" s="8"/>
    </row>
    <row r="2768" spans="3:3">
      <c r="C2768" s="8"/>
    </row>
    <row r="2769" spans="3:3">
      <c r="C2769" s="8"/>
    </row>
    <row r="2770" spans="3:3">
      <c r="C2770" s="8"/>
    </row>
    <row r="2771" spans="3:3" ht="15.75" customHeight="1">
      <c r="C2771" s="8"/>
    </row>
    <row r="2772" spans="3:3" ht="15.75" customHeight="1">
      <c r="C2772" s="8"/>
    </row>
    <row r="2773" spans="3:3" ht="15.75" customHeight="1">
      <c r="C2773" s="8"/>
    </row>
    <row r="2774" spans="3:3">
      <c r="C2774" s="8"/>
    </row>
    <row r="2775" spans="3:3">
      <c r="C2775" s="8"/>
    </row>
    <row r="2776" spans="3:3">
      <c r="C2776" s="8"/>
    </row>
    <row r="2777" spans="3:3">
      <c r="C2777" s="8"/>
    </row>
    <row r="2778" spans="3:3" ht="25.5" customHeight="1">
      <c r="C2778" s="8"/>
    </row>
    <row r="2779" spans="3:3" ht="18" customHeight="1">
      <c r="C2779" s="8"/>
    </row>
    <row r="2780" spans="3:3">
      <c r="C2780" s="8"/>
    </row>
    <row r="2781" spans="3:3" ht="21" customHeight="1">
      <c r="C2781" s="8"/>
    </row>
    <row r="2782" spans="3:3" ht="20.25" customHeight="1">
      <c r="C2782" s="8"/>
    </row>
    <row r="2783" spans="3:3">
      <c r="C2783" s="8"/>
    </row>
    <row r="2784" spans="3:3">
      <c r="C2784" s="8"/>
    </row>
    <row r="2785" spans="3:3">
      <c r="C2785" s="8"/>
    </row>
    <row r="2786" spans="3:3">
      <c r="C2786" s="8"/>
    </row>
    <row r="2787" spans="3:3">
      <c r="C2787" s="8"/>
    </row>
    <row r="2788" spans="3:3">
      <c r="C2788" s="8"/>
    </row>
    <row r="2789" spans="3:3">
      <c r="C2789" s="8"/>
    </row>
    <row r="2790" spans="3:3">
      <c r="C2790" s="8"/>
    </row>
    <row r="2791" spans="3:3">
      <c r="C2791" s="8"/>
    </row>
    <row r="2792" spans="3:3">
      <c r="C2792" s="8"/>
    </row>
    <row r="2793" spans="3:3">
      <c r="C2793" s="8"/>
    </row>
    <row r="2794" spans="3:3">
      <c r="C2794" s="8"/>
    </row>
    <row r="2795" spans="3:3">
      <c r="C2795" s="8"/>
    </row>
    <row r="2796" spans="3:3">
      <c r="C2796" s="8"/>
    </row>
    <row r="2797" spans="3:3">
      <c r="C2797" s="8"/>
    </row>
    <row r="2798" spans="3:3">
      <c r="C2798" s="8"/>
    </row>
    <row r="2799" spans="3:3">
      <c r="C2799" s="8"/>
    </row>
    <row r="2800" spans="3:3">
      <c r="C2800" s="8"/>
    </row>
    <row r="2801" spans="3:3">
      <c r="C2801" s="8"/>
    </row>
    <row r="2802" spans="3:3">
      <c r="C2802" s="8"/>
    </row>
    <row r="2803" spans="3:3">
      <c r="C2803" s="8"/>
    </row>
    <row r="2804" spans="3:3">
      <c r="C2804" s="8"/>
    </row>
    <row r="2805" spans="3:3">
      <c r="C2805" s="8"/>
    </row>
    <row r="2806" spans="3:3">
      <c r="C2806" s="8"/>
    </row>
    <row r="2807" spans="3:3">
      <c r="C2807" s="8"/>
    </row>
    <row r="2808" spans="3:3">
      <c r="C2808" s="8"/>
    </row>
    <row r="2809" spans="3:3">
      <c r="C2809" s="8"/>
    </row>
    <row r="2810" spans="3:3">
      <c r="C2810" s="8"/>
    </row>
    <row r="2811" spans="3:3">
      <c r="C2811" s="8"/>
    </row>
    <row r="2812" spans="3:3">
      <c r="C2812" s="8"/>
    </row>
    <row r="2813" spans="3:3">
      <c r="C2813" s="8"/>
    </row>
    <row r="2814" spans="3:3">
      <c r="C2814" s="8"/>
    </row>
    <row r="2815" spans="3:3">
      <c r="C2815" s="8"/>
    </row>
    <row r="2816" spans="3:3">
      <c r="C2816" s="8"/>
    </row>
    <row r="2817" spans="3:3">
      <c r="C2817" s="8"/>
    </row>
    <row r="2818" spans="3:3">
      <c r="C2818" s="8"/>
    </row>
    <row r="2819" spans="3:3">
      <c r="C2819" s="8"/>
    </row>
    <row r="2820" spans="3:3">
      <c r="C2820" s="8"/>
    </row>
    <row r="2821" spans="3:3">
      <c r="C2821" s="8"/>
    </row>
    <row r="2822" spans="3:3">
      <c r="C2822" s="8"/>
    </row>
    <row r="2823" spans="3:3">
      <c r="C2823" s="8"/>
    </row>
    <row r="2824" spans="3:3">
      <c r="C2824" s="8"/>
    </row>
    <row r="2825" spans="3:3">
      <c r="C2825" s="8"/>
    </row>
    <row r="2826" spans="3:3">
      <c r="C2826" s="8"/>
    </row>
    <row r="2827" spans="3:3">
      <c r="C2827" s="8"/>
    </row>
    <row r="2828" spans="3:3">
      <c r="C2828" s="8"/>
    </row>
    <row r="2829" spans="3:3">
      <c r="C2829" s="8"/>
    </row>
    <row r="2830" spans="3:3">
      <c r="C2830" s="8"/>
    </row>
    <row r="2831" spans="3:3" ht="21" customHeight="1">
      <c r="C2831" s="8"/>
    </row>
    <row r="2832" spans="3:3" ht="21" customHeight="1">
      <c r="C2832" s="8"/>
    </row>
    <row r="2833" spans="3:3" ht="14.25" customHeight="1">
      <c r="C2833" s="8"/>
    </row>
    <row r="2834" spans="3:3" ht="24" customHeight="1">
      <c r="C2834" s="65"/>
    </row>
    <row r="2835" spans="3:3" ht="21" customHeight="1">
      <c r="C2835" s="8"/>
    </row>
    <row r="2836" spans="3:3">
      <c r="C2836" s="54"/>
    </row>
    <row r="2837" spans="3:3">
      <c r="C2837" s="8"/>
    </row>
    <row r="2838" spans="3:3">
      <c r="C2838" s="8"/>
    </row>
    <row r="2839" spans="3:3">
      <c r="C2839" s="8"/>
    </row>
    <row r="2840" spans="3:3">
      <c r="C2840" s="8"/>
    </row>
    <row r="2841" spans="3:3">
      <c r="C2841" s="8"/>
    </row>
    <row r="2842" spans="3:3">
      <c r="C2842" s="8"/>
    </row>
    <row r="2843" spans="3:3">
      <c r="C2843" s="8"/>
    </row>
    <row r="2844" spans="3:3">
      <c r="C2844" s="8"/>
    </row>
    <row r="2845" spans="3:3">
      <c r="C2845" s="8"/>
    </row>
    <row r="2846" spans="3:3">
      <c r="C2846" s="8"/>
    </row>
    <row r="2847" spans="3:3">
      <c r="C2847" s="8"/>
    </row>
    <row r="2848" spans="3:3">
      <c r="C2848" s="8"/>
    </row>
    <row r="2849" spans="3:3">
      <c r="C2849" s="8"/>
    </row>
    <row r="2850" spans="3:3">
      <c r="C2850" s="8"/>
    </row>
    <row r="2851" spans="3:3">
      <c r="C2851" s="8"/>
    </row>
    <row r="2852" spans="3:3">
      <c r="C2852" s="8"/>
    </row>
    <row r="2853" spans="3:3">
      <c r="C2853" s="8"/>
    </row>
    <row r="2854" spans="3:3">
      <c r="C2854" s="8"/>
    </row>
    <row r="2855" spans="3:3">
      <c r="C2855" s="8"/>
    </row>
    <row r="2856" spans="3:3">
      <c r="C2856" s="8"/>
    </row>
    <row r="2857" spans="3:3">
      <c r="C2857" s="8"/>
    </row>
    <row r="2858" spans="3:3">
      <c r="C2858" s="8"/>
    </row>
    <row r="2859" spans="3:3">
      <c r="C2859" s="8"/>
    </row>
    <row r="2860" spans="3:3">
      <c r="C2860" s="8"/>
    </row>
    <row r="2861" spans="3:3">
      <c r="C2861" s="8"/>
    </row>
    <row r="2862" spans="3:3">
      <c r="C2862" s="8"/>
    </row>
    <row r="2863" spans="3:3">
      <c r="C2863" s="8"/>
    </row>
    <row r="2864" spans="3:3">
      <c r="C2864" s="8"/>
    </row>
    <row r="2865" spans="3:3">
      <c r="C2865" s="8"/>
    </row>
    <row r="2866" spans="3:3">
      <c r="C2866" s="8"/>
    </row>
    <row r="2867" spans="3:3">
      <c r="C2867" s="8"/>
    </row>
    <row r="2868" spans="3:3">
      <c r="C2868" s="8"/>
    </row>
    <row r="2869" spans="3:3">
      <c r="C2869" s="8"/>
    </row>
    <row r="2870" spans="3:3">
      <c r="C2870" s="8"/>
    </row>
    <row r="2871" spans="3:3">
      <c r="C2871" s="8"/>
    </row>
    <row r="2872" spans="3:3">
      <c r="C2872" s="8"/>
    </row>
    <row r="2873" spans="3:3">
      <c r="C2873" s="8"/>
    </row>
    <row r="2874" spans="3:3" ht="19.5" customHeight="1">
      <c r="C2874" s="8"/>
    </row>
    <row r="2875" spans="3:3" ht="19.5" customHeight="1">
      <c r="C2875" s="8"/>
    </row>
    <row r="2876" spans="3:3" ht="19.5" customHeight="1">
      <c r="C2876" s="8"/>
    </row>
    <row r="2877" spans="3:3">
      <c r="C2877" s="8"/>
    </row>
    <row r="2881" ht="19.5" customHeight="1"/>
    <row r="2882" ht="19.5" customHeight="1"/>
    <row r="2927" ht="18" customHeight="1"/>
    <row r="2928" ht="18" customHeight="1"/>
    <row r="2929" ht="18" customHeight="1"/>
    <row r="2934" ht="21.75" customHeight="1"/>
    <row r="2935" ht="21.75" customHeight="1"/>
    <row r="2937" ht="26.25" customHeight="1"/>
    <row r="2938" ht="26.25" customHeight="1"/>
    <row r="2975" ht="15.75" customHeight="1"/>
    <row r="2976" ht="15.75" customHeight="1"/>
    <row r="2977" spans="14:14" ht="15.75" customHeight="1"/>
    <row r="2982" spans="14:14" ht="21" customHeight="1"/>
    <row r="2983" spans="14:14" ht="18.75" customHeight="1"/>
    <row r="2991" spans="14:14">
      <c r="N2991" s="65"/>
    </row>
    <row r="2995" spans="14:14">
      <c r="N2995" s="149"/>
    </row>
    <row r="3024" ht="17.25" customHeight="1"/>
    <row r="3025" ht="17.25" customHeight="1"/>
    <row r="3026" ht="17.25" customHeight="1"/>
    <row r="3031" ht="21" customHeight="1"/>
    <row r="3032" ht="18" customHeight="1"/>
    <row r="3077" ht="16.5" customHeight="1"/>
    <row r="3078" ht="16.5" customHeight="1"/>
    <row r="3079" ht="16.5" customHeight="1"/>
    <row r="3084" ht="16.5" customHeight="1"/>
    <row r="3085" ht="16.5" customHeight="1"/>
    <row r="3087" ht="19.5" customHeight="1"/>
    <row r="3088" ht="19.5" customHeight="1"/>
    <row r="3126" ht="19.5" customHeight="1"/>
    <row r="3127" ht="19.5" customHeight="1"/>
    <row r="3128" ht="19.5" customHeight="1"/>
    <row r="3133" ht="23.25" customHeight="1"/>
    <row r="3134" ht="24" customHeight="1"/>
    <row r="3136" ht="27" customHeight="1"/>
    <row r="3137" ht="24" customHeight="1"/>
    <row r="3174" ht="18.75" customHeight="1"/>
    <row r="3175" ht="18.75" customHeight="1"/>
    <row r="3176" ht="18.75" customHeight="1"/>
    <row r="3181" ht="16.5" customHeight="1"/>
    <row r="3182" ht="16.5" customHeight="1"/>
    <row r="3184" ht="19.5" customHeight="1"/>
    <row r="3185" ht="19.5" customHeight="1"/>
    <row r="3234" ht="18" customHeight="1"/>
    <row r="3235" ht="18" customHeight="1"/>
    <row r="3236" ht="18" customHeight="1"/>
    <row r="3241" ht="20.25" customHeight="1"/>
    <row r="3242" ht="20.25" customHeight="1"/>
    <row r="3244" ht="17.25" customHeight="1"/>
    <row r="3245" ht="17.25" customHeight="1"/>
    <row r="3289" ht="15" customHeight="1"/>
    <row r="3290" ht="15" customHeight="1"/>
    <row r="3292" ht="15" customHeight="1"/>
    <row r="3293" ht="15" customHeight="1"/>
    <row r="3295" ht="15" customHeight="1"/>
    <row r="3296" ht="15" customHeight="1"/>
    <row r="3298" ht="15" customHeight="1"/>
    <row r="3299" ht="15" customHeight="1"/>
    <row r="3300" ht="12.75" customHeight="1"/>
    <row r="3301" ht="15" customHeight="1"/>
    <row r="3302" ht="15" customHeight="1"/>
    <row r="3304" ht="15" customHeight="1"/>
    <row r="3305" ht="15" customHeight="1"/>
    <row r="3338" ht="24" customHeight="1"/>
    <row r="3339" ht="24" customHeight="1"/>
    <row r="3341" ht="24.75" customHeight="1"/>
    <row r="3342" ht="24.75" customHeight="1"/>
    <row r="3390" ht="18" customHeight="1"/>
    <row r="3391" ht="18" customHeight="1"/>
    <row r="3393" ht="22.5" customHeight="1"/>
    <row r="3394" ht="18.75" customHeight="1"/>
    <row r="3433" ht="15.75" customHeight="1"/>
    <row r="3434" ht="15.75" customHeight="1"/>
    <row r="3435" ht="15.75" customHeight="1"/>
    <row r="3440" ht="21" customHeight="1"/>
    <row r="3441" ht="18.75" customHeight="1"/>
    <row r="3443" ht="22.5" customHeight="1"/>
    <row r="3444" ht="19.5" customHeight="1"/>
    <row r="3446" ht="19.5" customHeight="1"/>
    <row r="3447" ht="19.5" customHeight="1"/>
    <row r="3484" ht="18" customHeight="1"/>
    <row r="3485" ht="18" customHeight="1"/>
    <row r="3486" ht="18" customHeight="1"/>
    <row r="3491" ht="18.75" customHeight="1"/>
    <row r="3492" ht="18.75" customHeight="1"/>
    <row r="3493" ht="14.25" customHeight="1"/>
    <row r="3494" ht="21" customHeight="1"/>
    <row r="3495" ht="21" customHeight="1"/>
    <row r="3497" ht="20.25" customHeight="1"/>
    <row r="3498" ht="20.25" customHeight="1"/>
    <row r="3500" ht="21" customHeight="1"/>
    <row r="3501" ht="21" customHeight="1"/>
    <row r="3533" ht="16.5" customHeight="1"/>
    <row r="3534" ht="16.5" customHeight="1"/>
    <row r="3535" ht="16.5" customHeight="1"/>
    <row r="3540" ht="19.5" customHeight="1"/>
    <row r="3541" ht="18" customHeight="1"/>
  </sheetData>
  <mergeCells count="243">
    <mergeCell ref="K1478:K1479"/>
    <mergeCell ref="K1481:K1482"/>
    <mergeCell ref="K1484:K1485"/>
    <mergeCell ref="K1487:K1488"/>
    <mergeCell ref="K1490:K1491"/>
    <mergeCell ref="J202:J203"/>
    <mergeCell ref="J1421:J1422"/>
    <mergeCell ref="J1424:J1425"/>
    <mergeCell ref="J1427:J1428"/>
    <mergeCell ref="J1430:J1431"/>
    <mergeCell ref="J1433:J1434"/>
    <mergeCell ref="I1433:I1434"/>
    <mergeCell ref="I2010:I2011"/>
    <mergeCell ref="I2013:I2014"/>
    <mergeCell ref="I2016:I2017"/>
    <mergeCell ref="I2019:I2020"/>
    <mergeCell ref="I2065:I2066"/>
    <mergeCell ref="I2068:I2069"/>
    <mergeCell ref="J2019:J2020"/>
    <mergeCell ref="J2065:J2066"/>
    <mergeCell ref="J2068:J2069"/>
    <mergeCell ref="J2010:J2011"/>
    <mergeCell ref="J2013:J2014"/>
    <mergeCell ref="J2016:J2017"/>
    <mergeCell ref="H2011:H2012"/>
    <mergeCell ref="H2014:H2015"/>
    <mergeCell ref="H2060:H2061"/>
    <mergeCell ref="H2063:H2064"/>
    <mergeCell ref="I9:I10"/>
    <mergeCell ref="I12:I13"/>
    <mergeCell ref="I15:I16"/>
    <mergeCell ref="I18:I19"/>
    <mergeCell ref="I67:I68"/>
    <mergeCell ref="I70:I71"/>
    <mergeCell ref="I73:I74"/>
    <mergeCell ref="I109:I110"/>
    <mergeCell ref="I112:I113"/>
    <mergeCell ref="I115:I116"/>
    <mergeCell ref="I161:I162"/>
    <mergeCell ref="I164:I165"/>
    <mergeCell ref="I167:I168"/>
    <mergeCell ref="I204:I205"/>
    <mergeCell ref="I207:I208"/>
    <mergeCell ref="I210:I211"/>
    <mergeCell ref="I1421:I1422"/>
    <mergeCell ref="I1424:I1425"/>
    <mergeCell ref="I1427:I1428"/>
    <mergeCell ref="I1430:I1431"/>
    <mergeCell ref="H167:H168"/>
    <mergeCell ref="H204:H205"/>
    <mergeCell ref="H207:H208"/>
    <mergeCell ref="H210:H211"/>
    <mergeCell ref="G109:G110"/>
    <mergeCell ref="G112:G113"/>
    <mergeCell ref="G115:G116"/>
    <mergeCell ref="H2005:H2006"/>
    <mergeCell ref="H2008:H2009"/>
    <mergeCell ref="G161:G162"/>
    <mergeCell ref="G164:G165"/>
    <mergeCell ref="G167:G168"/>
    <mergeCell ref="G204:G205"/>
    <mergeCell ref="H109:H110"/>
    <mergeCell ref="H112:H113"/>
    <mergeCell ref="A103:J103"/>
    <mergeCell ref="A104:J104"/>
    <mergeCell ref="A105:J105"/>
    <mergeCell ref="B107:C107"/>
    <mergeCell ref="G107:I107"/>
    <mergeCell ref="G108:H108"/>
    <mergeCell ref="E65:E66"/>
    <mergeCell ref="E67:E68"/>
    <mergeCell ref="E70:E71"/>
    <mergeCell ref="E73:E74"/>
    <mergeCell ref="E107:E108"/>
    <mergeCell ref="G67:G68"/>
    <mergeCell ref="G70:G71"/>
    <mergeCell ref="J107:J108"/>
    <mergeCell ref="B67:B68"/>
    <mergeCell ref="B70:B71"/>
    <mergeCell ref="B73:B74"/>
    <mergeCell ref="F65:F66"/>
    <mergeCell ref="F107:F108"/>
    <mergeCell ref="E207:E208"/>
    <mergeCell ref="E210:E211"/>
    <mergeCell ref="E2418:E2419"/>
    <mergeCell ref="F1510:F1511"/>
    <mergeCell ref="F1513:F1514"/>
    <mergeCell ref="G1416:G1417"/>
    <mergeCell ref="G1419:G1420"/>
    <mergeCell ref="G1422:G1423"/>
    <mergeCell ref="G1425:G1426"/>
    <mergeCell ref="G1428:G1429"/>
    <mergeCell ref="F1455:F1456"/>
    <mergeCell ref="F1458:F1459"/>
    <mergeCell ref="F1461:F1462"/>
    <mergeCell ref="F1464:F1465"/>
    <mergeCell ref="G207:G208"/>
    <mergeCell ref="G210:G211"/>
    <mergeCell ref="E109:E110"/>
    <mergeCell ref="E112:E113"/>
    <mergeCell ref="E115:E116"/>
    <mergeCell ref="E159:E160"/>
    <mergeCell ref="E161:E162"/>
    <mergeCell ref="E164:E165"/>
    <mergeCell ref="E167:E168"/>
    <mergeCell ref="E202:E203"/>
    <mergeCell ref="E204:E205"/>
    <mergeCell ref="A155:J155"/>
    <mergeCell ref="A156:J156"/>
    <mergeCell ref="A157:J157"/>
    <mergeCell ref="B159:C159"/>
    <mergeCell ref="G159:I159"/>
    <mergeCell ref="G160:H160"/>
    <mergeCell ref="A198:J198"/>
    <mergeCell ref="A199:J199"/>
    <mergeCell ref="A200:J200"/>
    <mergeCell ref="J159:J160"/>
    <mergeCell ref="F159:F160"/>
    <mergeCell ref="F202:F203"/>
    <mergeCell ref="H115:H116"/>
    <mergeCell ref="H161:H162"/>
    <mergeCell ref="H164:H165"/>
    <mergeCell ref="A2691:A2692"/>
    <mergeCell ref="A2694:A2695"/>
    <mergeCell ref="A2697:A2698"/>
    <mergeCell ref="A2423:A2424"/>
    <mergeCell ref="A2682:A2683"/>
    <mergeCell ref="C2267:C2268"/>
    <mergeCell ref="C2423:C2424"/>
    <mergeCell ref="D9:D10"/>
    <mergeCell ref="D12:D13"/>
    <mergeCell ref="D15:D16"/>
    <mergeCell ref="D18:D19"/>
    <mergeCell ref="D67:D68"/>
    <mergeCell ref="D70:D71"/>
    <mergeCell ref="D73:D74"/>
    <mergeCell ref="D109:D110"/>
    <mergeCell ref="D112:D113"/>
    <mergeCell ref="D115:D116"/>
    <mergeCell ref="D161:D162"/>
    <mergeCell ref="D164:D165"/>
    <mergeCell ref="D167:D168"/>
    <mergeCell ref="D204:D205"/>
    <mergeCell ref="D207:D208"/>
    <mergeCell ref="D210:D211"/>
    <mergeCell ref="D2423:D2424"/>
    <mergeCell ref="B109:B110"/>
    <mergeCell ref="B112:B113"/>
    <mergeCell ref="B65:C65"/>
    <mergeCell ref="C204:C205"/>
    <mergeCell ref="C207:C208"/>
    <mergeCell ref="C210:C211"/>
    <mergeCell ref="C760:C761"/>
    <mergeCell ref="A2685:A2686"/>
    <mergeCell ref="A2688:A2689"/>
    <mergeCell ref="C112:C113"/>
    <mergeCell ref="C115:C116"/>
    <mergeCell ref="C161:C162"/>
    <mergeCell ref="C164:C165"/>
    <mergeCell ref="C167:C168"/>
    <mergeCell ref="B115:B116"/>
    <mergeCell ref="B161:B162"/>
    <mergeCell ref="B164:B165"/>
    <mergeCell ref="B167:B168"/>
    <mergeCell ref="B204:B205"/>
    <mergeCell ref="B207:B208"/>
    <mergeCell ref="B210:B211"/>
    <mergeCell ref="B2267:B2268"/>
    <mergeCell ref="A927:A928"/>
    <mergeCell ref="A977:A978"/>
    <mergeCell ref="A980:A981"/>
    <mergeCell ref="A983:A984"/>
    <mergeCell ref="A986:A987"/>
    <mergeCell ref="A989:A990"/>
    <mergeCell ref="A2267:A2268"/>
    <mergeCell ref="A204:A205"/>
    <mergeCell ref="A207:A208"/>
    <mergeCell ref="A210:A211"/>
    <mergeCell ref="A708:A709"/>
    <mergeCell ref="A711:A712"/>
    <mergeCell ref="A714:A715"/>
    <mergeCell ref="A717:A718"/>
    <mergeCell ref="A921:A922"/>
    <mergeCell ref="A924:A925"/>
    <mergeCell ref="B202:C202"/>
    <mergeCell ref="G202:I202"/>
    <mergeCell ref="G203:H203"/>
    <mergeCell ref="A9:A10"/>
    <mergeCell ref="A12:A13"/>
    <mergeCell ref="A15:A16"/>
    <mergeCell ref="A18:A19"/>
    <mergeCell ref="A67:A68"/>
    <mergeCell ref="A70:A71"/>
    <mergeCell ref="A73:A74"/>
    <mergeCell ref="A109:A110"/>
    <mergeCell ref="A112:A113"/>
    <mergeCell ref="A115:A116"/>
    <mergeCell ref="A161:A162"/>
    <mergeCell ref="A164:A165"/>
    <mergeCell ref="A167:A168"/>
    <mergeCell ref="C9:C10"/>
    <mergeCell ref="C12:C13"/>
    <mergeCell ref="C15:C16"/>
    <mergeCell ref="C18:C19"/>
    <mergeCell ref="C67:C68"/>
    <mergeCell ref="C70:C71"/>
    <mergeCell ref="C73:C74"/>
    <mergeCell ref="C109:C110"/>
    <mergeCell ref="A2:J2"/>
    <mergeCell ref="A3:J3"/>
    <mergeCell ref="A4:J4"/>
    <mergeCell ref="B6:C6"/>
    <mergeCell ref="G6:I6"/>
    <mergeCell ref="G7:H7"/>
    <mergeCell ref="A61:J61"/>
    <mergeCell ref="A62:J62"/>
    <mergeCell ref="A63:J63"/>
    <mergeCell ref="E6:E7"/>
    <mergeCell ref="E9:E10"/>
    <mergeCell ref="E12:E13"/>
    <mergeCell ref="E15:E16"/>
    <mergeCell ref="E18:E19"/>
    <mergeCell ref="G9:G10"/>
    <mergeCell ref="G12:G13"/>
    <mergeCell ref="H9:H10"/>
    <mergeCell ref="H12:H13"/>
    <mergeCell ref="G15:G16"/>
    <mergeCell ref="G18:G19"/>
    <mergeCell ref="J6:J7"/>
    <mergeCell ref="B9:B10"/>
    <mergeCell ref="B12:B13"/>
    <mergeCell ref="B15:B16"/>
    <mergeCell ref="B18:B19"/>
    <mergeCell ref="F6:F7"/>
    <mergeCell ref="G73:G74"/>
    <mergeCell ref="J65:J66"/>
    <mergeCell ref="H15:H16"/>
    <mergeCell ref="H18:H19"/>
    <mergeCell ref="H67:H68"/>
    <mergeCell ref="H70:H71"/>
    <mergeCell ref="H73:H74"/>
    <mergeCell ref="G65:I65"/>
    <mergeCell ref="G66:H66"/>
  </mergeCells>
  <pageMargins left="0.19600000000000001" right="0.196850393700787" top="0.78740157480314998" bottom="0.196850393700787" header="0.511811023622047" footer="0.511811023622047"/>
  <pageSetup paperSize="5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3549"/>
  <sheetViews>
    <sheetView zoomScale="85" zoomScaleNormal="85" workbookViewId="0">
      <selection activeCell="B781" sqref="B781:D782"/>
    </sheetView>
  </sheetViews>
  <sheetFormatPr defaultColWidth="9.140625" defaultRowHeight="12.75"/>
  <cols>
    <col min="1" max="1" width="3.5703125" style="128" customWidth="1"/>
    <col min="2" max="2" width="29" style="8" customWidth="1"/>
    <col min="3" max="3" width="19.85546875" style="128" customWidth="1"/>
    <col min="4" max="4" width="3.42578125" style="8" customWidth="1"/>
    <col min="5" max="5" width="12.7109375" style="8" customWidth="1"/>
    <col min="6" max="6" width="10.85546875" style="8" customWidth="1"/>
    <col min="7" max="8" width="3.5703125" style="8" customWidth="1"/>
    <col min="9" max="9" width="11" style="8" customWidth="1"/>
    <col min="10" max="10" width="5.7109375" style="8" customWidth="1"/>
    <col min="11" max="11" width="12.28515625" style="8" customWidth="1"/>
    <col min="12" max="12" width="25.140625" style="8" customWidth="1"/>
    <col min="13" max="13" width="14.7109375" style="8" customWidth="1"/>
    <col min="14" max="14" width="13.42578125" style="8" customWidth="1"/>
    <col min="15" max="15" width="14.85546875" style="8" customWidth="1"/>
    <col min="16" max="16" width="18" style="8" customWidth="1"/>
    <col min="17" max="17" width="7.140625" style="8" customWidth="1"/>
    <col min="18" max="18" width="5" style="8" customWidth="1"/>
    <col min="19" max="19" width="9.7109375" style="8" customWidth="1"/>
    <col min="20" max="20" width="4.5703125" style="8" customWidth="1"/>
    <col min="21" max="21" width="3.42578125" style="8" customWidth="1"/>
    <col min="22" max="22" width="13" style="8" customWidth="1"/>
    <col min="23" max="16384" width="9.140625" style="8"/>
  </cols>
  <sheetData>
    <row r="1" spans="1:14" ht="27" customHeight="1">
      <c r="A1" s="8"/>
      <c r="C1" s="8"/>
      <c r="L1" s="55"/>
      <c r="M1" s="55"/>
      <c r="N1" s="20"/>
    </row>
    <row r="2" spans="1:14" ht="27" customHeight="1">
      <c r="A2" s="287" t="s">
        <v>0</v>
      </c>
      <c r="B2" s="287"/>
      <c r="C2" s="287"/>
      <c r="D2" s="287"/>
      <c r="E2" s="287"/>
      <c r="F2" s="287"/>
      <c r="G2" s="287"/>
      <c r="H2" s="287"/>
      <c r="I2" s="287"/>
      <c r="J2" s="287"/>
      <c r="L2" s="55"/>
      <c r="M2" s="55"/>
      <c r="N2" s="20"/>
    </row>
    <row r="3" spans="1:14" ht="27" customHeight="1">
      <c r="A3" s="287" t="s">
        <v>696</v>
      </c>
      <c r="B3" s="287"/>
      <c r="C3" s="287"/>
      <c r="D3" s="287"/>
      <c r="E3" s="287"/>
      <c r="F3" s="287"/>
      <c r="G3" s="287"/>
      <c r="H3" s="287"/>
      <c r="I3" s="287"/>
      <c r="J3" s="287"/>
      <c r="L3" s="55"/>
      <c r="M3" s="55"/>
      <c r="N3" s="20"/>
    </row>
    <row r="4" spans="1:14" ht="25.5" customHeight="1">
      <c r="A4" s="287" t="s">
        <v>292</v>
      </c>
      <c r="B4" s="287"/>
      <c r="C4" s="287"/>
      <c r="D4" s="287"/>
      <c r="E4" s="287"/>
      <c r="F4" s="287"/>
      <c r="G4" s="287"/>
      <c r="H4" s="287"/>
      <c r="I4" s="287"/>
      <c r="J4" s="287"/>
      <c r="L4" s="55"/>
      <c r="M4" s="55"/>
      <c r="N4" s="20"/>
    </row>
    <row r="5" spans="1:14" ht="23.25" customHeight="1">
      <c r="A5" s="9"/>
      <c r="B5" s="10"/>
      <c r="C5" s="9"/>
      <c r="D5" s="10"/>
      <c r="E5" s="10"/>
      <c r="F5" s="10"/>
      <c r="G5" s="10"/>
      <c r="H5" s="10"/>
      <c r="I5" s="10"/>
      <c r="J5" s="10"/>
      <c r="L5" s="55"/>
      <c r="M5" s="55"/>
      <c r="N5" s="20"/>
    </row>
    <row r="6" spans="1:14" ht="42.75" customHeight="1">
      <c r="A6" s="131" t="s">
        <v>4</v>
      </c>
      <c r="B6" s="273" t="s">
        <v>5</v>
      </c>
      <c r="C6" s="274"/>
      <c r="D6" s="132"/>
      <c r="E6" s="275" t="s">
        <v>6</v>
      </c>
      <c r="F6" s="275" t="s">
        <v>7</v>
      </c>
      <c r="G6" s="278" t="s">
        <v>8</v>
      </c>
      <c r="H6" s="279"/>
      <c r="I6" s="280"/>
      <c r="J6" s="277" t="s">
        <v>9</v>
      </c>
      <c r="L6" s="55"/>
      <c r="M6" s="55"/>
      <c r="N6" s="20"/>
    </row>
    <row r="7" spans="1:14" ht="24.75" customHeight="1">
      <c r="A7" s="134"/>
      <c r="B7" s="13" t="s">
        <v>10</v>
      </c>
      <c r="C7" s="13" t="s">
        <v>11</v>
      </c>
      <c r="D7" s="13" t="s">
        <v>12</v>
      </c>
      <c r="E7" s="276"/>
      <c r="F7" s="276"/>
      <c r="G7" s="278" t="s">
        <v>13</v>
      </c>
      <c r="H7" s="280"/>
      <c r="I7" s="135" t="s">
        <v>14</v>
      </c>
      <c r="J7" s="276"/>
      <c r="L7" s="55"/>
      <c r="M7" s="55"/>
      <c r="N7" s="20"/>
    </row>
    <row r="8" spans="1:14" ht="24.75" customHeight="1">
      <c r="A8" s="136"/>
      <c r="B8" s="96"/>
      <c r="C8" s="96"/>
      <c r="D8" s="96"/>
      <c r="E8" s="137"/>
      <c r="F8" s="138"/>
      <c r="G8" s="139"/>
      <c r="H8" s="140"/>
      <c r="I8" s="141"/>
      <c r="J8" s="140"/>
      <c r="L8" s="55"/>
      <c r="M8" s="55"/>
      <c r="N8" s="20"/>
    </row>
    <row r="9" spans="1:14" ht="24" customHeight="1">
      <c r="A9" s="267">
        <v>1</v>
      </c>
      <c r="B9" s="265" t="s">
        <v>841</v>
      </c>
      <c r="C9" s="337" t="s">
        <v>842</v>
      </c>
      <c r="D9" s="267" t="s">
        <v>106</v>
      </c>
      <c r="E9" s="268" t="s">
        <v>682</v>
      </c>
      <c r="F9" s="257" t="s">
        <v>922</v>
      </c>
      <c r="G9" s="340">
        <v>1</v>
      </c>
      <c r="H9" s="267" t="s">
        <v>264</v>
      </c>
      <c r="I9" s="270">
        <v>150000</v>
      </c>
      <c r="J9" s="29"/>
    </row>
    <row r="10" spans="1:14" ht="38.25" customHeight="1">
      <c r="A10" s="267"/>
      <c r="B10" s="265"/>
      <c r="C10" s="265"/>
      <c r="D10" s="267"/>
      <c r="E10" s="268"/>
      <c r="F10" s="257" t="s">
        <v>922</v>
      </c>
      <c r="G10" s="340"/>
      <c r="H10" s="267"/>
      <c r="I10" s="343"/>
      <c r="J10" s="29"/>
    </row>
    <row r="11" spans="1:14" ht="24.75" customHeight="1">
      <c r="A11" s="21"/>
      <c r="B11" s="119"/>
      <c r="C11" s="21"/>
      <c r="D11" s="21"/>
      <c r="E11" s="142"/>
      <c r="F11" s="26"/>
      <c r="G11" s="95"/>
      <c r="H11" s="21"/>
      <c r="I11" s="41"/>
      <c r="J11" s="29"/>
    </row>
    <row r="12" spans="1:14" ht="24.75" customHeight="1">
      <c r="A12" s="21"/>
      <c r="B12" s="29"/>
      <c r="C12" s="21"/>
      <c r="D12" s="29"/>
      <c r="E12" s="29"/>
      <c r="F12" s="29"/>
      <c r="G12" s="29"/>
      <c r="H12" s="29"/>
      <c r="I12" s="30"/>
      <c r="J12" s="29"/>
    </row>
    <row r="13" spans="1:14" ht="22.5" customHeight="1">
      <c r="A13" s="264">
        <v>2</v>
      </c>
      <c r="B13" s="265" t="s">
        <v>112</v>
      </c>
      <c r="C13" s="266" t="s">
        <v>73</v>
      </c>
      <c r="D13" s="267" t="s">
        <v>113</v>
      </c>
      <c r="E13" s="268" t="s">
        <v>682</v>
      </c>
      <c r="F13" s="257" t="s">
        <v>922</v>
      </c>
      <c r="G13" s="269">
        <v>1</v>
      </c>
      <c r="H13" s="267" t="s">
        <v>264</v>
      </c>
      <c r="I13" s="270">
        <v>150000</v>
      </c>
      <c r="J13" s="140"/>
    </row>
    <row r="14" spans="1:14" ht="30.75" customHeight="1">
      <c r="A14" s="264"/>
      <c r="B14" s="265"/>
      <c r="C14" s="267"/>
      <c r="D14" s="267"/>
      <c r="E14" s="268"/>
      <c r="F14" s="257" t="s">
        <v>922</v>
      </c>
      <c r="G14" s="269"/>
      <c r="H14" s="267"/>
      <c r="I14" s="270"/>
      <c r="J14" s="140"/>
    </row>
    <row r="15" spans="1:14" ht="42" customHeight="1">
      <c r="A15" s="126"/>
      <c r="B15" s="96"/>
      <c r="C15" s="147"/>
      <c r="D15" s="147"/>
      <c r="E15" s="139"/>
      <c r="F15" s="6"/>
      <c r="G15" s="143"/>
      <c r="H15" s="139"/>
      <c r="I15" s="96"/>
      <c r="J15" s="140"/>
    </row>
    <row r="16" spans="1:14" ht="22.5" customHeight="1">
      <c r="A16" s="264">
        <v>3</v>
      </c>
      <c r="B16" s="265" t="s">
        <v>161</v>
      </c>
      <c r="C16" s="267" t="s">
        <v>162</v>
      </c>
      <c r="D16" s="267" t="s">
        <v>48</v>
      </c>
      <c r="E16" s="268" t="s">
        <v>682</v>
      </c>
      <c r="F16" s="257" t="s">
        <v>922</v>
      </c>
      <c r="G16" s="269">
        <v>1</v>
      </c>
      <c r="H16" s="267" t="s">
        <v>264</v>
      </c>
      <c r="I16" s="270">
        <v>150000</v>
      </c>
      <c r="J16" s="140"/>
    </row>
    <row r="17" spans="1:10" ht="39" customHeight="1">
      <c r="A17" s="264"/>
      <c r="B17" s="265"/>
      <c r="C17" s="267"/>
      <c r="D17" s="267"/>
      <c r="E17" s="268"/>
      <c r="F17" s="257" t="s">
        <v>922</v>
      </c>
      <c r="G17" s="269"/>
      <c r="H17" s="267"/>
      <c r="I17" s="343"/>
      <c r="J17" s="140"/>
    </row>
    <row r="18" spans="1:10" ht="13.5">
      <c r="A18" s="21"/>
      <c r="B18" s="48"/>
      <c r="C18" s="21"/>
      <c r="E18" s="49"/>
      <c r="F18" s="26"/>
      <c r="G18" s="30"/>
      <c r="H18" s="29"/>
      <c r="I18" s="29"/>
      <c r="J18" s="29"/>
    </row>
    <row r="19" spans="1:10" ht="24.75" customHeight="1">
      <c r="A19" s="267"/>
      <c r="B19" s="265"/>
      <c r="C19" s="265"/>
      <c r="D19" s="267"/>
      <c r="E19" s="268"/>
      <c r="F19" s="138"/>
      <c r="G19" s="269"/>
      <c r="H19" s="267"/>
      <c r="I19" s="270"/>
      <c r="J19" s="29"/>
    </row>
    <row r="20" spans="1:10" ht="22.5" customHeight="1">
      <c r="A20" s="267"/>
      <c r="B20" s="265"/>
      <c r="C20" s="265"/>
      <c r="D20" s="267"/>
      <c r="E20" s="268"/>
      <c r="F20" s="138"/>
      <c r="G20" s="269"/>
      <c r="H20" s="267"/>
      <c r="I20" s="343"/>
      <c r="J20" s="29"/>
    </row>
    <row r="21" spans="1:10">
      <c r="A21" s="29"/>
      <c r="B21" s="29"/>
      <c r="C21" s="29"/>
      <c r="D21" s="29"/>
      <c r="E21" s="137"/>
      <c r="F21" s="26"/>
      <c r="G21" s="21"/>
      <c r="H21" s="21"/>
      <c r="I21" s="41"/>
      <c r="J21" s="29"/>
    </row>
    <row r="22" spans="1:10">
      <c r="A22" s="21"/>
      <c r="B22" s="29"/>
      <c r="C22" s="29"/>
      <c r="D22" s="52"/>
      <c r="E22" s="137"/>
      <c r="F22" s="21"/>
      <c r="G22" s="29"/>
      <c r="H22" s="29"/>
      <c r="I22" s="148"/>
      <c r="J22" s="29"/>
    </row>
    <row r="23" spans="1:10">
      <c r="A23" s="21"/>
      <c r="B23" s="29"/>
      <c r="C23" s="21"/>
      <c r="D23" s="29"/>
      <c r="E23" s="137"/>
      <c r="F23" s="21"/>
      <c r="G23" s="29"/>
      <c r="H23" s="29"/>
      <c r="I23" s="148"/>
      <c r="J23" s="29"/>
    </row>
    <row r="24" spans="1:10">
      <c r="A24" s="21"/>
      <c r="B24" s="29"/>
      <c r="C24" s="52"/>
      <c r="D24" s="29"/>
      <c r="E24" s="40"/>
      <c r="F24" s="29"/>
      <c r="G24" s="29"/>
      <c r="H24" s="29"/>
      <c r="I24" s="29"/>
      <c r="J24" s="29"/>
    </row>
    <row r="25" spans="1:10">
      <c r="A25" s="21"/>
      <c r="B25" s="29"/>
      <c r="C25" s="29"/>
      <c r="D25" s="52"/>
      <c r="E25" s="137"/>
      <c r="F25" s="21"/>
      <c r="G25" s="29"/>
      <c r="H25" s="29"/>
      <c r="I25" s="148"/>
      <c r="J25" s="29"/>
    </row>
    <row r="26" spans="1:10">
      <c r="A26" s="21"/>
      <c r="B26" s="29"/>
      <c r="C26" s="21"/>
      <c r="D26" s="29"/>
      <c r="E26" s="137"/>
      <c r="F26" s="21"/>
      <c r="G26" s="29"/>
      <c r="H26" s="29"/>
      <c r="I26" s="148"/>
      <c r="J26" s="29"/>
    </row>
    <row r="27" spans="1:10">
      <c r="A27" s="21"/>
      <c r="B27" s="29"/>
      <c r="C27" s="21"/>
      <c r="D27" s="29"/>
      <c r="E27" s="40"/>
      <c r="F27" s="29"/>
      <c r="G27" s="29"/>
      <c r="H27" s="29"/>
      <c r="I27" s="29"/>
      <c r="J27" s="29"/>
    </row>
    <row r="28" spans="1:10">
      <c r="A28" s="21"/>
      <c r="B28" s="29"/>
      <c r="C28" s="21"/>
      <c r="D28" s="29"/>
      <c r="E28" s="40"/>
      <c r="F28" s="21"/>
      <c r="G28" s="21"/>
      <c r="H28" s="29"/>
      <c r="I28" s="41"/>
      <c r="J28" s="29"/>
    </row>
    <row r="29" spans="1:10">
      <c r="A29" s="21"/>
      <c r="B29" s="29"/>
      <c r="C29" s="21"/>
      <c r="D29" s="29"/>
      <c r="E29" s="29"/>
      <c r="F29" s="29"/>
      <c r="G29" s="29"/>
      <c r="H29" s="29"/>
      <c r="I29" s="29"/>
      <c r="J29" s="29"/>
    </row>
    <row r="30" spans="1:10">
      <c r="A30" s="32"/>
      <c r="B30" s="33"/>
      <c r="C30" s="32"/>
      <c r="D30" s="33"/>
      <c r="E30" s="33"/>
      <c r="F30" s="33"/>
      <c r="G30" s="33"/>
      <c r="H30" s="33"/>
      <c r="I30" s="56">
        <f>SUM(I9:I20)</f>
        <v>450000</v>
      </c>
      <c r="J30" s="33"/>
    </row>
    <row r="31" spans="1:10">
      <c r="A31" s="1"/>
      <c r="B31" s="4"/>
      <c r="C31" s="1"/>
      <c r="D31" s="4"/>
      <c r="E31" s="4"/>
      <c r="F31" s="4"/>
      <c r="G31" s="4"/>
      <c r="H31" s="4"/>
      <c r="I31" s="4"/>
      <c r="J31" s="4"/>
    </row>
    <row r="32" spans="1:10">
      <c r="A32" s="1"/>
      <c r="B32" s="4"/>
      <c r="C32" s="1"/>
      <c r="D32" s="4"/>
      <c r="E32" s="4"/>
      <c r="F32" s="4"/>
      <c r="G32" s="4"/>
      <c r="H32" s="4"/>
      <c r="I32" s="4"/>
      <c r="J32" s="4"/>
    </row>
    <row r="33" spans="1:11">
      <c r="A33" s="1"/>
      <c r="B33" s="4"/>
      <c r="C33" s="1"/>
      <c r="D33" s="4"/>
      <c r="F33" s="8" t="s">
        <v>23</v>
      </c>
      <c r="J33" s="4"/>
      <c r="K33" s="6"/>
    </row>
    <row r="34" spans="1:11">
      <c r="A34" s="1"/>
      <c r="B34" s="4"/>
      <c r="C34" s="1"/>
      <c r="D34" s="4"/>
      <c r="J34" s="4"/>
      <c r="K34" s="6"/>
    </row>
    <row r="35" spans="1:11" ht="24.75" customHeight="1">
      <c r="A35" s="1"/>
      <c r="B35" s="4"/>
      <c r="C35" s="1"/>
      <c r="D35" s="4"/>
      <c r="J35" s="4"/>
      <c r="K35" s="6"/>
    </row>
    <row r="36" spans="1:11" ht="18.75" customHeight="1">
      <c r="A36" s="1"/>
      <c r="B36" s="4"/>
      <c r="C36" s="1"/>
      <c r="D36" s="4"/>
      <c r="J36" s="4"/>
      <c r="K36" s="10"/>
    </row>
    <row r="37" spans="1:11">
      <c r="A37" s="1"/>
      <c r="B37" s="4"/>
      <c r="C37" s="1"/>
      <c r="D37" s="4"/>
      <c r="J37" s="4"/>
      <c r="K37" s="10"/>
    </row>
    <row r="38" spans="1:11" ht="12.75" customHeight="1">
      <c r="A38" s="1"/>
      <c r="B38" s="4"/>
      <c r="C38" s="1"/>
      <c r="D38" s="4"/>
      <c r="J38" s="4"/>
    </row>
    <row r="39" spans="1:11" ht="12.75" customHeight="1">
      <c r="A39" s="1"/>
      <c r="B39" s="4"/>
      <c r="C39" s="1"/>
      <c r="D39" s="4"/>
      <c r="F39" s="38" t="s">
        <v>259</v>
      </c>
      <c r="G39" s="55"/>
      <c r="J39" s="4"/>
    </row>
    <row r="40" spans="1:11" ht="12.75" customHeight="1">
      <c r="A40" s="1"/>
      <c r="B40" s="4"/>
      <c r="C40" s="1"/>
      <c r="D40" s="4"/>
      <c r="F40" s="36" t="s">
        <v>260</v>
      </c>
      <c r="J40" s="4"/>
    </row>
    <row r="41" spans="1:11" ht="17.25" customHeight="1">
      <c r="A41" s="8"/>
      <c r="C41" s="8"/>
    </row>
    <row r="42" spans="1:11" ht="17.25" customHeight="1">
      <c r="A42" s="8"/>
      <c r="C42" s="8"/>
    </row>
    <row r="43" spans="1:11" ht="17.25" customHeight="1">
      <c r="A43" s="8"/>
      <c r="C43" s="8"/>
      <c r="E43" s="65"/>
    </row>
    <row r="44" spans="1:11" ht="24.75" customHeight="1">
      <c r="A44" s="8"/>
      <c r="C44" s="8"/>
      <c r="E44" s="65"/>
    </row>
    <row r="45" spans="1:11" ht="19.5" customHeight="1">
      <c r="A45" s="8"/>
      <c r="C45" s="8"/>
    </row>
    <row r="46" spans="1:11" ht="16.5" customHeight="1">
      <c r="A46" s="8"/>
      <c r="C46" s="8"/>
    </row>
    <row r="47" spans="1:11" ht="24" customHeight="1">
      <c r="A47" s="8"/>
      <c r="C47" s="8"/>
    </row>
    <row r="48" spans="1:11" ht="24.75" customHeight="1">
      <c r="A48" s="8"/>
      <c r="C48" s="8"/>
    </row>
    <row r="49" spans="1:6" ht="15" customHeight="1">
      <c r="A49" s="8"/>
      <c r="C49" s="8"/>
    </row>
    <row r="50" spans="1:6" ht="22.5" customHeight="1">
      <c r="A50" s="8"/>
      <c r="C50" s="8"/>
    </row>
    <row r="51" spans="1:6" ht="20.25" customHeight="1">
      <c r="A51" s="8"/>
      <c r="C51" s="8"/>
    </row>
    <row r="52" spans="1:6">
      <c r="A52" s="8"/>
      <c r="C52" s="8"/>
    </row>
    <row r="53" spans="1:6">
      <c r="A53" s="8"/>
      <c r="C53" s="8"/>
    </row>
    <row r="54" spans="1:6">
      <c r="A54" s="8"/>
      <c r="C54" s="8"/>
    </row>
    <row r="55" spans="1:6">
      <c r="A55" s="8"/>
      <c r="C55" s="8"/>
    </row>
    <row r="56" spans="1:6">
      <c r="A56" s="8"/>
      <c r="C56" s="8"/>
    </row>
    <row r="57" spans="1:6">
      <c r="A57" s="8"/>
      <c r="C57" s="8"/>
      <c r="E57" s="128"/>
      <c r="F57" s="128"/>
    </row>
    <row r="58" spans="1:6">
      <c r="A58" s="8"/>
      <c r="C58" s="8"/>
      <c r="E58" s="128"/>
      <c r="F58" s="128"/>
    </row>
    <row r="59" spans="1:6">
      <c r="A59" s="8"/>
      <c r="C59" s="8"/>
      <c r="E59" s="128"/>
      <c r="F59" s="128"/>
    </row>
    <row r="60" spans="1:6">
      <c r="A60" s="8"/>
      <c r="C60" s="8"/>
    </row>
    <row r="61" spans="1:6">
      <c r="A61" s="8"/>
      <c r="C61" s="8"/>
    </row>
    <row r="62" spans="1:6">
      <c r="A62" s="8"/>
      <c r="C62" s="8"/>
      <c r="D62" s="128"/>
    </row>
    <row r="63" spans="1:6" ht="12.75" customHeight="1">
      <c r="A63" s="8"/>
      <c r="C63" s="8"/>
      <c r="D63" s="128"/>
    </row>
    <row r="64" spans="1:6" ht="12.75" customHeight="1">
      <c r="A64" s="8"/>
      <c r="C64" s="8"/>
      <c r="D64" s="128"/>
      <c r="E64" s="128"/>
      <c r="F64" s="128"/>
    </row>
    <row r="65" spans="1:6" ht="21.75" customHeight="1">
      <c r="A65" s="8"/>
      <c r="C65" s="8"/>
      <c r="E65" s="128"/>
      <c r="F65" s="128"/>
    </row>
    <row r="66" spans="1:6" ht="8.25" customHeight="1">
      <c r="A66" s="8"/>
      <c r="C66" s="8"/>
    </row>
    <row r="67" spans="1:6" ht="13.5" customHeight="1">
      <c r="A67" s="8"/>
      <c r="C67" s="8"/>
      <c r="E67" s="128"/>
      <c r="F67" s="128"/>
    </row>
    <row r="68" spans="1:6" ht="24.75" customHeight="1">
      <c r="A68" s="8"/>
      <c r="C68" s="8"/>
      <c r="E68" s="128"/>
      <c r="F68" s="128"/>
    </row>
    <row r="69" spans="1:6" ht="27.75" customHeight="1">
      <c r="A69" s="8"/>
      <c r="C69" s="8"/>
      <c r="D69" s="128"/>
    </row>
    <row r="70" spans="1:6" ht="27.75" customHeight="1">
      <c r="A70" s="8"/>
      <c r="C70" s="8"/>
      <c r="D70" s="128"/>
    </row>
    <row r="71" spans="1:6" ht="73.5" customHeight="1">
      <c r="A71" s="8"/>
      <c r="C71" s="8"/>
    </row>
    <row r="72" spans="1:6">
      <c r="A72" s="8"/>
      <c r="C72" s="8"/>
      <c r="D72" s="128"/>
    </row>
    <row r="73" spans="1:6" ht="12.75" customHeight="1">
      <c r="A73" s="8"/>
      <c r="C73" s="8"/>
      <c r="D73" s="128"/>
    </row>
    <row r="74" spans="1:6" ht="12.75" customHeight="1">
      <c r="A74" s="8"/>
      <c r="C74" s="8"/>
    </row>
    <row r="75" spans="1:6" ht="12.75" customHeight="1">
      <c r="A75" s="8"/>
      <c r="C75" s="8"/>
    </row>
    <row r="76" spans="1:6" ht="12.75" customHeight="1">
      <c r="A76" s="8"/>
      <c r="C76" s="8"/>
    </row>
    <row r="77" spans="1:6" ht="12.75" customHeight="1">
      <c r="A77" s="8"/>
      <c r="C77" s="8"/>
    </row>
    <row r="78" spans="1:6" ht="27" customHeight="1">
      <c r="A78" s="8"/>
      <c r="C78" s="8"/>
      <c r="E78" s="128"/>
      <c r="F78" s="128"/>
    </row>
    <row r="79" spans="1:6" ht="40.5" customHeight="1">
      <c r="A79" s="8"/>
      <c r="C79" s="8"/>
      <c r="E79" s="128"/>
      <c r="F79" s="128"/>
    </row>
    <row r="80" spans="1:6" ht="13.5" customHeight="1">
      <c r="A80" s="8"/>
      <c r="C80" s="8"/>
      <c r="E80" s="128"/>
      <c r="F80" s="128"/>
    </row>
    <row r="81" spans="1:6" ht="12.75" customHeight="1">
      <c r="A81" s="8"/>
      <c r="C81" s="8"/>
    </row>
    <row r="82" spans="1:6" ht="39" customHeight="1">
      <c r="A82" s="8"/>
      <c r="C82" s="8"/>
      <c r="E82" s="128"/>
      <c r="F82" s="128"/>
    </row>
    <row r="83" spans="1:6" ht="12.75" customHeight="1">
      <c r="A83" s="8"/>
      <c r="C83" s="8"/>
      <c r="D83" s="128"/>
      <c r="E83" s="128"/>
      <c r="F83" s="128"/>
    </row>
    <row r="84" spans="1:6">
      <c r="A84" s="8"/>
      <c r="C84" s="8"/>
      <c r="D84" s="128"/>
    </row>
    <row r="85" spans="1:6" ht="38.25" customHeight="1">
      <c r="A85" s="8"/>
      <c r="C85" s="8"/>
      <c r="D85" s="128"/>
      <c r="E85" s="128"/>
      <c r="F85" s="128"/>
    </row>
    <row r="86" spans="1:6">
      <c r="A86" s="8"/>
      <c r="C86" s="8"/>
    </row>
    <row r="87" spans="1:6" ht="21.75" customHeight="1">
      <c r="A87" s="8"/>
      <c r="C87" s="8"/>
      <c r="D87" s="128"/>
    </row>
    <row r="88" spans="1:6" ht="30" customHeight="1">
      <c r="A88" s="8"/>
      <c r="C88" s="8"/>
      <c r="D88" s="128"/>
      <c r="E88" s="128"/>
      <c r="F88" s="128"/>
    </row>
    <row r="89" spans="1:6">
      <c r="A89" s="8"/>
      <c r="C89" s="8"/>
    </row>
    <row r="90" spans="1:6">
      <c r="A90" s="8"/>
      <c r="C90" s="8"/>
      <c r="D90" s="128"/>
    </row>
    <row r="91" spans="1:6">
      <c r="A91" s="8"/>
      <c r="C91" s="8"/>
    </row>
    <row r="92" spans="1:6" ht="15.75" customHeight="1">
      <c r="A92" s="8"/>
      <c r="C92" s="8"/>
    </row>
    <row r="93" spans="1:6" ht="12.75" customHeight="1">
      <c r="A93" s="8"/>
      <c r="C93" s="8"/>
      <c r="D93" s="128"/>
    </row>
    <row r="94" spans="1:6" ht="18" customHeight="1">
      <c r="A94" s="8"/>
      <c r="C94" s="8"/>
    </row>
    <row r="95" spans="1:6" ht="17.25" customHeight="1">
      <c r="A95" s="8"/>
      <c r="C95" s="8"/>
    </row>
    <row r="96" spans="1:6" ht="17.25" customHeight="1">
      <c r="A96" s="8"/>
      <c r="C96" s="8"/>
    </row>
    <row r="97" s="8" customFormat="1" ht="17.25" customHeight="1"/>
    <row r="98" s="8" customFormat="1"/>
    <row r="99" s="8" customFormat="1" ht="13.5" customHeight="1"/>
    <row r="100" s="8" customFormat="1" ht="13.5" customHeight="1"/>
    <row r="101" s="8" customFormat="1" ht="20.25" customHeight="1"/>
    <row r="102" s="8" customFormat="1" ht="24.75" customHeight="1"/>
    <row r="103" s="8" customFormat="1" ht="17.25" customHeight="1"/>
    <row r="104" s="8" customFormat="1" ht="28.5" customHeight="1"/>
    <row r="105" s="8" customFormat="1" ht="16.5" customHeight="1"/>
    <row r="106" s="8" customFormat="1" ht="16.5" customHeight="1"/>
    <row r="107" s="8" customFormat="1" ht="24.75" customHeight="1"/>
    <row r="108" s="8" customFormat="1" ht="18.75" customHeight="1"/>
    <row r="109" s="8" customFormat="1"/>
    <row r="110" s="8" customFormat="1" ht="21" customHeight="1"/>
    <row r="111" s="8" customFormat="1" ht="21" customHeight="1"/>
    <row r="112" s="8" customFormat="1"/>
    <row r="113" s="8" customFormat="1" ht="21" customHeight="1"/>
    <row r="114" s="8" customFormat="1" ht="21" customHeight="1"/>
    <row r="115" s="8" customFormat="1"/>
    <row r="116" s="8" customFormat="1" ht="16.5" customHeight="1"/>
    <row r="117" s="8" customFormat="1" ht="16.5" customHeight="1"/>
    <row r="118" s="8" customFormat="1"/>
    <row r="119" s="8" customFormat="1"/>
    <row r="120" s="8" customFormat="1"/>
    <row r="121" s="8" customFormat="1" ht="40.5" customHeight="1"/>
    <row r="122" s="8" customFormat="1" ht="33" customHeight="1"/>
    <row r="123" s="8" customFormat="1"/>
    <row r="124" s="8" customFormat="1" ht="42" customHeight="1"/>
    <row r="125" s="8" customFormat="1"/>
    <row r="126" s="8" customFormat="1" ht="13.5" customHeight="1"/>
    <row r="127" s="8" customFormat="1" ht="29.25" customHeight="1"/>
    <row r="128" s="8" customFormat="1" ht="39.75" customHeight="1"/>
    <row r="129" s="8" customFormat="1"/>
    <row r="130" s="8" customFormat="1" ht="26.25" customHeight="1"/>
    <row r="131" s="8" customFormat="1" ht="126" customHeight="1"/>
    <row r="132" s="8" customFormat="1" ht="12.75" customHeight="1"/>
    <row r="133" s="8" customFormat="1"/>
    <row r="134" s="8" customFormat="1" ht="15.75" customHeight="1"/>
    <row r="135" s="8" customFormat="1"/>
    <row r="136" s="8" customFormat="1"/>
    <row r="137" s="8" customFormat="1"/>
    <row r="138" s="8" customFormat="1"/>
    <row r="139" s="8" customFormat="1"/>
    <row r="140" s="8" customFormat="1"/>
    <row r="141" s="8" customFormat="1"/>
    <row r="142" s="8" customFormat="1"/>
    <row r="143" s="8" customFormat="1"/>
    <row r="144" s="8" customFormat="1"/>
    <row r="145" spans="1:6">
      <c r="A145" s="8"/>
      <c r="C145" s="8"/>
    </row>
    <row r="146" spans="1:6">
      <c r="A146" s="8"/>
      <c r="C146" s="8"/>
    </row>
    <row r="147" spans="1:6">
      <c r="A147" s="8"/>
      <c r="C147" s="8"/>
    </row>
    <row r="148" spans="1:6">
      <c r="A148" s="8"/>
      <c r="C148" s="8"/>
    </row>
    <row r="149" spans="1:6">
      <c r="A149" s="8"/>
      <c r="C149" s="8"/>
    </row>
    <row r="150" spans="1:6">
      <c r="A150" s="8"/>
      <c r="C150" s="8"/>
    </row>
    <row r="151" spans="1:6">
      <c r="A151" s="8"/>
      <c r="C151" s="8"/>
    </row>
    <row r="152" spans="1:6" ht="16.5" customHeight="1">
      <c r="A152" s="8"/>
      <c r="C152" s="8"/>
      <c r="E152" s="128"/>
      <c r="F152" s="128"/>
    </row>
    <row r="153" spans="1:6" ht="14.25" customHeight="1">
      <c r="A153" s="8"/>
      <c r="C153" s="8"/>
      <c r="E153" s="128"/>
      <c r="F153" s="128"/>
    </row>
    <row r="154" spans="1:6" ht="17.25" customHeight="1">
      <c r="A154" s="8"/>
      <c r="C154" s="8"/>
      <c r="E154" s="128"/>
      <c r="F154" s="128"/>
    </row>
    <row r="155" spans="1:6" ht="27" customHeight="1">
      <c r="A155" s="8"/>
      <c r="C155" s="8"/>
    </row>
    <row r="156" spans="1:6" ht="19.5" customHeight="1">
      <c r="A156" s="8"/>
      <c r="C156" s="8"/>
      <c r="E156" s="128"/>
      <c r="F156" s="128"/>
    </row>
    <row r="157" spans="1:6" ht="19.5" customHeight="1">
      <c r="A157" s="8"/>
      <c r="C157" s="8"/>
      <c r="D157" s="128"/>
      <c r="E157" s="128"/>
      <c r="F157" s="128"/>
    </row>
    <row r="158" spans="1:6" ht="19.5" customHeight="1">
      <c r="A158" s="8"/>
      <c r="C158" s="8"/>
      <c r="D158" s="128"/>
    </row>
    <row r="159" spans="1:6" ht="6.75" customHeight="1">
      <c r="A159" s="8"/>
      <c r="C159" s="8"/>
      <c r="D159" s="128"/>
      <c r="E159" s="128"/>
      <c r="F159" s="128"/>
    </row>
    <row r="160" spans="1:6" ht="17.25" customHeight="1">
      <c r="A160" s="8"/>
      <c r="C160" s="8"/>
      <c r="E160" s="128"/>
      <c r="F160" s="128"/>
    </row>
    <row r="161" spans="1:6" ht="12.75" customHeight="1">
      <c r="A161" s="8"/>
      <c r="C161" s="8"/>
      <c r="D161" s="128"/>
      <c r="E161" s="128"/>
      <c r="F161" s="128"/>
    </row>
    <row r="162" spans="1:6" ht="20.25" customHeight="1">
      <c r="A162" s="8"/>
      <c r="C162" s="8"/>
      <c r="D162" s="128"/>
      <c r="E162" s="128"/>
      <c r="F162" s="128"/>
    </row>
    <row r="163" spans="1:6" ht="33.75" customHeight="1">
      <c r="A163" s="8"/>
      <c r="C163" s="8"/>
      <c r="E163" s="128"/>
      <c r="F163" s="128"/>
    </row>
    <row r="164" spans="1:6" ht="21" customHeight="1">
      <c r="A164" s="8"/>
      <c r="C164" s="8"/>
      <c r="D164" s="128"/>
    </row>
    <row r="165" spans="1:6" ht="23.25" customHeight="1">
      <c r="A165" s="8"/>
      <c r="C165" s="8"/>
      <c r="D165" s="128"/>
    </row>
    <row r="166" spans="1:6" ht="42" customHeight="1">
      <c r="A166" s="8"/>
      <c r="C166" s="8"/>
      <c r="D166" s="128"/>
    </row>
    <row r="167" spans="1:6" ht="18.75" customHeight="1">
      <c r="A167" s="8"/>
      <c r="C167" s="8"/>
      <c r="D167" s="128"/>
    </row>
    <row r="168" spans="1:6" ht="22.5" customHeight="1">
      <c r="A168" s="8"/>
      <c r="C168" s="8"/>
      <c r="D168" s="128"/>
    </row>
    <row r="169" spans="1:6" ht="36.75" customHeight="1">
      <c r="A169" s="8"/>
      <c r="C169" s="8"/>
    </row>
    <row r="170" spans="1:6" ht="18" customHeight="1">
      <c r="A170" s="8"/>
      <c r="C170" s="8"/>
    </row>
    <row r="171" spans="1:6">
      <c r="A171" s="8"/>
      <c r="C171" s="8"/>
    </row>
    <row r="172" spans="1:6" ht="21" customHeight="1">
      <c r="A172" s="8"/>
      <c r="C172" s="8"/>
    </row>
    <row r="173" spans="1:6">
      <c r="A173" s="8"/>
      <c r="C173" s="8"/>
    </row>
    <row r="174" spans="1:6">
      <c r="A174" s="8"/>
      <c r="C174" s="8"/>
    </row>
    <row r="175" spans="1:6">
      <c r="A175" s="8"/>
      <c r="C175" s="8"/>
    </row>
    <row r="176" spans="1:6">
      <c r="A176" s="8"/>
      <c r="C176" s="8"/>
    </row>
    <row r="177" s="8" customFormat="1"/>
    <row r="178" s="8" customFormat="1"/>
    <row r="179" s="8" customFormat="1"/>
    <row r="180" s="8" customFormat="1"/>
    <row r="181" s="8" customFormat="1"/>
    <row r="182" s="8" customFormat="1"/>
    <row r="183" s="8" customFormat="1"/>
    <row r="184" s="8" customFormat="1"/>
    <row r="185" s="8" customFormat="1"/>
    <row r="186" s="8" customFormat="1"/>
    <row r="187" s="8" customFormat="1"/>
    <row r="188" s="8" customFormat="1"/>
    <row r="189" s="8" customFormat="1"/>
    <row r="190" s="8" customFormat="1"/>
    <row r="191" s="8" customFormat="1"/>
    <row r="192" s="8" customFormat="1"/>
    <row r="193" s="8" customFormat="1"/>
    <row r="194" s="8" customFormat="1"/>
    <row r="195" s="8" customFormat="1"/>
    <row r="196" s="8" customFormat="1"/>
    <row r="197" s="8" customFormat="1"/>
    <row r="198" s="8" customFormat="1"/>
    <row r="199" s="8" customFormat="1"/>
    <row r="200" s="8" customFormat="1"/>
    <row r="201" s="8" customFormat="1"/>
    <row r="202" s="8" customFormat="1"/>
    <row r="203" s="8" customFormat="1"/>
    <row r="204" s="8" customFormat="1"/>
    <row r="205" s="8" customFormat="1"/>
    <row r="206" s="8" customFormat="1"/>
    <row r="207" s="8" customFormat="1"/>
    <row r="208" s="8" customFormat="1"/>
    <row r="209" s="8" customFormat="1"/>
    <row r="210" s="8" customFormat="1"/>
    <row r="211" s="8" customFormat="1" ht="16.5" customHeight="1"/>
    <row r="212" s="8" customFormat="1" ht="15.75" customHeight="1"/>
    <row r="213" s="8" customFormat="1" ht="18" customHeight="1"/>
    <row r="214" s="8" customFormat="1"/>
    <row r="215" s="8" customFormat="1" ht="17.25" customHeight="1"/>
    <row r="216" s="8" customFormat="1" ht="6" customHeight="1"/>
    <row r="217" s="8" customFormat="1"/>
    <row r="218" s="8" customFormat="1" ht="22.5" customHeight="1"/>
    <row r="219" s="8" customFormat="1" ht="21" customHeight="1"/>
    <row r="220" s="8" customFormat="1" ht="35.25" customHeight="1"/>
    <row r="221" s="8" customFormat="1" ht="22.5" customHeight="1"/>
    <row r="222" s="8" customFormat="1" ht="21" customHeight="1"/>
    <row r="223" s="8" customFormat="1" ht="30.75" customHeight="1"/>
    <row r="224" s="8" customFormat="1" ht="21" customHeight="1"/>
    <row r="225" spans="1:6" ht="25.5" customHeight="1">
      <c r="A225" s="8"/>
      <c r="C225" s="8"/>
    </row>
    <row r="226" spans="1:6" ht="34.5" customHeight="1">
      <c r="A226" s="8"/>
      <c r="C226" s="8"/>
    </row>
    <row r="227" spans="1:6" ht="18.75" customHeight="1">
      <c r="A227" s="8"/>
      <c r="C227" s="8"/>
    </row>
    <row r="228" spans="1:6">
      <c r="A228" s="8"/>
      <c r="C228" s="8"/>
    </row>
    <row r="229" spans="1:6">
      <c r="A229" s="8"/>
      <c r="C229" s="8"/>
    </row>
    <row r="230" spans="1:6">
      <c r="A230" s="8"/>
      <c r="C230" s="8"/>
    </row>
    <row r="231" spans="1:6">
      <c r="A231" s="8"/>
      <c r="C231" s="8"/>
    </row>
    <row r="232" spans="1:6">
      <c r="A232" s="8"/>
      <c r="C232" s="8"/>
    </row>
    <row r="233" spans="1:6">
      <c r="A233" s="8"/>
      <c r="C233" s="8"/>
    </row>
    <row r="234" spans="1:6">
      <c r="A234" s="8"/>
      <c r="C234" s="8"/>
    </row>
    <row r="235" spans="1:6">
      <c r="A235" s="8"/>
      <c r="C235" s="8"/>
    </row>
    <row r="236" spans="1:6">
      <c r="A236" s="8"/>
      <c r="C236" s="8"/>
    </row>
    <row r="237" spans="1:6">
      <c r="A237" s="8"/>
      <c r="C237" s="8"/>
    </row>
    <row r="238" spans="1:6">
      <c r="A238" s="8"/>
      <c r="C238" s="8"/>
    </row>
    <row r="239" spans="1:6">
      <c r="A239" s="8"/>
      <c r="C239" s="8"/>
    </row>
    <row r="240" spans="1:6">
      <c r="A240" s="8"/>
      <c r="C240" s="8"/>
      <c r="E240" s="128"/>
      <c r="F240" s="128"/>
    </row>
    <row r="241" spans="1:6">
      <c r="A241" s="8"/>
      <c r="C241" s="8"/>
      <c r="E241" s="128"/>
      <c r="F241" s="128"/>
    </row>
    <row r="242" spans="1:6">
      <c r="A242" s="8"/>
      <c r="C242" s="8"/>
      <c r="E242" s="128"/>
      <c r="F242" s="128"/>
    </row>
    <row r="243" spans="1:6">
      <c r="A243" s="8"/>
      <c r="C243" s="8"/>
    </row>
    <row r="244" spans="1:6">
      <c r="A244" s="8"/>
      <c r="C244" s="8"/>
      <c r="E244" s="128"/>
      <c r="F244" s="128"/>
    </row>
    <row r="245" spans="1:6">
      <c r="A245" s="8"/>
      <c r="C245" s="8"/>
      <c r="D245" s="128"/>
      <c r="E245" s="128"/>
      <c r="F245" s="128"/>
    </row>
    <row r="246" spans="1:6">
      <c r="A246" s="8"/>
      <c r="C246" s="8"/>
      <c r="D246" s="128"/>
    </row>
    <row r="247" spans="1:6">
      <c r="A247" s="8"/>
      <c r="C247" s="8"/>
      <c r="D247" s="128"/>
      <c r="E247" s="128"/>
      <c r="F247" s="128"/>
    </row>
    <row r="248" spans="1:6">
      <c r="A248" s="8"/>
      <c r="C248" s="8"/>
    </row>
    <row r="249" spans="1:6">
      <c r="A249" s="8"/>
      <c r="C249" s="8"/>
      <c r="D249" s="128"/>
    </row>
    <row r="250" spans="1:6">
      <c r="A250" s="8"/>
      <c r="C250" s="8"/>
      <c r="D250" s="128"/>
      <c r="E250" s="128"/>
      <c r="F250" s="128"/>
    </row>
    <row r="251" spans="1:6">
      <c r="A251" s="8"/>
      <c r="C251" s="8"/>
    </row>
    <row r="252" spans="1:6">
      <c r="A252" s="8"/>
      <c r="C252" s="8"/>
      <c r="D252" s="128"/>
    </row>
    <row r="253" spans="1:6">
      <c r="A253" s="8"/>
      <c r="C253" s="8"/>
    </row>
    <row r="254" spans="1:6">
      <c r="A254" s="8"/>
      <c r="C254" s="8"/>
    </row>
    <row r="255" spans="1:6">
      <c r="A255" s="8"/>
      <c r="C255" s="8"/>
      <c r="D255" s="128"/>
    </row>
    <row r="256" spans="1:6">
      <c r="A256" s="8"/>
      <c r="C256" s="8"/>
    </row>
    <row r="257" s="8" customFormat="1" ht="16.5" customHeight="1"/>
    <row r="258" s="8" customFormat="1" ht="20.25" customHeight="1"/>
    <row r="259" s="8" customFormat="1" ht="18" customHeight="1"/>
    <row r="260" s="8" customFormat="1" ht="22.5" customHeight="1"/>
    <row r="261" s="8" customFormat="1" ht="17.25" customHeight="1"/>
    <row r="262" s="8" customFormat="1" ht="17.25" customHeight="1"/>
    <row r="263" s="8" customFormat="1" ht="17.25" customHeight="1"/>
    <row r="264" s="8" customFormat="1" ht="17.25" customHeight="1"/>
    <row r="265" s="8" customFormat="1" ht="17.25" customHeight="1"/>
    <row r="266" s="8" customFormat="1"/>
    <row r="267" s="8" customFormat="1" ht="13.5" customHeight="1"/>
    <row r="268" s="8" customFormat="1" ht="19.5" customHeight="1"/>
    <row r="269" s="8" customFormat="1" ht="19.5" customHeight="1"/>
    <row r="270" s="8" customFormat="1" ht="12.75" customHeight="1"/>
    <row r="271" s="8" customFormat="1" ht="22.5" customHeight="1"/>
    <row r="272" s="8" customFormat="1" ht="22.5" customHeight="1"/>
    <row r="273" s="8" customFormat="1" ht="12.75" customHeight="1"/>
    <row r="274" s="8" customFormat="1" ht="21.75" customHeight="1"/>
    <row r="275" s="8" customFormat="1" ht="21.75" customHeight="1"/>
    <row r="276" s="8" customFormat="1" ht="12.75" customHeight="1"/>
    <row r="277" s="8" customFormat="1" ht="18.75" customHeight="1"/>
    <row r="278" s="8" customFormat="1" ht="18.75" customHeight="1"/>
    <row r="279" s="8" customFormat="1" ht="12.75" customHeight="1"/>
    <row r="280" s="8" customFormat="1"/>
    <row r="281" s="8" customFormat="1"/>
    <row r="282" s="8" customFormat="1"/>
    <row r="283" s="8" customFormat="1"/>
    <row r="284" s="8" customFormat="1"/>
    <row r="285" s="8" customFormat="1"/>
    <row r="286" s="8" customFormat="1"/>
    <row r="287" s="8" customFormat="1"/>
    <row r="288" s="8" customFormat="1"/>
    <row r="289" s="8" customFormat="1"/>
    <row r="290" s="8" customFormat="1"/>
    <row r="291" s="8" customFormat="1"/>
    <row r="292" s="8" customFormat="1"/>
    <row r="293" s="8" customFormat="1"/>
    <row r="294" s="8" customFormat="1"/>
    <row r="295" s="8" customFormat="1"/>
    <row r="296" s="8" customFormat="1"/>
    <row r="297" s="8" customFormat="1"/>
    <row r="298" s="8" customFormat="1"/>
    <row r="299" s="8" customFormat="1"/>
    <row r="300" s="8" customFormat="1"/>
    <row r="301" s="8" customFormat="1"/>
    <row r="302" s="8" customFormat="1"/>
    <row r="303" s="8" customFormat="1"/>
    <row r="304" s="8" customFormat="1"/>
    <row r="305" spans="1:6">
      <c r="A305" s="8"/>
      <c r="C305" s="8"/>
    </row>
    <row r="306" spans="1:6">
      <c r="A306" s="8"/>
      <c r="C306" s="8"/>
    </row>
    <row r="307" spans="1:6">
      <c r="A307" s="8"/>
      <c r="C307" s="8"/>
    </row>
    <row r="308" spans="1:6">
      <c r="A308" s="8"/>
      <c r="C308" s="8"/>
    </row>
    <row r="309" spans="1:6">
      <c r="A309" s="8"/>
      <c r="C309" s="8"/>
    </row>
    <row r="310" spans="1:6">
      <c r="A310" s="8"/>
      <c r="C310" s="8"/>
    </row>
    <row r="311" spans="1:6">
      <c r="A311" s="8"/>
      <c r="C311" s="8"/>
    </row>
    <row r="312" spans="1:6">
      <c r="A312" s="8"/>
      <c r="C312" s="8"/>
    </row>
    <row r="313" spans="1:6">
      <c r="A313" s="8"/>
      <c r="C313" s="8"/>
    </row>
    <row r="314" spans="1:6">
      <c r="A314" s="8"/>
      <c r="C314" s="8"/>
      <c r="E314" s="128"/>
      <c r="F314" s="128"/>
    </row>
    <row r="315" spans="1:6">
      <c r="A315" s="8"/>
      <c r="C315" s="8"/>
      <c r="E315" s="128"/>
      <c r="F315" s="128"/>
    </row>
    <row r="316" spans="1:6">
      <c r="A316" s="8"/>
      <c r="C316" s="8"/>
    </row>
    <row r="317" spans="1:6">
      <c r="A317" s="8"/>
      <c r="C317" s="8"/>
      <c r="E317" s="128"/>
      <c r="F317" s="128"/>
    </row>
    <row r="318" spans="1:6">
      <c r="A318" s="8"/>
      <c r="C318" s="8"/>
      <c r="E318" s="128"/>
      <c r="F318" s="128"/>
    </row>
    <row r="319" spans="1:6">
      <c r="A319" s="8"/>
      <c r="C319" s="8"/>
      <c r="D319" s="128"/>
      <c r="E319" s="128"/>
      <c r="F319" s="128"/>
    </row>
    <row r="320" spans="1:6">
      <c r="A320" s="8"/>
      <c r="C320" s="8"/>
      <c r="D320" s="128"/>
      <c r="E320" s="128"/>
      <c r="F320" s="128"/>
    </row>
    <row r="321" spans="1:6">
      <c r="A321" s="8"/>
      <c r="C321" s="8"/>
      <c r="E321" s="128"/>
      <c r="F321" s="128"/>
    </row>
    <row r="322" spans="1:6">
      <c r="A322" s="8"/>
      <c r="C322" s="8"/>
      <c r="D322" s="128"/>
    </row>
    <row r="323" spans="1:6">
      <c r="A323" s="8"/>
      <c r="C323" s="8"/>
      <c r="D323" s="128"/>
    </row>
    <row r="324" spans="1:6">
      <c r="A324" s="8"/>
      <c r="C324" s="8"/>
      <c r="D324" s="128"/>
    </row>
    <row r="325" spans="1:6" ht="15.75" customHeight="1">
      <c r="A325" s="8"/>
      <c r="C325" s="8"/>
      <c r="D325" s="128"/>
    </row>
    <row r="326" spans="1:6" ht="15.75" customHeight="1">
      <c r="A326" s="8"/>
      <c r="C326" s="8"/>
      <c r="D326" s="128"/>
    </row>
    <row r="327" spans="1:6" ht="17.25" customHeight="1">
      <c r="A327" s="8"/>
      <c r="C327" s="8"/>
    </row>
    <row r="328" spans="1:6" ht="17.25" customHeight="1">
      <c r="A328" s="8"/>
      <c r="C328" s="8"/>
    </row>
    <row r="329" spans="1:6" ht="17.25" customHeight="1">
      <c r="A329" s="8"/>
      <c r="C329" s="8"/>
    </row>
    <row r="330" spans="1:6">
      <c r="A330" s="8"/>
      <c r="C330" s="8"/>
    </row>
    <row r="331" spans="1:6">
      <c r="A331" s="8"/>
      <c r="C331" s="8"/>
    </row>
    <row r="332" spans="1:6" ht="12.75" customHeight="1">
      <c r="A332" s="8"/>
      <c r="C332" s="8"/>
    </row>
    <row r="333" spans="1:6" ht="16.5" customHeight="1">
      <c r="A333" s="8"/>
      <c r="C333" s="8"/>
    </row>
    <row r="334" spans="1:6" ht="24" customHeight="1">
      <c r="A334" s="8"/>
      <c r="C334" s="8"/>
    </row>
    <row r="335" spans="1:6" ht="19.5" customHeight="1">
      <c r="A335" s="8"/>
      <c r="C335" s="8"/>
    </row>
    <row r="336" spans="1:6" ht="16.5" customHeight="1">
      <c r="A336" s="8"/>
      <c r="C336" s="8"/>
    </row>
    <row r="337" s="8" customFormat="1" ht="25.5" customHeight="1"/>
    <row r="338" s="8" customFormat="1" ht="19.5" customHeight="1"/>
    <row r="339" s="8" customFormat="1" ht="12.75" customHeight="1"/>
    <row r="340" s="8" customFormat="1" ht="26.25" customHeight="1"/>
    <row r="341" s="8" customFormat="1" ht="18.75" customHeight="1"/>
    <row r="342" s="8" customFormat="1"/>
    <row r="343" s="8" customFormat="1" ht="21.75" customHeight="1"/>
    <row r="344" s="8" customFormat="1"/>
    <row r="345" s="8" customFormat="1"/>
    <row r="346" s="8" customFormat="1" ht="24" customHeight="1"/>
    <row r="347" s="8" customFormat="1"/>
    <row r="348" s="8" customFormat="1"/>
    <row r="349" s="8" customFormat="1" ht="15.75" customHeight="1"/>
    <row r="350" s="8" customFormat="1"/>
    <row r="351" s="8" customFormat="1" ht="23.25" customHeight="1"/>
    <row r="352" s="8" customFormat="1" ht="16.5" customHeight="1"/>
    <row r="353" s="8" customFormat="1" ht="16.5" customHeight="1"/>
    <row r="354" s="8" customFormat="1"/>
    <row r="355" s="8" customFormat="1"/>
    <row r="356" s="8" customFormat="1"/>
    <row r="357" s="8" customFormat="1"/>
    <row r="358" s="8" customFormat="1"/>
    <row r="359" s="8" customFormat="1"/>
    <row r="360" s="8" customFormat="1"/>
    <row r="361" s="8" customFormat="1"/>
    <row r="362" s="8" customFormat="1"/>
    <row r="363" s="8" customFormat="1"/>
    <row r="364" s="8" customFormat="1"/>
    <row r="365" s="8" customFormat="1"/>
    <row r="366" s="8" customFormat="1"/>
    <row r="367" s="8" customFormat="1"/>
    <row r="368" s="8" customFormat="1"/>
    <row r="369" spans="1:6">
      <c r="A369" s="8"/>
      <c r="C369" s="8"/>
    </row>
    <row r="370" spans="1:6">
      <c r="A370" s="8"/>
      <c r="C370" s="8"/>
    </row>
    <row r="371" spans="1:6">
      <c r="A371" s="8"/>
      <c r="C371" s="8"/>
    </row>
    <row r="372" spans="1:6">
      <c r="A372" s="8"/>
      <c r="C372" s="8"/>
    </row>
    <row r="373" spans="1:6">
      <c r="A373" s="8"/>
      <c r="C373" s="8"/>
    </row>
    <row r="374" spans="1:6">
      <c r="A374" s="8"/>
      <c r="C374" s="8"/>
    </row>
    <row r="375" spans="1:6">
      <c r="A375" s="8"/>
      <c r="C375" s="8"/>
    </row>
    <row r="376" spans="1:6">
      <c r="A376" s="8"/>
      <c r="C376" s="8"/>
    </row>
    <row r="377" spans="1:6">
      <c r="A377" s="8"/>
      <c r="C377" s="8"/>
    </row>
    <row r="378" spans="1:6">
      <c r="A378" s="8"/>
      <c r="C378" s="8"/>
    </row>
    <row r="379" spans="1:6">
      <c r="A379" s="8"/>
      <c r="C379" s="8"/>
    </row>
    <row r="380" spans="1:6">
      <c r="A380" s="8"/>
      <c r="C380" s="8"/>
    </row>
    <row r="381" spans="1:6">
      <c r="A381" s="8"/>
      <c r="C381" s="8"/>
    </row>
    <row r="382" spans="1:6">
      <c r="A382" s="8"/>
      <c r="C382" s="8"/>
    </row>
    <row r="383" spans="1:6">
      <c r="A383" s="8"/>
      <c r="C383" s="8"/>
    </row>
    <row r="384" spans="1:6">
      <c r="A384" s="8"/>
      <c r="C384" s="8"/>
      <c r="E384" s="128"/>
      <c r="F384" s="128"/>
    </row>
    <row r="385" spans="1:6">
      <c r="A385" s="8"/>
      <c r="C385" s="8"/>
      <c r="E385" s="128"/>
      <c r="F385" s="128"/>
    </row>
    <row r="386" spans="1:6">
      <c r="A386" s="8"/>
      <c r="C386" s="8"/>
      <c r="E386" s="128"/>
      <c r="F386" s="128"/>
    </row>
    <row r="387" spans="1:6">
      <c r="A387" s="8"/>
      <c r="C387" s="8"/>
    </row>
    <row r="388" spans="1:6">
      <c r="A388" s="8"/>
      <c r="C388" s="8"/>
      <c r="E388" s="128"/>
      <c r="F388" s="128"/>
    </row>
    <row r="389" spans="1:6">
      <c r="A389" s="8"/>
      <c r="C389" s="8"/>
      <c r="D389" s="128"/>
      <c r="E389" s="128"/>
      <c r="F389" s="128"/>
    </row>
    <row r="390" spans="1:6">
      <c r="A390" s="8"/>
      <c r="C390" s="8"/>
      <c r="D390" s="128"/>
    </row>
    <row r="391" spans="1:6">
      <c r="A391" s="8"/>
      <c r="C391" s="8"/>
      <c r="D391" s="128"/>
      <c r="E391" s="128"/>
      <c r="F391" s="128"/>
    </row>
    <row r="392" spans="1:6">
      <c r="A392" s="8"/>
      <c r="C392" s="8"/>
    </row>
    <row r="393" spans="1:6">
      <c r="A393" s="8"/>
      <c r="C393" s="8"/>
      <c r="D393" s="128"/>
    </row>
    <row r="394" spans="1:6" ht="15.75" customHeight="1">
      <c r="A394" s="8"/>
      <c r="C394" s="8"/>
      <c r="D394" s="128"/>
    </row>
    <row r="395" spans="1:6" ht="22.5" customHeight="1">
      <c r="A395" s="8"/>
      <c r="C395" s="8"/>
    </row>
    <row r="396" spans="1:6" ht="18.75" customHeight="1">
      <c r="A396" s="8"/>
      <c r="C396" s="8"/>
      <c r="D396" s="128"/>
    </row>
    <row r="397" spans="1:6" ht="18" customHeight="1">
      <c r="A397" s="8"/>
      <c r="C397" s="8"/>
    </row>
    <row r="398" spans="1:6" ht="27" customHeight="1">
      <c r="A398" s="8"/>
      <c r="C398" s="8"/>
    </row>
    <row r="399" spans="1:6">
      <c r="A399" s="8"/>
      <c r="C399" s="8"/>
    </row>
    <row r="400" spans="1:6" ht="12.75" customHeight="1">
      <c r="A400" s="8"/>
      <c r="C400" s="8"/>
    </row>
    <row r="401" s="8" customFormat="1" ht="16.5" customHeight="1"/>
    <row r="402" s="8" customFormat="1" ht="19.5" customHeight="1"/>
    <row r="403" s="8" customFormat="1" ht="16.5" customHeight="1"/>
    <row r="404" s="8" customFormat="1" ht="16.5" customHeight="1"/>
    <row r="405" s="8" customFormat="1" ht="23.25" customHeight="1"/>
    <row r="406" s="8" customFormat="1" ht="16.5" customHeight="1"/>
    <row r="407" s="8" customFormat="1" ht="16.5" customHeight="1"/>
    <row r="408" s="8" customFormat="1" ht="17.25" customHeight="1"/>
    <row r="409" s="8" customFormat="1" ht="15.75" customHeight="1"/>
    <row r="410" s="8" customFormat="1"/>
    <row r="411" s="8" customFormat="1" ht="19.5" customHeight="1"/>
    <row r="412" s="8" customFormat="1" ht="19.5" customHeight="1"/>
    <row r="413" s="8" customFormat="1"/>
    <row r="414" s="8" customFormat="1" ht="19.5" customHeight="1"/>
    <row r="415" s="8" customFormat="1" ht="19.5" customHeight="1"/>
    <row r="416" s="8" customFormat="1"/>
    <row r="417" s="8" customFormat="1" ht="19.5" customHeight="1"/>
    <row r="418" s="8" customFormat="1" ht="19.5" customHeight="1"/>
    <row r="419" s="8" customFormat="1"/>
    <row r="420" s="8" customFormat="1" ht="19.5" customHeight="1"/>
    <row r="421" s="8" customFormat="1" ht="19.5" customHeight="1"/>
    <row r="422" s="8" customFormat="1"/>
    <row r="423" s="8" customFormat="1"/>
    <row r="424" s="8" customFormat="1"/>
    <row r="425" s="8" customFormat="1"/>
    <row r="426" s="8" customFormat="1"/>
    <row r="427" s="8" customFormat="1"/>
    <row r="428" s="8" customFormat="1"/>
    <row r="429" s="8" customFormat="1"/>
    <row r="430" s="8" customFormat="1"/>
    <row r="431" s="8" customFormat="1"/>
    <row r="432" s="8" customFormat="1"/>
    <row r="433" s="8" customFormat="1"/>
    <row r="434" s="8" customFormat="1"/>
    <row r="435" s="8" customFormat="1"/>
    <row r="436" s="8" customFormat="1"/>
    <row r="437" s="8" customFormat="1"/>
    <row r="438" s="8" customFormat="1"/>
    <row r="439" s="8" customFormat="1"/>
    <row r="440" s="8" customFormat="1"/>
    <row r="441" s="8" customFormat="1"/>
    <row r="442" s="8" customFormat="1"/>
    <row r="443" s="8" customFormat="1"/>
    <row r="444" s="8" customFormat="1"/>
    <row r="445" s="8" customFormat="1"/>
    <row r="446" s="8" customFormat="1"/>
    <row r="447" s="8" customFormat="1"/>
    <row r="448" s="8" customFormat="1"/>
    <row r="449" s="8" customFormat="1"/>
    <row r="450" s="8" customFormat="1"/>
    <row r="451" s="8" customFormat="1"/>
    <row r="452" s="8" customFormat="1"/>
    <row r="453" s="8" customFormat="1"/>
    <row r="454" s="8" customFormat="1"/>
    <row r="455" s="8" customFormat="1"/>
    <row r="456" s="8" customFormat="1"/>
    <row r="457" s="8" customFormat="1"/>
    <row r="458" s="8" customFormat="1"/>
    <row r="459" s="8" customFormat="1"/>
    <row r="460" s="8" customFormat="1"/>
    <row r="461" s="8" customFormat="1" ht="18" customHeight="1"/>
    <row r="462" s="8" customFormat="1" ht="18" customHeight="1"/>
    <row r="463" s="8" customFormat="1" ht="18" customHeight="1"/>
    <row r="464" s="8" customFormat="1" ht="22.5" customHeight="1"/>
    <row r="465" spans="1:6">
      <c r="A465" s="8"/>
      <c r="C465" s="8"/>
      <c r="E465" s="128"/>
      <c r="F465" s="128"/>
    </row>
    <row r="466" spans="1:6">
      <c r="A466" s="8"/>
      <c r="C466" s="8"/>
      <c r="E466" s="128"/>
      <c r="F466" s="128"/>
    </row>
    <row r="467" spans="1:6">
      <c r="A467" s="8"/>
      <c r="C467" s="8"/>
      <c r="E467" s="128"/>
      <c r="F467" s="128"/>
    </row>
    <row r="468" spans="1:6" ht="21.75" customHeight="1">
      <c r="A468" s="8"/>
      <c r="C468" s="8"/>
    </row>
    <row r="469" spans="1:6" ht="21.75" customHeight="1">
      <c r="A469" s="8"/>
      <c r="C469" s="8"/>
      <c r="E469" s="128"/>
      <c r="F469" s="128"/>
    </row>
    <row r="470" spans="1:6" ht="21.75" customHeight="1">
      <c r="A470" s="8"/>
      <c r="C470" s="8"/>
      <c r="D470" s="128"/>
      <c r="E470" s="128"/>
      <c r="F470" s="128"/>
    </row>
    <row r="471" spans="1:6" ht="21.75" customHeight="1">
      <c r="A471" s="8"/>
      <c r="C471" s="8"/>
      <c r="D471" s="128"/>
    </row>
    <row r="472" spans="1:6" ht="15" customHeight="1">
      <c r="A472" s="8"/>
      <c r="C472" s="8"/>
      <c r="D472" s="128"/>
      <c r="E472" s="128"/>
      <c r="F472" s="128"/>
    </row>
    <row r="473" spans="1:6">
      <c r="A473" s="8"/>
      <c r="C473" s="8"/>
      <c r="E473" s="128"/>
      <c r="F473" s="128"/>
    </row>
    <row r="474" spans="1:6" ht="20.25" customHeight="1">
      <c r="A474" s="8"/>
      <c r="C474" s="8"/>
      <c r="D474" s="128"/>
      <c r="E474" s="128"/>
      <c r="F474" s="128"/>
    </row>
    <row r="475" spans="1:6">
      <c r="A475" s="8"/>
      <c r="C475" s="8"/>
      <c r="D475" s="128"/>
      <c r="E475" s="128"/>
      <c r="F475" s="128"/>
    </row>
    <row r="476" spans="1:6" ht="12.75" customHeight="1">
      <c r="A476" s="8"/>
      <c r="C476" s="8"/>
      <c r="E476" s="128"/>
      <c r="F476" s="128"/>
    </row>
    <row r="477" spans="1:6" ht="16.5" customHeight="1">
      <c r="A477" s="8"/>
      <c r="C477" s="8"/>
      <c r="D477" s="128"/>
    </row>
    <row r="478" spans="1:6">
      <c r="A478" s="8"/>
      <c r="C478" s="8"/>
      <c r="D478" s="128"/>
    </row>
    <row r="479" spans="1:6" ht="12.75" customHeight="1">
      <c r="A479" s="8"/>
      <c r="C479" s="8"/>
      <c r="D479" s="128"/>
    </row>
    <row r="480" spans="1:6" ht="20.25" customHeight="1">
      <c r="A480" s="8"/>
      <c r="C480" s="8"/>
      <c r="D480" s="128"/>
    </row>
    <row r="481" spans="1:4">
      <c r="A481" s="8"/>
      <c r="C481" s="8"/>
      <c r="D481" s="128"/>
    </row>
    <row r="482" spans="1:4">
      <c r="A482" s="8"/>
      <c r="C482" s="8"/>
    </row>
    <row r="483" spans="1:4">
      <c r="A483" s="8"/>
      <c r="C483" s="8"/>
    </row>
    <row r="484" spans="1:4">
      <c r="A484" s="8"/>
      <c r="C484" s="8"/>
    </row>
    <row r="485" spans="1:4">
      <c r="A485" s="8"/>
      <c r="C485" s="8"/>
    </row>
    <row r="486" spans="1:4">
      <c r="A486" s="8"/>
      <c r="C486" s="8"/>
    </row>
    <row r="487" spans="1:4">
      <c r="A487" s="8"/>
      <c r="C487" s="8"/>
    </row>
    <row r="488" spans="1:4">
      <c r="A488" s="8"/>
      <c r="C488" s="8"/>
    </row>
    <row r="489" spans="1:4">
      <c r="A489" s="8"/>
      <c r="C489" s="8"/>
    </row>
    <row r="490" spans="1:4">
      <c r="A490" s="8"/>
      <c r="C490" s="8"/>
    </row>
    <row r="491" spans="1:4">
      <c r="A491" s="8"/>
      <c r="C491" s="8"/>
    </row>
    <row r="492" spans="1:4">
      <c r="A492" s="8"/>
      <c r="C492" s="8"/>
    </row>
    <row r="493" spans="1:4">
      <c r="A493" s="8"/>
      <c r="C493" s="8"/>
    </row>
    <row r="494" spans="1:4">
      <c r="A494" s="8"/>
      <c r="C494" s="8"/>
    </row>
    <row r="495" spans="1:4">
      <c r="A495" s="8"/>
      <c r="C495" s="8"/>
    </row>
    <row r="496" spans="1:4">
      <c r="A496" s="8"/>
      <c r="C496" s="8"/>
    </row>
    <row r="497" s="8" customFormat="1"/>
    <row r="498" s="8" customFormat="1"/>
    <row r="499" s="8" customFormat="1"/>
    <row r="500" s="8" customFormat="1"/>
    <row r="501" s="8" customFormat="1"/>
    <row r="502" s="8" customFormat="1"/>
    <row r="503" s="8" customFormat="1"/>
    <row r="504" s="8" customFormat="1"/>
    <row r="505" s="8" customFormat="1"/>
    <row r="506" s="8" customFormat="1"/>
    <row r="507" s="8" customFormat="1"/>
    <row r="508" s="8" customFormat="1"/>
    <row r="509" s="8" customFormat="1"/>
    <row r="510" s="8" customFormat="1"/>
    <row r="511" s="8" customFormat="1"/>
    <row r="512" s="8" customFormat="1"/>
    <row r="513" s="8" customFormat="1"/>
    <row r="514" s="8" customFormat="1"/>
    <row r="515" s="8" customFormat="1"/>
    <row r="516" s="8" customFormat="1"/>
    <row r="517" s="8" customFormat="1"/>
    <row r="518" s="8" customFormat="1"/>
    <row r="519" s="8" customFormat="1"/>
    <row r="520" s="8" customFormat="1"/>
    <row r="521" s="8" customFormat="1"/>
    <row r="522" s="8" customFormat="1"/>
    <row r="523" s="8" customFormat="1"/>
    <row r="524" s="8" customFormat="1"/>
    <row r="525" s="8" customFormat="1"/>
    <row r="526" s="8" customFormat="1" ht="21" customHeight="1"/>
    <row r="527" s="8" customFormat="1" ht="21" customHeight="1"/>
    <row r="528" s="8" customFormat="1" ht="21" customHeight="1"/>
    <row r="529" spans="1:6">
      <c r="A529" s="8"/>
      <c r="C529" s="8"/>
    </row>
    <row r="530" spans="1:6">
      <c r="A530" s="8"/>
      <c r="C530" s="8"/>
    </row>
    <row r="531" spans="1:6">
      <c r="A531" s="8"/>
      <c r="C531" s="8"/>
    </row>
    <row r="532" spans="1:6">
      <c r="A532" s="8"/>
      <c r="C532" s="8"/>
    </row>
    <row r="533" spans="1:6" ht="27.75" customHeight="1">
      <c r="A533" s="8"/>
      <c r="C533" s="8"/>
    </row>
    <row r="534" spans="1:6" ht="27.75" customHeight="1">
      <c r="A534" s="8"/>
      <c r="C534" s="8"/>
    </row>
    <row r="535" spans="1:6" ht="15.75" customHeight="1">
      <c r="A535" s="8"/>
      <c r="C535" s="8"/>
    </row>
    <row r="536" spans="1:6" ht="26.25" customHeight="1">
      <c r="A536" s="8"/>
      <c r="C536" s="8"/>
    </row>
    <row r="537" spans="1:6" ht="26.25" customHeight="1">
      <c r="A537" s="8"/>
      <c r="C537" s="8"/>
      <c r="E537" s="128"/>
      <c r="F537" s="128"/>
    </row>
    <row r="538" spans="1:6" ht="17.25" customHeight="1">
      <c r="A538" s="8"/>
      <c r="C538" s="8"/>
      <c r="E538" s="128"/>
      <c r="F538" s="128"/>
    </row>
    <row r="539" spans="1:6" ht="17.25" customHeight="1">
      <c r="A539" s="8"/>
      <c r="C539" s="8"/>
      <c r="E539" s="128"/>
      <c r="F539" s="128"/>
    </row>
    <row r="540" spans="1:6" ht="17.25" customHeight="1">
      <c r="A540" s="8"/>
      <c r="C540" s="8"/>
    </row>
    <row r="541" spans="1:6" ht="17.25" customHeight="1">
      <c r="A541" s="8"/>
      <c r="C541" s="8"/>
      <c r="E541" s="128"/>
      <c r="F541" s="128"/>
    </row>
    <row r="542" spans="1:6" ht="17.25" customHeight="1">
      <c r="A542" s="8"/>
      <c r="C542" s="8"/>
      <c r="D542" s="128"/>
      <c r="E542" s="128"/>
      <c r="F542" s="128"/>
    </row>
    <row r="543" spans="1:6" ht="12.75" customHeight="1">
      <c r="A543" s="8"/>
      <c r="C543" s="8"/>
      <c r="D543" s="128"/>
    </row>
    <row r="544" spans="1:6" ht="12.75" customHeight="1">
      <c r="A544" s="8"/>
      <c r="C544" s="8"/>
      <c r="D544" s="128"/>
      <c r="E544" s="128"/>
      <c r="F544" s="128"/>
    </row>
    <row r="545" spans="1:6">
      <c r="A545" s="8"/>
      <c r="C545" s="8"/>
    </row>
    <row r="546" spans="1:6" ht="13.5" customHeight="1">
      <c r="A546" s="8"/>
      <c r="C546" s="8"/>
      <c r="D546" s="128"/>
    </row>
    <row r="547" spans="1:6" ht="12.75" customHeight="1">
      <c r="A547" s="8"/>
      <c r="C547" s="8"/>
      <c r="D547" s="128"/>
      <c r="E547" s="128"/>
      <c r="F547" s="128"/>
    </row>
    <row r="548" spans="1:6">
      <c r="A548" s="8"/>
      <c r="C548" s="8"/>
    </row>
    <row r="549" spans="1:6" ht="12.75" customHeight="1">
      <c r="A549" s="8"/>
      <c r="C549" s="8"/>
      <c r="D549" s="128"/>
    </row>
    <row r="550" spans="1:6">
      <c r="A550" s="8"/>
      <c r="C550" s="8"/>
      <c r="E550" s="128"/>
      <c r="F550" s="128"/>
    </row>
    <row r="551" spans="1:6">
      <c r="A551" s="8"/>
      <c r="C551" s="8"/>
    </row>
    <row r="552" spans="1:6" ht="12.75" customHeight="1">
      <c r="A552" s="8"/>
      <c r="C552" s="8"/>
      <c r="D552" s="128"/>
    </row>
    <row r="553" spans="1:6">
      <c r="A553" s="8"/>
      <c r="C553" s="8"/>
      <c r="E553" s="128"/>
      <c r="F553" s="128"/>
    </row>
    <row r="554" spans="1:6">
      <c r="A554" s="8"/>
      <c r="C554" s="8"/>
    </row>
    <row r="555" spans="1:6" ht="12.75" customHeight="1">
      <c r="A555" s="8"/>
      <c r="C555" s="8"/>
      <c r="D555" s="128"/>
    </row>
    <row r="556" spans="1:6">
      <c r="A556" s="8"/>
      <c r="C556" s="8"/>
    </row>
    <row r="557" spans="1:6">
      <c r="A557" s="8"/>
      <c r="C557" s="8"/>
    </row>
    <row r="558" spans="1:6" ht="12.75" customHeight="1">
      <c r="A558" s="8"/>
      <c r="C558" s="8"/>
      <c r="D558" s="128"/>
    </row>
    <row r="559" spans="1:6">
      <c r="A559" s="8"/>
      <c r="C559" s="8"/>
    </row>
    <row r="560" spans="1:6">
      <c r="A560" s="8"/>
      <c r="C560" s="8"/>
    </row>
    <row r="561" s="8" customFormat="1"/>
    <row r="562" s="8" customFormat="1"/>
    <row r="563" s="8" customFormat="1"/>
    <row r="564" s="8" customFormat="1"/>
    <row r="565" s="8" customFormat="1"/>
    <row r="566" s="8" customFormat="1"/>
    <row r="567" s="8" customFormat="1"/>
    <row r="568" s="8" customFormat="1"/>
    <row r="569" s="8" customFormat="1"/>
    <row r="570" s="8" customFormat="1"/>
    <row r="571" s="8" customFormat="1"/>
    <row r="572" s="8" customFormat="1"/>
    <row r="573" s="8" customFormat="1"/>
    <row r="574" s="8" customFormat="1"/>
    <row r="575" s="8" customFormat="1"/>
    <row r="576" s="8" customFormat="1"/>
    <row r="577" s="8" customFormat="1"/>
    <row r="578" s="8" customFormat="1"/>
    <row r="579" s="8" customFormat="1"/>
    <row r="580" s="8" customFormat="1"/>
    <row r="581" s="8" customFormat="1"/>
    <row r="582" s="8" customFormat="1"/>
    <row r="583" s="8" customFormat="1"/>
    <row r="584" s="8" customFormat="1"/>
    <row r="585" s="8" customFormat="1"/>
    <row r="586" s="8" customFormat="1"/>
    <row r="587" s="8" customFormat="1"/>
    <row r="588" s="8" customFormat="1"/>
    <row r="589" s="8" customFormat="1"/>
    <row r="590" s="8" customFormat="1"/>
    <row r="591" s="8" customFormat="1"/>
    <row r="592" s="8" customFormat="1"/>
    <row r="593" spans="1:8">
      <c r="A593" s="8"/>
      <c r="C593" s="8"/>
    </row>
    <row r="594" spans="1:8">
      <c r="A594" s="8"/>
      <c r="C594" s="8"/>
    </row>
    <row r="595" spans="1:8">
      <c r="A595" s="8"/>
      <c r="C595" s="8"/>
    </row>
    <row r="596" spans="1:8">
      <c r="A596" s="8"/>
      <c r="C596" s="8"/>
    </row>
    <row r="597" spans="1:8">
      <c r="A597" s="8"/>
      <c r="C597" s="8"/>
    </row>
    <row r="598" spans="1:8">
      <c r="A598" s="8"/>
      <c r="C598" s="8"/>
    </row>
    <row r="599" spans="1:8" ht="18" customHeight="1">
      <c r="A599" s="8"/>
      <c r="C599" s="8"/>
    </row>
    <row r="600" spans="1:8" ht="18" customHeight="1">
      <c r="A600" s="8"/>
      <c r="C600" s="8"/>
    </row>
    <row r="601" spans="1:8" ht="18" customHeight="1">
      <c r="A601" s="8"/>
      <c r="C601" s="8"/>
    </row>
    <row r="602" spans="1:8">
      <c r="A602" s="8"/>
      <c r="C602" s="8"/>
    </row>
    <row r="603" spans="1:8">
      <c r="A603" s="8"/>
      <c r="C603" s="8"/>
    </row>
    <row r="604" spans="1:8">
      <c r="A604" s="8"/>
      <c r="C604" s="8"/>
    </row>
    <row r="605" spans="1:8">
      <c r="A605" s="8"/>
      <c r="C605" s="8"/>
    </row>
    <row r="606" spans="1:8" ht="20.25" customHeight="1">
      <c r="A606" s="8"/>
      <c r="C606" s="8"/>
    </row>
    <row r="607" spans="1:8" ht="21" customHeight="1">
      <c r="A607" s="8"/>
      <c r="C607" s="8"/>
      <c r="G607" s="128"/>
      <c r="H607" s="128"/>
    </row>
    <row r="608" spans="1:8">
      <c r="A608" s="8"/>
      <c r="C608" s="8"/>
      <c r="G608" s="128"/>
      <c r="H608" s="128"/>
    </row>
    <row r="609" spans="1:10" ht="24.75" customHeight="1">
      <c r="A609" s="8"/>
      <c r="C609" s="8"/>
      <c r="G609" s="128"/>
      <c r="H609" s="128"/>
    </row>
    <row r="610" spans="1:10" ht="18" customHeight="1">
      <c r="A610" s="8"/>
      <c r="C610" s="8"/>
    </row>
    <row r="611" spans="1:10">
      <c r="A611" s="8"/>
      <c r="C611" s="8"/>
    </row>
    <row r="612" spans="1:10" ht="22.5" customHeight="1">
      <c r="A612" s="8"/>
      <c r="C612" s="8"/>
      <c r="I612" s="128"/>
      <c r="J612" s="128"/>
    </row>
    <row r="613" spans="1:10" ht="18" customHeight="1">
      <c r="A613" s="8"/>
      <c r="C613" s="8"/>
      <c r="I613" s="128"/>
      <c r="J613" s="128"/>
    </row>
    <row r="614" spans="1:10" ht="18.75" customHeight="1">
      <c r="A614" s="8"/>
      <c r="C614" s="8"/>
      <c r="G614" s="128"/>
      <c r="H614" s="128"/>
      <c r="I614" s="128"/>
      <c r="J614" s="128"/>
    </row>
    <row r="615" spans="1:10" ht="18.75" customHeight="1">
      <c r="A615" s="8"/>
      <c r="C615" s="8"/>
      <c r="G615" s="128"/>
      <c r="H615" s="128"/>
    </row>
    <row r="616" spans="1:10" ht="21" customHeight="1">
      <c r="A616" s="8"/>
      <c r="C616" s="8"/>
    </row>
    <row r="617" spans="1:10" ht="12.75" customHeight="1">
      <c r="A617" s="8"/>
      <c r="C617" s="8"/>
      <c r="G617" s="128"/>
      <c r="H617" s="128"/>
    </row>
    <row r="618" spans="1:10">
      <c r="A618" s="8"/>
      <c r="C618" s="8"/>
      <c r="G618" s="128"/>
      <c r="H618" s="128"/>
    </row>
    <row r="619" spans="1:10" ht="13.5" customHeight="1">
      <c r="A619" s="8"/>
      <c r="C619" s="8"/>
      <c r="I619" s="128"/>
      <c r="J619" s="128"/>
    </row>
    <row r="620" spans="1:10" ht="12.75" customHeight="1">
      <c r="A620" s="8"/>
      <c r="C620" s="8"/>
      <c r="E620" s="128"/>
      <c r="F620" s="128"/>
      <c r="I620" s="128"/>
      <c r="J620" s="128"/>
    </row>
    <row r="621" spans="1:10">
      <c r="A621" s="8"/>
      <c r="C621" s="8"/>
      <c r="E621" s="128"/>
      <c r="F621" s="128"/>
    </row>
    <row r="622" spans="1:10" ht="12.75" customHeight="1">
      <c r="A622" s="8"/>
      <c r="C622" s="8"/>
      <c r="E622" s="128"/>
      <c r="F622" s="128"/>
      <c r="I622" s="128"/>
      <c r="J622" s="128"/>
    </row>
    <row r="623" spans="1:10">
      <c r="A623" s="8"/>
      <c r="C623" s="8"/>
      <c r="I623" s="128"/>
      <c r="J623" s="128"/>
    </row>
    <row r="624" spans="1:10">
      <c r="A624" s="8"/>
      <c r="C624" s="8"/>
      <c r="E624" s="128"/>
      <c r="F624" s="128"/>
    </row>
    <row r="625" spans="1:10" ht="12.75" customHeight="1">
      <c r="A625" s="8"/>
      <c r="C625" s="8"/>
      <c r="D625" s="128"/>
      <c r="E625" s="128"/>
      <c r="F625" s="128"/>
    </row>
    <row r="626" spans="1:10">
      <c r="A626" s="8"/>
      <c r="C626" s="8"/>
      <c r="D626" s="128"/>
    </row>
    <row r="627" spans="1:10">
      <c r="A627" s="8"/>
      <c r="C627" s="8"/>
      <c r="D627" s="128"/>
      <c r="E627" s="128"/>
      <c r="F627" s="128"/>
    </row>
    <row r="628" spans="1:10">
      <c r="A628" s="8"/>
      <c r="C628" s="8"/>
      <c r="E628" s="128"/>
      <c r="F628" s="128"/>
      <c r="G628" s="128"/>
      <c r="H628" s="128"/>
    </row>
    <row r="629" spans="1:10">
      <c r="A629" s="8"/>
      <c r="C629" s="8"/>
      <c r="D629" s="128"/>
      <c r="E629" s="128"/>
      <c r="F629" s="128"/>
      <c r="G629" s="128"/>
      <c r="H629" s="128"/>
    </row>
    <row r="630" spans="1:10">
      <c r="A630" s="8"/>
      <c r="C630" s="8"/>
      <c r="D630" s="128"/>
      <c r="E630" s="128"/>
      <c r="F630" s="128"/>
      <c r="G630" s="128"/>
      <c r="H630" s="128"/>
    </row>
    <row r="631" spans="1:10">
      <c r="A631" s="8"/>
      <c r="C631" s="8"/>
      <c r="E631" s="128"/>
      <c r="F631" s="128"/>
    </row>
    <row r="632" spans="1:10">
      <c r="A632" s="8"/>
      <c r="C632" s="8"/>
      <c r="D632" s="128"/>
      <c r="G632" s="128"/>
      <c r="H632" s="128"/>
    </row>
    <row r="633" spans="1:10">
      <c r="A633" s="8"/>
      <c r="C633" s="8"/>
      <c r="D633" s="128"/>
      <c r="G633" s="128"/>
      <c r="H633" s="128"/>
      <c r="I633" s="128"/>
      <c r="J633" s="128"/>
    </row>
    <row r="634" spans="1:10">
      <c r="A634" s="8"/>
      <c r="C634" s="8"/>
      <c r="D634" s="128"/>
      <c r="I634" s="128"/>
      <c r="J634" s="128"/>
    </row>
    <row r="635" spans="1:10">
      <c r="A635" s="8"/>
      <c r="C635" s="8"/>
      <c r="D635" s="128"/>
      <c r="G635" s="128"/>
      <c r="H635" s="128"/>
      <c r="I635" s="128"/>
      <c r="J635" s="128"/>
    </row>
    <row r="636" spans="1:10">
      <c r="A636" s="8"/>
      <c r="C636" s="8"/>
      <c r="D636" s="128"/>
    </row>
    <row r="637" spans="1:10">
      <c r="A637" s="8"/>
      <c r="C637" s="8"/>
      <c r="I637" s="128"/>
      <c r="J637" s="128"/>
    </row>
    <row r="638" spans="1:10">
      <c r="A638" s="8"/>
      <c r="C638" s="8"/>
      <c r="G638" s="128"/>
      <c r="H638" s="128"/>
      <c r="I638" s="128"/>
      <c r="J638" s="128"/>
    </row>
    <row r="639" spans="1:10">
      <c r="A639" s="8"/>
      <c r="C639" s="8"/>
    </row>
    <row r="640" spans="1:10">
      <c r="A640" s="8"/>
      <c r="C640" s="8"/>
      <c r="I640" s="128"/>
      <c r="J640" s="128"/>
    </row>
    <row r="641" spans="1:10">
      <c r="A641" s="8"/>
      <c r="C641" s="8"/>
    </row>
    <row r="642" spans="1:10">
      <c r="A642" s="8"/>
      <c r="C642" s="8"/>
    </row>
    <row r="643" spans="1:10">
      <c r="A643" s="8"/>
      <c r="C643" s="8"/>
      <c r="I643" s="128"/>
      <c r="J643" s="128"/>
    </row>
    <row r="644" spans="1:10">
      <c r="A644" s="8"/>
      <c r="C644" s="8"/>
    </row>
    <row r="645" spans="1:10">
      <c r="A645" s="8"/>
      <c r="C645" s="8"/>
    </row>
    <row r="646" spans="1:10">
      <c r="A646" s="8"/>
      <c r="C646" s="8"/>
    </row>
    <row r="647" spans="1:10">
      <c r="A647" s="8"/>
      <c r="C647" s="8"/>
    </row>
    <row r="648" spans="1:10">
      <c r="A648" s="8"/>
      <c r="C648" s="8"/>
    </row>
    <row r="649" spans="1:10">
      <c r="A649" s="8"/>
      <c r="C649" s="8"/>
    </row>
    <row r="650" spans="1:10">
      <c r="A650" s="8"/>
      <c r="C650" s="8"/>
    </row>
    <row r="651" spans="1:10">
      <c r="A651" s="8"/>
      <c r="C651" s="8"/>
    </row>
    <row r="652" spans="1:10">
      <c r="A652" s="8"/>
      <c r="C652" s="8"/>
    </row>
    <row r="653" spans="1:10">
      <c r="A653" s="8"/>
      <c r="C653" s="8"/>
    </row>
    <row r="654" spans="1:10">
      <c r="A654" s="8"/>
      <c r="C654" s="8"/>
    </row>
    <row r="655" spans="1:10">
      <c r="A655" s="8"/>
      <c r="C655" s="8"/>
    </row>
    <row r="656" spans="1:10">
      <c r="A656" s="8"/>
      <c r="C656" s="8"/>
    </row>
    <row r="657" spans="1:10">
      <c r="A657" s="8"/>
      <c r="C657" s="8"/>
    </row>
    <row r="658" spans="1:10">
      <c r="A658" s="8"/>
      <c r="C658" s="8"/>
    </row>
    <row r="659" spans="1:10">
      <c r="A659" s="8"/>
      <c r="C659" s="8"/>
    </row>
    <row r="660" spans="1:10">
      <c r="A660" s="8"/>
      <c r="C660" s="8"/>
    </row>
    <row r="661" spans="1:10">
      <c r="A661" s="8"/>
      <c r="C661" s="8"/>
    </row>
    <row r="662" spans="1:10">
      <c r="A662" s="8"/>
      <c r="C662" s="8"/>
    </row>
    <row r="663" spans="1:10" ht="20.25" customHeight="1">
      <c r="A663" s="8"/>
      <c r="C663" s="8"/>
    </row>
    <row r="664" spans="1:10" ht="19.5" customHeight="1">
      <c r="A664" s="8"/>
      <c r="C664" s="8"/>
    </row>
    <row r="665" spans="1:10" ht="19.5" customHeight="1">
      <c r="A665" s="8"/>
      <c r="C665" s="8"/>
    </row>
    <row r="666" spans="1:10">
      <c r="A666" s="8"/>
      <c r="C666" s="8"/>
    </row>
    <row r="667" spans="1:10" ht="18.75" customHeight="1">
      <c r="A667" s="8"/>
      <c r="C667" s="8"/>
    </row>
    <row r="668" spans="1:10" ht="23.25" customHeight="1">
      <c r="A668" s="8"/>
      <c r="C668" s="8"/>
    </row>
    <row r="669" spans="1:10" s="128" customFormat="1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spans="1:10" s="128" customFormat="1" ht="24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spans="1:10" s="128" customFormat="1" ht="24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spans="1:10">
      <c r="A672" s="8"/>
      <c r="C672" s="8"/>
    </row>
    <row r="673" spans="1:10" ht="27" customHeight="1">
      <c r="A673" s="8"/>
      <c r="C673" s="8"/>
    </row>
    <row r="674" spans="1:10" ht="27" customHeight="1">
      <c r="A674" s="8"/>
      <c r="C674" s="8"/>
    </row>
    <row r="675" spans="1:10">
      <c r="A675" s="8"/>
      <c r="C675" s="8"/>
    </row>
    <row r="676" spans="1:10" s="128" customFormat="1" ht="21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spans="1:10" s="128" customFormat="1" ht="21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spans="1:10">
      <c r="A678" s="8"/>
      <c r="C678" s="8"/>
    </row>
    <row r="679" spans="1:10" s="128" customFormat="1" ht="25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spans="1:10" s="128" customFormat="1" ht="19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spans="1:10">
      <c r="A681" s="8"/>
      <c r="C681" s="8"/>
    </row>
    <row r="682" spans="1:10">
      <c r="A682" s="8"/>
      <c r="C682" s="8"/>
    </row>
    <row r="683" spans="1:10">
      <c r="A683" s="8"/>
      <c r="C683" s="8"/>
    </row>
    <row r="684" spans="1:10">
      <c r="A684" s="8"/>
      <c r="C684" s="8"/>
    </row>
    <row r="685" spans="1:10">
      <c r="A685" s="8"/>
      <c r="C685" s="8"/>
    </row>
    <row r="686" spans="1:10">
      <c r="A686" s="8"/>
      <c r="C686" s="8"/>
    </row>
    <row r="687" spans="1:10">
      <c r="A687" s="8"/>
      <c r="C687" s="8"/>
    </row>
    <row r="688" spans="1:10">
      <c r="A688" s="8"/>
      <c r="C688" s="8"/>
    </row>
    <row r="689" spans="1:10">
      <c r="A689" s="8"/>
      <c r="C689" s="8"/>
    </row>
    <row r="690" spans="1:10" s="128" customFormat="1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spans="1:10" s="128" customFormat="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spans="1:10" s="128" customFormat="1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spans="1:10">
      <c r="A693" s="8"/>
      <c r="C693" s="8"/>
    </row>
    <row r="694" spans="1:10" s="128" customFormat="1" ht="13.5" customHeight="1">
      <c r="A694" s="8"/>
      <c r="B694" s="8"/>
      <c r="C694" s="8"/>
      <c r="D694" s="8"/>
      <c r="G694" s="8"/>
      <c r="H694" s="8"/>
      <c r="I694" s="8"/>
      <c r="J694" s="8"/>
    </row>
    <row r="695" spans="1:10" s="128" customFormat="1" ht="12.75" customHeight="1">
      <c r="A695" s="8"/>
      <c r="B695" s="8"/>
      <c r="C695" s="8"/>
      <c r="D695" s="8"/>
      <c r="G695" s="8"/>
      <c r="H695" s="8"/>
      <c r="I695" s="8"/>
      <c r="J695" s="8"/>
    </row>
    <row r="696" spans="1:10">
      <c r="A696" s="8"/>
      <c r="C696" s="8"/>
      <c r="E696" s="128"/>
      <c r="F696" s="128"/>
    </row>
    <row r="697" spans="1:10" s="128" customFormat="1" ht="12.75" customHeight="1">
      <c r="A697" s="8"/>
      <c r="B697" s="8"/>
      <c r="C697" s="8"/>
      <c r="D697" s="8"/>
      <c r="G697" s="8"/>
      <c r="H697" s="8"/>
      <c r="I697" s="8"/>
      <c r="J697" s="8"/>
    </row>
    <row r="698" spans="1:10">
      <c r="A698" s="8"/>
      <c r="C698" s="8"/>
      <c r="E698" s="128"/>
      <c r="F698" s="128"/>
    </row>
    <row r="699" spans="1:10">
      <c r="A699" s="8"/>
      <c r="C699" s="8"/>
      <c r="D699" s="128"/>
      <c r="E699" s="128"/>
      <c r="F699" s="128"/>
    </row>
    <row r="700" spans="1:10" s="128" customFormat="1" ht="12.75" customHeight="1">
      <c r="A700" s="8"/>
      <c r="B700" s="8"/>
      <c r="C700" s="8"/>
      <c r="G700" s="8"/>
      <c r="H700" s="8"/>
      <c r="I700" s="8"/>
      <c r="J700" s="8"/>
    </row>
    <row r="701" spans="1:10">
      <c r="A701" s="8"/>
      <c r="C701" s="8"/>
      <c r="D701" s="128"/>
      <c r="E701" s="128"/>
      <c r="F701" s="128"/>
    </row>
    <row r="702" spans="1:10">
      <c r="A702" s="8"/>
      <c r="C702" s="8"/>
      <c r="D702" s="128"/>
      <c r="E702" s="128"/>
      <c r="F702" s="128"/>
      <c r="G702" s="128"/>
      <c r="H702" s="128"/>
    </row>
    <row r="703" spans="1:10">
      <c r="A703" s="8"/>
      <c r="C703" s="8"/>
      <c r="D703" s="128"/>
      <c r="E703" s="128"/>
      <c r="F703" s="128"/>
      <c r="G703" s="128"/>
      <c r="H703" s="128"/>
    </row>
    <row r="704" spans="1:10">
      <c r="A704" s="8"/>
      <c r="C704" s="8"/>
      <c r="D704" s="128"/>
      <c r="G704" s="128"/>
      <c r="H704" s="128"/>
    </row>
    <row r="705" spans="1:10">
      <c r="A705" s="8"/>
      <c r="C705" s="8"/>
      <c r="D705" s="128"/>
      <c r="E705" s="128"/>
      <c r="F705" s="128"/>
    </row>
    <row r="706" spans="1:10">
      <c r="A706" s="8"/>
      <c r="C706" s="8"/>
      <c r="D706" s="128"/>
      <c r="E706" s="128"/>
      <c r="F706" s="128"/>
      <c r="G706" s="128"/>
      <c r="H706" s="128"/>
    </row>
    <row r="707" spans="1:10">
      <c r="A707" s="8"/>
      <c r="C707" s="8"/>
      <c r="D707" s="128"/>
      <c r="G707" s="128"/>
      <c r="H707" s="128"/>
      <c r="I707" s="128"/>
      <c r="J707" s="128"/>
    </row>
    <row r="708" spans="1:10">
      <c r="A708" s="8"/>
      <c r="C708" s="8"/>
      <c r="D708" s="128"/>
      <c r="E708" s="128"/>
      <c r="F708" s="128"/>
      <c r="I708" s="128"/>
      <c r="J708" s="128"/>
    </row>
    <row r="709" spans="1:10">
      <c r="A709" s="8"/>
      <c r="C709" s="8"/>
      <c r="G709" s="128"/>
      <c r="H709" s="128"/>
      <c r="I709" s="128"/>
      <c r="J709" s="128"/>
    </row>
    <row r="710" spans="1:10">
      <c r="A710" s="8"/>
      <c r="C710" s="8"/>
      <c r="D710" s="128"/>
      <c r="G710" s="128"/>
      <c r="H710" s="128"/>
    </row>
    <row r="711" spans="1:10">
      <c r="A711" s="8"/>
      <c r="C711" s="8"/>
      <c r="D711" s="128"/>
      <c r="G711" s="128"/>
      <c r="H711" s="128"/>
      <c r="I711" s="128"/>
      <c r="J711" s="128"/>
    </row>
    <row r="712" spans="1:10">
      <c r="A712" s="8"/>
      <c r="C712" s="8"/>
      <c r="G712" s="128"/>
      <c r="H712" s="128"/>
      <c r="I712" s="128"/>
      <c r="J712" s="128"/>
    </row>
    <row r="713" spans="1:10">
      <c r="A713" s="8"/>
      <c r="C713" s="8"/>
      <c r="D713" s="128"/>
      <c r="G713" s="128"/>
      <c r="H713" s="128"/>
    </row>
    <row r="714" spans="1:10">
      <c r="A714" s="8"/>
      <c r="C714" s="8"/>
      <c r="I714" s="128"/>
      <c r="J714" s="128"/>
    </row>
    <row r="715" spans="1:10">
      <c r="A715" s="8"/>
      <c r="C715" s="8"/>
      <c r="I715" s="128"/>
      <c r="J715" s="128"/>
    </row>
    <row r="716" spans="1:10">
      <c r="A716" s="333"/>
      <c r="C716" s="8"/>
      <c r="I716" s="128"/>
      <c r="J716" s="128"/>
    </row>
    <row r="717" spans="1:10">
      <c r="A717" s="333"/>
      <c r="C717" s="8"/>
      <c r="I717" s="128"/>
      <c r="J717" s="128"/>
    </row>
    <row r="718" spans="1:10">
      <c r="A718" s="29"/>
      <c r="C718" s="8"/>
      <c r="I718" s="128"/>
      <c r="J718" s="128"/>
    </row>
    <row r="719" spans="1:10">
      <c r="A719" s="333"/>
      <c r="C719" s="8"/>
    </row>
    <row r="720" spans="1:10">
      <c r="A720" s="333"/>
      <c r="C720" s="8"/>
    </row>
    <row r="721" spans="1:3">
      <c r="A721" s="41"/>
      <c r="C721" s="8"/>
    </row>
    <row r="722" spans="1:3">
      <c r="A722" s="333"/>
      <c r="C722" s="8"/>
    </row>
    <row r="723" spans="1:3">
      <c r="A723" s="333"/>
      <c r="C723" s="8"/>
    </row>
    <row r="724" spans="1:3">
      <c r="A724" s="29"/>
      <c r="C724" s="8"/>
    </row>
    <row r="725" spans="1:3">
      <c r="A725" s="333"/>
      <c r="C725" s="8"/>
    </row>
    <row r="726" spans="1:3">
      <c r="A726" s="333"/>
      <c r="C726" s="8"/>
    </row>
    <row r="727" spans="1:3">
      <c r="A727" s="8"/>
      <c r="C727" s="8"/>
    </row>
    <row r="728" spans="1:3">
      <c r="A728" s="54"/>
      <c r="C728" s="8"/>
    </row>
    <row r="729" spans="1:3" ht="21.75" customHeight="1">
      <c r="A729" s="8"/>
      <c r="C729" s="8"/>
    </row>
    <row r="730" spans="1:3" ht="22.5" customHeight="1">
      <c r="A730" s="8"/>
      <c r="C730" s="8"/>
    </row>
    <row r="731" spans="1:3" ht="23.25" customHeight="1">
      <c r="A731" s="54"/>
      <c r="B731" s="54"/>
      <c r="C731" s="8"/>
    </row>
    <row r="732" spans="1:3">
      <c r="A732" s="8"/>
      <c r="C732" s="8"/>
    </row>
    <row r="733" spans="1:3">
      <c r="A733" s="8"/>
      <c r="C733" s="8"/>
    </row>
    <row r="734" spans="1:3">
      <c r="A734" s="8"/>
      <c r="C734" s="8"/>
    </row>
    <row r="735" spans="1:3">
      <c r="A735" s="8"/>
      <c r="C735" s="8"/>
    </row>
    <row r="736" spans="1:3" ht="24" customHeight="1">
      <c r="A736" s="8"/>
      <c r="C736" s="8"/>
    </row>
    <row r="737" s="8" customFormat="1" ht="21" customHeight="1"/>
    <row r="738" s="8" customFormat="1"/>
    <row r="739" s="8" customFormat="1" ht="22.5" customHeight="1"/>
    <row r="740" s="8" customFormat="1" ht="24" customHeight="1"/>
    <row r="741" s="8" customFormat="1"/>
    <row r="742" s="8" customFormat="1" ht="21" customHeight="1"/>
    <row r="743" s="8" customFormat="1" ht="19.5" customHeight="1"/>
    <row r="744" s="8" customFormat="1"/>
    <row r="745" s="8" customFormat="1"/>
    <row r="746" s="8" customFormat="1"/>
    <row r="747" s="8" customFormat="1"/>
    <row r="748" s="8" customFormat="1"/>
    <row r="749" s="8" customFormat="1"/>
    <row r="750" s="8" customFormat="1"/>
    <row r="751" s="8" customFormat="1"/>
    <row r="752" s="8" customFormat="1"/>
    <row r="753" spans="1:10">
      <c r="A753" s="8"/>
      <c r="C753" s="8"/>
    </row>
    <row r="754" spans="1:10">
      <c r="A754" s="8"/>
      <c r="C754" s="8"/>
    </row>
    <row r="755" spans="1:10">
      <c r="A755" s="8"/>
      <c r="C755" s="8"/>
    </row>
    <row r="756" spans="1:10">
      <c r="A756" s="8"/>
      <c r="C756" s="8"/>
    </row>
    <row r="757" spans="1:10">
      <c r="A757" s="8"/>
      <c r="C757" s="8"/>
    </row>
    <row r="758" spans="1:10">
      <c r="A758" s="8"/>
      <c r="C758" s="8"/>
    </row>
    <row r="759" spans="1:10">
      <c r="A759" s="8"/>
      <c r="C759" s="8"/>
    </row>
    <row r="760" spans="1:10">
      <c r="A760" s="8"/>
      <c r="C760" s="8"/>
    </row>
    <row r="761" spans="1:10">
      <c r="A761" s="8"/>
      <c r="C761" s="8"/>
    </row>
    <row r="762" spans="1:10">
      <c r="A762" s="8"/>
      <c r="C762" s="8"/>
    </row>
    <row r="763" spans="1:10">
      <c r="A763" s="8"/>
      <c r="C763" s="8"/>
    </row>
    <row r="764" spans="1:10" s="128" customFormat="1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spans="1:10" s="128" customFormat="1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spans="1:10" s="128" customFormat="1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spans="1:10">
      <c r="A767" s="8"/>
      <c r="C767" s="8"/>
    </row>
    <row r="768" spans="1:10" s="128" customFormat="1" ht="13.5" customHeight="1">
      <c r="A768" s="8"/>
      <c r="B768" s="8"/>
      <c r="C768" s="333"/>
      <c r="D768" s="8"/>
      <c r="E768" s="8"/>
      <c r="F768" s="8"/>
      <c r="G768" s="8"/>
      <c r="H768" s="8"/>
      <c r="I768" s="8"/>
      <c r="J768" s="8"/>
    </row>
    <row r="769" spans="1:10" s="128" customFormat="1" ht="12.75" customHeight="1">
      <c r="A769" s="8"/>
      <c r="B769" s="8"/>
      <c r="C769" s="333"/>
      <c r="D769" s="8"/>
      <c r="E769" s="8"/>
      <c r="F769" s="8"/>
      <c r="G769" s="8"/>
      <c r="H769" s="8"/>
      <c r="I769" s="8"/>
      <c r="J769" s="8"/>
    </row>
    <row r="770" spans="1:10">
      <c r="A770" s="8"/>
      <c r="C770" s="8"/>
    </row>
    <row r="771" spans="1:10" s="128" customFormat="1" ht="16.5" customHeight="1">
      <c r="A771" s="8"/>
      <c r="B771" s="8"/>
      <c r="C771" s="54"/>
      <c r="D771" s="8"/>
      <c r="E771" s="8"/>
      <c r="F771" s="8"/>
      <c r="G771" s="8"/>
      <c r="H771" s="8"/>
      <c r="I771" s="8"/>
      <c r="J771" s="8"/>
    </row>
    <row r="772" spans="1:10" s="128" customFormat="1" ht="16.5" customHeight="1">
      <c r="A772" s="8"/>
      <c r="B772" s="8"/>
      <c r="C772" s="54"/>
      <c r="D772" s="8"/>
      <c r="E772" s="8"/>
      <c r="F772" s="8"/>
      <c r="G772" s="8"/>
      <c r="H772" s="8"/>
      <c r="I772" s="8"/>
      <c r="J772" s="8"/>
    </row>
    <row r="773" spans="1:10" s="128" customFormat="1" ht="5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spans="1:10" s="128" customFormat="1" ht="11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spans="1:10" s="128" customFormat="1" ht="16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spans="1:10">
      <c r="A776" s="8"/>
      <c r="C776" s="8"/>
    </row>
    <row r="777" spans="1:10">
      <c r="A777" s="8"/>
      <c r="C777" s="8"/>
    </row>
    <row r="778" spans="1:10">
      <c r="A778" s="8"/>
      <c r="C778" s="8"/>
    </row>
    <row r="779" spans="1:10">
      <c r="A779" s="8"/>
      <c r="C779" s="8"/>
    </row>
    <row r="780" spans="1:10">
      <c r="A780" s="8"/>
      <c r="C780" s="8"/>
    </row>
    <row r="781" spans="1:10">
      <c r="A781" s="8"/>
      <c r="C781" s="8"/>
    </row>
    <row r="782" spans="1:10">
      <c r="A782" s="8"/>
      <c r="C782" s="8"/>
    </row>
    <row r="783" spans="1:10">
      <c r="A783" s="8"/>
      <c r="C783" s="8"/>
    </row>
    <row r="784" spans="1:10">
      <c r="A784" s="8"/>
      <c r="C784" s="8"/>
    </row>
    <row r="785" spans="1:10">
      <c r="A785" s="8"/>
      <c r="C785" s="8"/>
    </row>
    <row r="786" spans="1:10">
      <c r="A786" s="8"/>
      <c r="C786" s="8"/>
    </row>
    <row r="787" spans="1:10">
      <c r="A787" s="8"/>
      <c r="C787" s="8"/>
      <c r="E787" s="128"/>
      <c r="F787" s="128"/>
    </row>
    <row r="788" spans="1:10">
      <c r="A788" s="8"/>
      <c r="C788" s="8"/>
    </row>
    <row r="789" spans="1:10">
      <c r="A789" s="8"/>
      <c r="C789" s="8"/>
    </row>
    <row r="790" spans="1:10">
      <c r="A790" s="8"/>
      <c r="C790" s="8"/>
      <c r="G790" s="128"/>
      <c r="H790" s="128"/>
    </row>
    <row r="791" spans="1:10">
      <c r="A791" s="8"/>
      <c r="C791" s="8"/>
      <c r="G791" s="128"/>
      <c r="H791" s="128"/>
    </row>
    <row r="792" spans="1:10">
      <c r="A792" s="8"/>
      <c r="C792" s="8"/>
      <c r="D792" s="128"/>
      <c r="G792" s="128"/>
      <c r="H792" s="128"/>
    </row>
    <row r="793" spans="1:10">
      <c r="A793" s="8"/>
      <c r="C793" s="8"/>
    </row>
    <row r="794" spans="1:10" ht="19.5" customHeight="1">
      <c r="A794" s="8"/>
      <c r="C794" s="8"/>
      <c r="G794" s="128"/>
      <c r="H794" s="128"/>
    </row>
    <row r="795" spans="1:10" ht="19.5" customHeight="1">
      <c r="A795" s="8"/>
      <c r="C795" s="8"/>
      <c r="G795" s="128"/>
      <c r="H795" s="128"/>
      <c r="I795" s="128"/>
      <c r="J795" s="128"/>
    </row>
    <row r="796" spans="1:10" ht="19.5" customHeight="1">
      <c r="A796" s="8"/>
      <c r="C796" s="8"/>
      <c r="I796" s="128"/>
      <c r="J796" s="128"/>
    </row>
    <row r="797" spans="1:10">
      <c r="A797" s="8"/>
      <c r="C797" s="8"/>
      <c r="G797" s="128"/>
      <c r="H797" s="128"/>
      <c r="I797" s="128"/>
      <c r="J797" s="128"/>
    </row>
    <row r="798" spans="1:10" ht="13.5" customHeight="1">
      <c r="A798" s="8"/>
      <c r="C798" s="8"/>
    </row>
    <row r="799" spans="1:10" ht="12.75" customHeight="1">
      <c r="A799" s="8"/>
      <c r="C799" s="8"/>
      <c r="I799" s="128"/>
      <c r="J799" s="128"/>
    </row>
    <row r="800" spans="1:10">
      <c r="A800" s="8"/>
      <c r="C800" s="8"/>
      <c r="G800" s="128"/>
      <c r="H800" s="128"/>
      <c r="I800" s="128"/>
      <c r="J800" s="128"/>
    </row>
    <row r="801" spans="1:10" ht="24" customHeight="1">
      <c r="A801" s="8"/>
      <c r="C801" s="8"/>
    </row>
    <row r="802" spans="1:10" ht="19.5" customHeight="1">
      <c r="A802" s="8"/>
      <c r="C802" s="8"/>
      <c r="I802" s="128"/>
      <c r="J802" s="128"/>
    </row>
    <row r="803" spans="1:10">
      <c r="A803" s="8"/>
      <c r="C803" s="8"/>
    </row>
    <row r="804" spans="1:10" ht="25.5" customHeight="1">
      <c r="A804" s="8"/>
      <c r="C804" s="8"/>
    </row>
    <row r="805" spans="1:10" ht="23.25" customHeight="1">
      <c r="A805" s="8"/>
      <c r="C805" s="8"/>
      <c r="I805" s="128"/>
      <c r="J805" s="128"/>
    </row>
    <row r="806" spans="1:10">
      <c r="A806" s="8"/>
      <c r="C806" s="8"/>
    </row>
    <row r="807" spans="1:10" ht="21" customHeight="1">
      <c r="A807" s="8"/>
      <c r="C807" s="8"/>
    </row>
    <row r="808" spans="1:10" ht="21" customHeight="1">
      <c r="A808" s="8"/>
      <c r="C808" s="8"/>
    </row>
    <row r="809" spans="1:10">
      <c r="A809" s="8"/>
      <c r="C809" s="8"/>
    </row>
    <row r="810" spans="1:10" ht="21" customHeight="1">
      <c r="A810" s="8"/>
      <c r="C810" s="8"/>
    </row>
    <row r="811" spans="1:10" ht="21" customHeight="1">
      <c r="A811" s="8"/>
      <c r="C811" s="8"/>
    </row>
    <row r="812" spans="1:10">
      <c r="A812" s="8"/>
      <c r="C812" s="8"/>
    </row>
    <row r="813" spans="1:10">
      <c r="A813" s="8"/>
      <c r="C813" s="8"/>
    </row>
    <row r="814" spans="1:10">
      <c r="A814" s="8"/>
      <c r="C814" s="8"/>
    </row>
    <row r="815" spans="1:10">
      <c r="A815" s="8"/>
      <c r="C815" s="8"/>
    </row>
    <row r="816" spans="1:10">
      <c r="A816" s="8"/>
      <c r="C816" s="8"/>
    </row>
    <row r="817" s="8" customFormat="1"/>
    <row r="818" s="8" customFormat="1"/>
    <row r="819" s="8" customFormat="1"/>
    <row r="820" s="8" customFormat="1"/>
    <row r="821" s="8" customFormat="1"/>
    <row r="822" s="8" customFormat="1"/>
    <row r="823" s="8" customFormat="1"/>
    <row r="824" s="8" customFormat="1"/>
    <row r="825" s="8" customFormat="1"/>
    <row r="826" s="8" customFormat="1"/>
    <row r="827" s="8" customFormat="1"/>
    <row r="828" s="8" customFormat="1"/>
    <row r="829" s="8" customFormat="1"/>
    <row r="830" s="8" customFormat="1"/>
    <row r="831" s="8" customFormat="1"/>
    <row r="832" s="8" customFormat="1"/>
    <row r="833" s="8" customFormat="1"/>
    <row r="834" s="8" customFormat="1"/>
    <row r="835" s="8" customFormat="1"/>
    <row r="836" s="8" customFormat="1"/>
    <row r="837" s="8" customFormat="1"/>
    <row r="838" s="8" customFormat="1"/>
    <row r="839" s="8" customFormat="1"/>
    <row r="840" s="8" customFormat="1"/>
    <row r="841" s="8" customFormat="1"/>
    <row r="842" s="8" customFormat="1"/>
    <row r="843" s="8" customFormat="1"/>
    <row r="844" s="8" customFormat="1"/>
    <row r="845" s="8" customFormat="1"/>
    <row r="846" s="8" customFormat="1" ht="19.5" customHeight="1"/>
    <row r="847" s="8" customFormat="1" ht="19.5" customHeight="1"/>
    <row r="848" s="8" customFormat="1" ht="19.5" customHeight="1"/>
    <row r="849" spans="1:10">
      <c r="A849" s="8"/>
      <c r="C849" s="8"/>
    </row>
    <row r="850" spans="1:10">
      <c r="A850" s="8"/>
      <c r="C850" s="8"/>
    </row>
    <row r="851" spans="1:10">
      <c r="A851" s="8"/>
      <c r="C851" s="8"/>
    </row>
    <row r="852" spans="1:10" s="128" customFormat="1" ht="16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spans="1:10" s="128" customFormat="1" ht="26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spans="1:10" s="128" customFormat="1" ht="31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spans="1:10">
      <c r="A855" s="8"/>
      <c r="C855" s="8"/>
    </row>
    <row r="856" spans="1:10" s="128" customFormat="1" ht="33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spans="1:10" s="128" customFormat="1" ht="13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spans="1:10">
      <c r="A858" s="8"/>
      <c r="C858" s="8"/>
    </row>
    <row r="859" spans="1:10" s="128" customFormat="1" ht="21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spans="1:10" ht="19.5" customHeight="1">
      <c r="A860" s="8"/>
      <c r="C860" s="8"/>
    </row>
    <row r="861" spans="1:10">
      <c r="A861" s="8"/>
      <c r="C861" s="8"/>
    </row>
    <row r="862" spans="1:10" s="128" customFormat="1" ht="19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spans="1:10" ht="22.5" customHeight="1">
      <c r="A863" s="8"/>
      <c r="C863" s="8"/>
    </row>
    <row r="864" spans="1:10">
      <c r="A864" s="8"/>
      <c r="C864" s="8"/>
      <c r="G864" s="128"/>
      <c r="H864" s="128"/>
    </row>
    <row r="865" spans="1:10" ht="18.75" customHeight="1">
      <c r="A865" s="8"/>
      <c r="C865" s="8"/>
      <c r="G865" s="128"/>
      <c r="H865" s="128"/>
    </row>
    <row r="866" spans="1:10" ht="20.25" customHeight="1">
      <c r="A866" s="8"/>
      <c r="C866" s="8"/>
    </row>
    <row r="867" spans="1:10">
      <c r="A867" s="8"/>
      <c r="C867" s="8"/>
      <c r="G867" s="128"/>
      <c r="H867" s="128"/>
    </row>
    <row r="868" spans="1:10">
      <c r="A868" s="8"/>
      <c r="C868" s="8"/>
      <c r="G868" s="128"/>
      <c r="H868" s="128"/>
    </row>
    <row r="869" spans="1:10">
      <c r="A869" s="8"/>
      <c r="C869" s="8"/>
      <c r="G869" s="128"/>
      <c r="H869" s="128"/>
      <c r="I869" s="128"/>
      <c r="J869" s="128"/>
    </row>
    <row r="870" spans="1:10">
      <c r="A870" s="8"/>
      <c r="C870" s="8"/>
      <c r="G870" s="128"/>
      <c r="H870" s="128"/>
      <c r="I870" s="128"/>
      <c r="J870" s="128"/>
    </row>
    <row r="871" spans="1:10">
      <c r="A871" s="8"/>
      <c r="C871" s="8"/>
      <c r="G871" s="128"/>
      <c r="H871" s="128"/>
    </row>
    <row r="872" spans="1:10">
      <c r="A872" s="8"/>
      <c r="C872" s="8"/>
      <c r="I872" s="128"/>
      <c r="J872" s="128"/>
    </row>
    <row r="873" spans="1:10">
      <c r="A873" s="8"/>
      <c r="C873" s="8"/>
      <c r="I873" s="128"/>
      <c r="J873" s="128"/>
    </row>
    <row r="874" spans="1:10">
      <c r="A874" s="8"/>
      <c r="C874" s="8"/>
      <c r="E874" s="29"/>
      <c r="F874" s="21"/>
      <c r="I874" s="128"/>
      <c r="J874" s="128"/>
    </row>
    <row r="875" spans="1:10" ht="13.5">
      <c r="A875" s="8"/>
      <c r="C875" s="8"/>
      <c r="E875" s="45"/>
      <c r="F875" s="46"/>
      <c r="I875" s="128"/>
      <c r="J875" s="128"/>
    </row>
    <row r="876" spans="1:10">
      <c r="A876" s="8"/>
      <c r="C876" s="8"/>
      <c r="E876" s="52"/>
      <c r="F876" s="21"/>
      <c r="I876" s="128"/>
      <c r="J876" s="128"/>
    </row>
    <row r="877" spans="1:10">
      <c r="A877" s="8"/>
      <c r="C877" s="8"/>
      <c r="E877" s="29"/>
      <c r="F877" s="21"/>
    </row>
    <row r="878" spans="1:10">
      <c r="A878" s="8"/>
      <c r="C878" s="8"/>
      <c r="E878" s="52"/>
      <c r="F878" s="21"/>
    </row>
    <row r="879" spans="1:10">
      <c r="A879" s="8"/>
      <c r="C879" s="8"/>
      <c r="D879" s="91"/>
      <c r="E879" s="21"/>
      <c r="F879" s="29"/>
    </row>
    <row r="880" spans="1:10" ht="13.5">
      <c r="A880" s="8"/>
      <c r="C880" s="8"/>
      <c r="D880" s="45"/>
      <c r="E880" s="29"/>
      <c r="F880" s="24"/>
    </row>
    <row r="881" spans="1:6">
      <c r="A881" s="8"/>
      <c r="C881" s="8"/>
      <c r="D881" s="51"/>
      <c r="E881" s="21"/>
      <c r="F881" s="29"/>
    </row>
    <row r="882" spans="1:6">
      <c r="A882" s="8"/>
      <c r="C882" s="8"/>
      <c r="D882" s="29"/>
      <c r="E882" s="21"/>
      <c r="F882" s="29"/>
    </row>
    <row r="883" spans="1:6">
      <c r="A883" s="8"/>
      <c r="C883" s="8"/>
      <c r="D883" s="51"/>
      <c r="E883" s="29"/>
      <c r="F883" s="52"/>
    </row>
    <row r="884" spans="1:6">
      <c r="A884" s="8"/>
      <c r="C884" s="8"/>
      <c r="D884" s="29"/>
      <c r="E884" s="21"/>
      <c r="F884" s="29"/>
    </row>
    <row r="885" spans="1:6">
      <c r="A885" s="8"/>
      <c r="C885" s="8"/>
      <c r="D885" s="42"/>
      <c r="E885" s="21"/>
      <c r="F885" s="29"/>
    </row>
    <row r="886" spans="1:6">
      <c r="A886" s="8"/>
      <c r="C886" s="8"/>
      <c r="D886" s="29"/>
      <c r="E886" s="29"/>
      <c r="F886" s="21"/>
    </row>
    <row r="887" spans="1:6">
      <c r="A887" s="8"/>
      <c r="C887" s="8"/>
      <c r="D887" s="29"/>
      <c r="E887" s="21"/>
      <c r="F887" s="29"/>
    </row>
    <row r="888" spans="1:6">
      <c r="A888" s="8"/>
      <c r="C888" s="8"/>
      <c r="D888" s="51"/>
    </row>
    <row r="889" spans="1:6">
      <c r="A889" s="8"/>
      <c r="C889" s="8"/>
      <c r="D889" s="29"/>
    </row>
    <row r="890" spans="1:6">
      <c r="A890" s="8"/>
      <c r="C890" s="8"/>
      <c r="D890" s="29"/>
    </row>
    <row r="891" spans="1:6">
      <c r="A891" s="8"/>
      <c r="C891" s="8"/>
      <c r="D891" s="51"/>
    </row>
    <row r="892" spans="1:6">
      <c r="A892" s="8"/>
      <c r="C892" s="8"/>
      <c r="D892" s="29"/>
    </row>
    <row r="893" spans="1:6">
      <c r="A893" s="8"/>
      <c r="C893" s="8"/>
    </row>
    <row r="894" spans="1:6">
      <c r="A894" s="8"/>
      <c r="C894" s="8"/>
    </row>
    <row r="895" spans="1:6">
      <c r="A895" s="8"/>
      <c r="C895" s="8"/>
    </row>
    <row r="896" spans="1:6" ht="17.25" customHeight="1">
      <c r="A896" s="8"/>
      <c r="C896" s="8"/>
    </row>
    <row r="897" s="8" customFormat="1" ht="17.25" customHeight="1"/>
    <row r="898" s="8" customFormat="1" ht="17.25" customHeight="1"/>
    <row r="899" s="8" customFormat="1"/>
    <row r="900" s="8" customFormat="1"/>
    <row r="901" s="8" customFormat="1"/>
    <row r="902" s="8" customFormat="1" ht="13.5" customHeight="1"/>
    <row r="903" s="8" customFormat="1" ht="23.25" customHeight="1"/>
    <row r="904" s="8" customFormat="1" ht="28.5" customHeight="1"/>
    <row r="905" s="8" customFormat="1" ht="24" customHeight="1"/>
    <row r="906" s="8" customFormat="1"/>
    <row r="907" s="8" customFormat="1" ht="21.75" customHeight="1"/>
    <row r="908" s="8" customFormat="1" ht="24" customHeight="1"/>
    <row r="909" s="8" customFormat="1"/>
    <row r="910" s="8" customFormat="1" ht="24" customHeight="1"/>
    <row r="911" s="8" customFormat="1" ht="24" customHeight="1"/>
    <row r="912" s="8" customFormat="1"/>
    <row r="913" spans="1:10" ht="22.5" customHeight="1">
      <c r="A913" s="8"/>
      <c r="C913" s="8"/>
    </row>
    <row r="914" spans="1:10" ht="22.5" customHeight="1">
      <c r="A914" s="8"/>
      <c r="C914" s="8"/>
    </row>
    <row r="915" spans="1:10">
      <c r="A915" s="8"/>
      <c r="C915" s="8"/>
    </row>
    <row r="916" spans="1:10">
      <c r="A916" s="8"/>
      <c r="C916" s="8"/>
    </row>
    <row r="917" spans="1:10">
      <c r="A917" s="8"/>
      <c r="C917" s="8"/>
    </row>
    <row r="918" spans="1:10">
      <c r="A918" s="8"/>
      <c r="C918" s="8"/>
    </row>
    <row r="919" spans="1:10">
      <c r="A919" s="8"/>
      <c r="C919" s="8"/>
    </row>
    <row r="920" spans="1:10">
      <c r="A920" s="8"/>
      <c r="C920" s="8"/>
    </row>
    <row r="921" spans="1:10">
      <c r="A921" s="8"/>
      <c r="C921" s="8"/>
    </row>
    <row r="922" spans="1:10">
      <c r="A922" s="8"/>
      <c r="C922" s="8"/>
    </row>
    <row r="923" spans="1:10">
      <c r="A923" s="8"/>
      <c r="C923" s="8"/>
    </row>
    <row r="924" spans="1:10">
      <c r="A924" s="8"/>
      <c r="C924" s="8"/>
    </row>
    <row r="925" spans="1:10">
      <c r="A925" s="8"/>
      <c r="C925" s="8"/>
    </row>
    <row r="926" spans="1:10" s="128" customFormat="1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spans="1:10" s="128" customFormat="1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spans="1:10">
      <c r="A928" s="8"/>
      <c r="C928" s="8"/>
    </row>
    <row r="929" spans="1:10" s="128" customFormat="1" ht="15" customHeight="1">
      <c r="A929" s="333"/>
      <c r="B929" s="8"/>
      <c r="C929" s="8"/>
      <c r="D929" s="8"/>
      <c r="E929" s="8"/>
      <c r="F929" s="8"/>
      <c r="G929" s="8"/>
      <c r="H929" s="8"/>
      <c r="I929" s="8"/>
      <c r="J929" s="8"/>
    </row>
    <row r="930" spans="1:10" s="128" customFormat="1" ht="15" customHeight="1">
      <c r="A930" s="333"/>
      <c r="B930" s="8"/>
      <c r="C930" s="8"/>
      <c r="D930" s="8"/>
      <c r="E930" s="8"/>
      <c r="F930" s="8"/>
      <c r="G930" s="8"/>
      <c r="H930" s="8"/>
      <c r="I930" s="8"/>
      <c r="J930" s="8"/>
    </row>
    <row r="931" spans="1:10" s="128" customFormat="1" ht="15" customHeight="1">
      <c r="A931" s="41"/>
      <c r="B931" s="8"/>
      <c r="C931" s="8"/>
      <c r="D931" s="8"/>
      <c r="E931" s="8"/>
      <c r="F931" s="8"/>
      <c r="G931" s="8"/>
      <c r="H931" s="8"/>
      <c r="I931" s="8"/>
      <c r="J931" s="8"/>
    </row>
    <row r="932" spans="1:10" s="128" customFormat="1" ht="15" customHeight="1">
      <c r="A932" s="333"/>
      <c r="B932" s="8"/>
      <c r="C932" s="8"/>
      <c r="D932" s="8"/>
      <c r="E932" s="8"/>
      <c r="F932" s="8"/>
      <c r="G932" s="8"/>
      <c r="H932" s="8"/>
      <c r="I932" s="8"/>
      <c r="J932" s="8"/>
    </row>
    <row r="933" spans="1:10" s="128" customFormat="1" ht="15" customHeight="1">
      <c r="A933" s="333"/>
      <c r="B933" s="8"/>
      <c r="C933" s="8"/>
      <c r="D933" s="8"/>
      <c r="E933" s="8"/>
      <c r="F933" s="8"/>
      <c r="G933" s="8"/>
      <c r="H933" s="8"/>
      <c r="I933" s="8"/>
      <c r="J933" s="8"/>
    </row>
    <row r="934" spans="1:10">
      <c r="A934" s="29"/>
      <c r="C934" s="8"/>
      <c r="G934" s="128"/>
      <c r="H934" s="128"/>
    </row>
    <row r="935" spans="1:10">
      <c r="A935" s="333"/>
      <c r="C935" s="8"/>
      <c r="G935" s="128"/>
      <c r="H935" s="128"/>
    </row>
    <row r="936" spans="1:10">
      <c r="A936" s="333"/>
      <c r="C936" s="8"/>
      <c r="G936" s="128"/>
      <c r="H936" s="128"/>
    </row>
    <row r="937" spans="1:10">
      <c r="A937" s="8"/>
      <c r="C937" s="8"/>
    </row>
    <row r="938" spans="1:10">
      <c r="A938" s="54"/>
      <c r="C938" s="8"/>
      <c r="G938" s="128"/>
      <c r="H938" s="128"/>
    </row>
    <row r="939" spans="1:10">
      <c r="A939" s="8"/>
      <c r="C939" s="8"/>
      <c r="G939" s="128"/>
      <c r="H939" s="128"/>
      <c r="I939" s="128"/>
      <c r="J939" s="128"/>
    </row>
    <row r="940" spans="1:10">
      <c r="A940" s="8"/>
      <c r="C940" s="8"/>
      <c r="I940" s="128"/>
      <c r="J940" s="128"/>
    </row>
    <row r="941" spans="1:10">
      <c r="A941" s="8"/>
      <c r="C941" s="8"/>
      <c r="G941" s="128"/>
      <c r="H941" s="128"/>
      <c r="I941" s="128"/>
      <c r="J941" s="128"/>
    </row>
    <row r="942" spans="1:10">
      <c r="A942" s="8"/>
      <c r="C942" s="8"/>
    </row>
    <row r="943" spans="1:10">
      <c r="A943" s="8"/>
      <c r="C943" s="8"/>
      <c r="I943" s="128"/>
      <c r="J943" s="128"/>
    </row>
    <row r="944" spans="1:10">
      <c r="A944" s="8"/>
      <c r="C944" s="8"/>
      <c r="I944" s="128"/>
      <c r="J944" s="128"/>
    </row>
    <row r="945" spans="1:10">
      <c r="A945" s="8"/>
      <c r="C945" s="8"/>
    </row>
    <row r="946" spans="1:10">
      <c r="A946" s="8"/>
      <c r="C946" s="8"/>
      <c r="I946" s="128"/>
      <c r="J946" s="128"/>
    </row>
    <row r="947" spans="1:10">
      <c r="A947" s="8"/>
      <c r="C947" s="8"/>
    </row>
    <row r="948" spans="1:10">
      <c r="A948" s="8"/>
      <c r="C948" s="8"/>
    </row>
    <row r="949" spans="1:10">
      <c r="A949" s="8"/>
      <c r="C949" s="8"/>
    </row>
    <row r="950" spans="1:10">
      <c r="A950" s="8"/>
      <c r="C950" s="8"/>
    </row>
    <row r="951" spans="1:10">
      <c r="A951" s="8"/>
      <c r="C951" s="8"/>
    </row>
    <row r="952" spans="1:10">
      <c r="A952" s="8"/>
      <c r="C952" s="8"/>
    </row>
    <row r="953" spans="1:10">
      <c r="A953" s="8"/>
      <c r="C953" s="8"/>
    </row>
    <row r="954" spans="1:10">
      <c r="A954" s="8"/>
      <c r="C954" s="8"/>
    </row>
    <row r="955" spans="1:10">
      <c r="A955" s="8"/>
      <c r="C955" s="8"/>
    </row>
    <row r="956" spans="1:10" ht="18" customHeight="1">
      <c r="A956" s="8"/>
      <c r="C956" s="8"/>
    </row>
    <row r="957" spans="1:10" ht="18" customHeight="1">
      <c r="A957" s="8"/>
      <c r="C957" s="8"/>
    </row>
    <row r="958" spans="1:10" ht="18" customHeight="1">
      <c r="A958" s="8"/>
      <c r="C958" s="8"/>
    </row>
    <row r="959" spans="1:10">
      <c r="A959" s="8"/>
      <c r="C959" s="8"/>
    </row>
    <row r="960" spans="1:10" ht="13.5" customHeight="1">
      <c r="A960" s="8"/>
      <c r="C960" s="8"/>
    </row>
    <row r="961" s="8" customFormat="1" ht="12.75" customHeight="1"/>
    <row r="962" s="8" customFormat="1"/>
    <row r="963" s="8" customFormat="1" ht="21.75" customHeight="1"/>
    <row r="964" s="8" customFormat="1" ht="24" customHeight="1"/>
    <row r="965" s="8" customFormat="1"/>
    <row r="966" s="8" customFormat="1" ht="21" customHeight="1"/>
    <row r="967" s="8" customFormat="1" ht="21" customHeight="1"/>
    <row r="968" s="8" customFormat="1"/>
    <row r="969" s="8" customFormat="1" ht="18.75" customHeight="1"/>
    <row r="970" s="8" customFormat="1" ht="18.75" customHeight="1"/>
    <row r="971" s="8" customFormat="1"/>
    <row r="972" s="8" customFormat="1"/>
    <row r="973" s="8" customFormat="1"/>
    <row r="974" s="8" customFormat="1"/>
    <row r="975" s="8" customFormat="1"/>
    <row r="976" s="8" customFormat="1"/>
    <row r="977" spans="1:6">
      <c r="A977" s="8"/>
      <c r="C977" s="8"/>
    </row>
    <row r="978" spans="1:6">
      <c r="A978" s="8"/>
      <c r="C978" s="8"/>
    </row>
    <row r="979" spans="1:6">
      <c r="A979" s="8"/>
      <c r="C979" s="8"/>
    </row>
    <row r="980" spans="1:6">
      <c r="A980" s="8"/>
      <c r="C980" s="8"/>
    </row>
    <row r="981" spans="1:6">
      <c r="A981" s="8"/>
      <c r="C981" s="8"/>
    </row>
    <row r="982" spans="1:6">
      <c r="A982" s="8"/>
      <c r="C982" s="8"/>
    </row>
    <row r="983" spans="1:6">
      <c r="A983" s="8"/>
      <c r="C983" s="8"/>
    </row>
    <row r="984" spans="1:6">
      <c r="A984" s="8"/>
      <c r="C984" s="8"/>
    </row>
    <row r="985" spans="1:6">
      <c r="A985" s="333"/>
      <c r="C985" s="8"/>
    </row>
    <row r="986" spans="1:6" ht="13.5">
      <c r="A986" s="333"/>
      <c r="C986" s="8"/>
      <c r="E986" s="129"/>
      <c r="F986" s="129"/>
    </row>
    <row r="987" spans="1:6" ht="13.5">
      <c r="A987" s="41"/>
      <c r="C987" s="8"/>
      <c r="E987" s="130"/>
      <c r="F987" s="130"/>
    </row>
    <row r="988" spans="1:6">
      <c r="A988" s="333"/>
      <c r="C988" s="8"/>
    </row>
    <row r="989" spans="1:6">
      <c r="A989" s="333"/>
      <c r="C989" s="8"/>
    </row>
    <row r="990" spans="1:6">
      <c r="A990" s="29"/>
      <c r="C990" s="8"/>
    </row>
    <row r="991" spans="1:6" ht="13.5">
      <c r="A991" s="333"/>
      <c r="B991" s="129"/>
      <c r="C991" s="129"/>
      <c r="D991" s="129"/>
    </row>
    <row r="992" spans="1:6" ht="13.5">
      <c r="A992" s="333"/>
      <c r="B992" s="130"/>
      <c r="C992" s="130"/>
      <c r="D992" s="130"/>
    </row>
    <row r="993" spans="1:10">
      <c r="A993" s="29"/>
      <c r="C993" s="8"/>
    </row>
    <row r="994" spans="1:10">
      <c r="A994" s="333"/>
      <c r="C994" s="8"/>
    </row>
    <row r="995" spans="1:10">
      <c r="A995" s="333"/>
      <c r="C995" s="8"/>
    </row>
    <row r="996" spans="1:10" s="128" customFormat="1">
      <c r="A996" s="41"/>
      <c r="B996" s="8"/>
      <c r="C996" s="8"/>
      <c r="D996" s="8"/>
      <c r="E996" s="8"/>
      <c r="F996" s="8"/>
      <c r="G996" s="8"/>
      <c r="H996" s="8"/>
      <c r="I996" s="8"/>
      <c r="J996" s="8"/>
    </row>
    <row r="997" spans="1:10" s="128" customFormat="1">
      <c r="A997" s="333"/>
      <c r="B997" s="8"/>
      <c r="C997" s="8"/>
      <c r="D997" s="8"/>
      <c r="E997" s="8"/>
      <c r="F997" s="8"/>
      <c r="G997" s="8"/>
      <c r="H997" s="8"/>
      <c r="I997" s="8"/>
      <c r="J997" s="8"/>
    </row>
    <row r="998" spans="1:10" s="128" customFormat="1">
      <c r="A998" s="333"/>
      <c r="B998" s="8"/>
      <c r="C998" s="8"/>
      <c r="D998" s="8"/>
      <c r="E998" s="8"/>
      <c r="F998" s="8"/>
      <c r="G998" s="8"/>
      <c r="H998" s="8"/>
      <c r="I998" s="8"/>
      <c r="J998" s="8"/>
    </row>
    <row r="999" spans="1:10">
      <c r="A999" s="8"/>
      <c r="C999" s="8"/>
    </row>
    <row r="1000" spans="1:10" s="128" customFormat="1">
      <c r="A1000" s="54"/>
      <c r="B1000" s="8"/>
      <c r="C1000" s="8"/>
      <c r="D1000" s="8"/>
      <c r="E1000" s="8"/>
      <c r="F1000" s="8"/>
      <c r="G1000" s="8"/>
      <c r="H1000" s="8"/>
      <c r="I1000" s="8"/>
      <c r="J1000" s="8"/>
    </row>
    <row r="1001" spans="1:10" s="128" customForma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</row>
    <row r="1002" spans="1:10">
      <c r="A1002" s="8"/>
      <c r="C1002" s="8"/>
    </row>
    <row r="1003" spans="1:10" s="128" customForma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</row>
    <row r="1004" spans="1:10">
      <c r="A1004" s="8"/>
      <c r="C1004" s="8"/>
    </row>
    <row r="1005" spans="1:10">
      <c r="A1005" s="8"/>
      <c r="C1005" s="8"/>
    </row>
    <row r="1006" spans="1:10">
      <c r="A1006" s="8"/>
      <c r="C1006" s="8"/>
    </row>
    <row r="1007" spans="1:10">
      <c r="A1007" s="8"/>
      <c r="C1007" s="8"/>
    </row>
    <row r="1008" spans="1:10">
      <c r="A1008" s="8"/>
      <c r="C1008" s="8"/>
    </row>
    <row r="1009" spans="1:10">
      <c r="A1009" s="8"/>
      <c r="C1009" s="8"/>
    </row>
    <row r="1010" spans="1:10">
      <c r="A1010" s="8"/>
      <c r="C1010" s="8"/>
    </row>
    <row r="1011" spans="1:10">
      <c r="A1011" s="8"/>
      <c r="C1011" s="8"/>
    </row>
    <row r="1012" spans="1:10" ht="12.75" customHeight="1">
      <c r="A1012" s="8"/>
      <c r="C1012" s="8"/>
    </row>
    <row r="1013" spans="1:10" ht="12.75" customHeight="1">
      <c r="A1013" s="8"/>
      <c r="C1013" s="8"/>
    </row>
    <row r="1014" spans="1:10" ht="12.75" customHeight="1">
      <c r="A1014" s="8"/>
      <c r="C1014" s="8"/>
    </row>
    <row r="1015" spans="1:10">
      <c r="A1015" s="54"/>
      <c r="B1015" s="54"/>
      <c r="C1015" s="8"/>
      <c r="G1015" s="128"/>
      <c r="H1015" s="128"/>
    </row>
    <row r="1016" spans="1:10" ht="13.5" customHeight="1">
      <c r="A1016" s="8"/>
      <c r="C1016" s="8"/>
      <c r="G1016" s="128"/>
      <c r="H1016" s="128"/>
    </row>
    <row r="1017" spans="1:10" ht="12.75" customHeight="1">
      <c r="A1017" s="8"/>
      <c r="C1017" s="8"/>
      <c r="G1017" s="128"/>
      <c r="H1017" s="128"/>
    </row>
    <row r="1018" spans="1:10">
      <c r="A1018" s="8"/>
      <c r="C1018" s="8"/>
    </row>
    <row r="1019" spans="1:10" ht="22.5" customHeight="1">
      <c r="A1019" s="8"/>
      <c r="C1019" s="8"/>
      <c r="G1019" s="128"/>
      <c r="H1019" s="128"/>
    </row>
    <row r="1020" spans="1:10" ht="19.5" customHeight="1">
      <c r="A1020" s="8"/>
      <c r="C1020" s="8"/>
      <c r="G1020" s="128"/>
      <c r="H1020" s="128"/>
      <c r="I1020" s="128"/>
      <c r="J1020" s="128"/>
    </row>
    <row r="1021" spans="1:10">
      <c r="A1021" s="8"/>
      <c r="C1021" s="8"/>
      <c r="I1021" s="128"/>
      <c r="J1021" s="128"/>
    </row>
    <row r="1022" spans="1:10" ht="20.25" customHeight="1">
      <c r="A1022" s="8"/>
      <c r="C1022" s="8"/>
      <c r="G1022" s="128"/>
      <c r="H1022" s="128"/>
      <c r="I1022" s="128"/>
      <c r="J1022" s="128"/>
    </row>
    <row r="1023" spans="1:10" ht="20.25" customHeight="1">
      <c r="A1023" s="8"/>
      <c r="C1023" s="8"/>
      <c r="G1023" s="128"/>
      <c r="H1023" s="128"/>
    </row>
    <row r="1024" spans="1:10">
      <c r="A1024" s="8"/>
      <c r="C1024" s="8"/>
      <c r="G1024" s="128"/>
      <c r="H1024" s="128"/>
      <c r="I1024" s="128"/>
      <c r="J1024" s="128"/>
    </row>
    <row r="1025" spans="1:10" ht="22.5" customHeight="1">
      <c r="A1025" s="8"/>
      <c r="C1025" s="8"/>
      <c r="G1025" s="128"/>
      <c r="H1025" s="128"/>
      <c r="I1025" s="128"/>
      <c r="J1025" s="128"/>
    </row>
    <row r="1026" spans="1:10" ht="22.5" customHeight="1">
      <c r="A1026" s="8"/>
      <c r="C1026" s="8"/>
      <c r="G1026" s="128"/>
      <c r="H1026" s="128"/>
    </row>
    <row r="1027" spans="1:10">
      <c r="A1027" s="8"/>
      <c r="C1027" s="8"/>
      <c r="I1027" s="128"/>
      <c r="J1027" s="128"/>
    </row>
    <row r="1028" spans="1:10" ht="19.5" customHeight="1">
      <c r="A1028" s="8"/>
      <c r="C1028" s="8"/>
      <c r="I1028" s="128"/>
      <c r="J1028" s="128"/>
    </row>
    <row r="1029" spans="1:10" ht="19.5" customHeight="1">
      <c r="A1029" s="8"/>
      <c r="C1029" s="8"/>
      <c r="I1029" s="128"/>
      <c r="J1029" s="128"/>
    </row>
    <row r="1030" spans="1:10">
      <c r="A1030" s="8"/>
      <c r="C1030" s="8"/>
      <c r="I1030" s="128"/>
      <c r="J1030" s="128"/>
    </row>
    <row r="1031" spans="1:10">
      <c r="A1031" s="8"/>
      <c r="C1031" s="8"/>
      <c r="I1031" s="128"/>
      <c r="J1031" s="128"/>
    </row>
    <row r="1032" spans="1:10">
      <c r="A1032" s="8"/>
      <c r="C1032" s="8"/>
    </row>
    <row r="1033" spans="1:10">
      <c r="A1033" s="8"/>
      <c r="C1033" s="8"/>
    </row>
    <row r="1034" spans="1:10">
      <c r="A1034" s="8"/>
      <c r="C1034" s="8"/>
    </row>
    <row r="1035" spans="1:10">
      <c r="A1035" s="8"/>
      <c r="C1035" s="8"/>
    </row>
    <row r="1036" spans="1:10">
      <c r="A1036" s="8"/>
      <c r="C1036" s="8"/>
    </row>
    <row r="1037" spans="1:10">
      <c r="A1037" s="8"/>
      <c r="C1037" s="8"/>
    </row>
    <row r="1038" spans="1:10">
      <c r="A1038" s="8"/>
      <c r="C1038" s="8"/>
    </row>
    <row r="1039" spans="1:10">
      <c r="A1039" s="8"/>
      <c r="C1039" s="8"/>
    </row>
    <row r="1040" spans="1:10">
      <c r="A1040" s="8"/>
      <c r="C1040" s="65"/>
    </row>
    <row r="1041" spans="1:3">
      <c r="A1041" s="8"/>
      <c r="C1041" s="65"/>
    </row>
    <row r="1042" spans="1:3">
      <c r="A1042" s="8"/>
      <c r="C1042" s="65"/>
    </row>
    <row r="1043" spans="1:3">
      <c r="A1043" s="8"/>
      <c r="C1043" s="65"/>
    </row>
    <row r="1044" spans="1:3">
      <c r="A1044" s="8"/>
      <c r="C1044" s="8"/>
    </row>
    <row r="1045" spans="1:3">
      <c r="A1045" s="8"/>
      <c r="C1045" s="8"/>
    </row>
    <row r="1046" spans="1:3">
      <c r="A1046" s="8"/>
      <c r="C1046" s="8"/>
    </row>
    <row r="1047" spans="1:3">
      <c r="A1047" s="8"/>
      <c r="C1047" s="8"/>
    </row>
    <row r="1048" spans="1:3">
      <c r="A1048" s="8"/>
      <c r="C1048" s="8"/>
    </row>
    <row r="1049" spans="1:3">
      <c r="A1049" s="8"/>
      <c r="C1049" s="8"/>
    </row>
    <row r="1050" spans="1:3">
      <c r="A1050" s="8"/>
      <c r="C1050" s="8"/>
    </row>
    <row r="1051" spans="1:3">
      <c r="A1051" s="8"/>
      <c r="C1051" s="8"/>
    </row>
    <row r="1052" spans="1:3">
      <c r="A1052" s="8"/>
      <c r="C1052" s="8"/>
    </row>
    <row r="1053" spans="1:3">
      <c r="A1053" s="8"/>
      <c r="C1053" s="8"/>
    </row>
    <row r="1054" spans="1:3">
      <c r="A1054" s="8"/>
      <c r="C1054" s="8"/>
    </row>
    <row r="1055" spans="1:3">
      <c r="A1055" s="8"/>
      <c r="C1055" s="8"/>
    </row>
    <row r="1056" spans="1:3">
      <c r="A1056" s="8"/>
      <c r="C1056" s="8"/>
    </row>
    <row r="1057" s="8" customFormat="1"/>
    <row r="1058" s="8" customFormat="1"/>
    <row r="1059" s="8" customFormat="1"/>
    <row r="1060" s="8" customFormat="1"/>
    <row r="1061" s="8" customFormat="1"/>
    <row r="1062" s="8" customFormat="1"/>
    <row r="1063" s="8" customFormat="1"/>
    <row r="1064" s="8" customFormat="1"/>
    <row r="1065" s="8" customFormat="1"/>
    <row r="1066" s="8" customFormat="1"/>
    <row r="1067" s="8" customFormat="1"/>
    <row r="1068" s="8" customFormat="1"/>
    <row r="1069" s="8" customFormat="1"/>
    <row r="1070" s="8" customFormat="1" ht="23.25" customHeight="1"/>
    <row r="1071" s="8" customFormat="1" ht="19.5" customHeight="1"/>
    <row r="1072" s="8" customFormat="1"/>
    <row r="1073" spans="1:10" ht="17.25" customHeight="1">
      <c r="A1073" s="8"/>
      <c r="C1073" s="8"/>
    </row>
    <row r="1074" spans="1:10" ht="20.25" customHeight="1">
      <c r="A1074" s="8"/>
      <c r="C1074" s="8"/>
    </row>
    <row r="1075" spans="1:10" ht="18" customHeight="1">
      <c r="A1075" s="8"/>
      <c r="C1075" s="8"/>
    </row>
    <row r="1076" spans="1:10">
      <c r="A1076" s="8"/>
      <c r="C1076" s="8"/>
    </row>
    <row r="1077" spans="1:10" s="128" customFormat="1" ht="19.5" customHeight="1">
      <c r="A1077" s="8"/>
      <c r="B1077" s="8"/>
      <c r="C1077" s="8"/>
      <c r="D1077" s="8"/>
      <c r="E1077" s="8"/>
      <c r="F1077" s="8"/>
      <c r="G1077" s="8"/>
      <c r="H1077" s="8"/>
      <c r="I1077" s="8"/>
      <c r="J1077" s="8"/>
    </row>
    <row r="1078" spans="1:10" s="128" customFormat="1" ht="19.5" customHeight="1">
      <c r="A1078" s="8"/>
      <c r="B1078" s="8"/>
      <c r="C1078" s="8"/>
      <c r="D1078" s="8"/>
      <c r="E1078" s="8"/>
      <c r="F1078" s="8"/>
      <c r="G1078" s="8"/>
      <c r="H1078" s="8"/>
      <c r="I1078" s="8"/>
      <c r="J1078" s="8"/>
    </row>
    <row r="1079" spans="1:10" s="128" customFormat="1" ht="12.75" customHeight="1">
      <c r="A1079" s="8"/>
      <c r="B1079" s="8"/>
      <c r="C1079" s="8"/>
      <c r="D1079" s="8"/>
      <c r="E1079" s="8"/>
      <c r="F1079" s="8"/>
      <c r="G1079" s="8"/>
      <c r="H1079" s="8"/>
      <c r="I1079" s="8"/>
      <c r="J1079" s="8"/>
    </row>
    <row r="1080" spans="1:10" ht="18.75" customHeight="1">
      <c r="A1080" s="8"/>
      <c r="C1080" s="8"/>
    </row>
    <row r="1081" spans="1:10" s="128" customFormat="1" ht="18.75" customHeight="1">
      <c r="A1081" s="8"/>
      <c r="B1081" s="8"/>
      <c r="C1081" s="8"/>
      <c r="D1081" s="8"/>
      <c r="E1081" s="8"/>
      <c r="F1081" s="8"/>
      <c r="G1081" s="8"/>
      <c r="H1081" s="8"/>
      <c r="I1081" s="8"/>
      <c r="J1081" s="8"/>
    </row>
    <row r="1082" spans="1:10" s="128" customFormat="1" ht="12.75" customHeight="1">
      <c r="A1082" s="8"/>
      <c r="B1082" s="8"/>
      <c r="C1082" s="8"/>
      <c r="D1082" s="8"/>
      <c r="E1082" s="8"/>
      <c r="F1082" s="8"/>
      <c r="G1082" s="8"/>
      <c r="H1082" s="8"/>
      <c r="I1082" s="8"/>
      <c r="J1082" s="8"/>
    </row>
    <row r="1083" spans="1:10">
      <c r="A1083" s="8"/>
      <c r="C1083" s="8"/>
    </row>
    <row r="1084" spans="1:10" s="128" customFormat="1" ht="16.5" customHeight="1">
      <c r="A1084" s="8"/>
      <c r="B1084" s="8"/>
      <c r="C1084" s="8"/>
      <c r="D1084" s="8"/>
      <c r="E1084" s="8"/>
      <c r="F1084" s="8"/>
      <c r="G1084" s="8"/>
      <c r="H1084" s="8"/>
      <c r="I1084" s="8"/>
      <c r="J1084" s="8"/>
    </row>
    <row r="1085" spans="1:10" s="128" customFormat="1" ht="16.5" customHeight="1">
      <c r="A1085" s="8"/>
      <c r="B1085" s="8"/>
      <c r="C1085" s="8"/>
      <c r="D1085" s="8"/>
      <c r="E1085" s="8"/>
      <c r="F1085" s="8"/>
      <c r="G1085" s="8"/>
      <c r="H1085" s="8"/>
      <c r="I1085" s="8"/>
      <c r="J1085" s="8"/>
    </row>
    <row r="1086" spans="1:10" s="128" customFormat="1" ht="16.5" customHeight="1">
      <c r="A1086" s="8"/>
      <c r="B1086" s="8"/>
      <c r="C1086" s="8"/>
      <c r="D1086" s="8"/>
      <c r="E1086" s="8"/>
      <c r="F1086" s="8"/>
      <c r="G1086" s="8"/>
      <c r="H1086" s="8"/>
      <c r="I1086" s="8"/>
      <c r="J1086" s="8"/>
    </row>
    <row r="1087" spans="1:10" s="128" customFormat="1" ht="16.5" customHeight="1">
      <c r="A1087" s="8"/>
      <c r="B1087" s="8"/>
      <c r="C1087" s="8"/>
      <c r="D1087" s="8"/>
      <c r="E1087" s="8"/>
      <c r="F1087" s="8"/>
      <c r="I1087" s="8"/>
      <c r="J1087" s="8"/>
    </row>
    <row r="1088" spans="1:10" s="128" customFormat="1" ht="16.5" customHeight="1">
      <c r="A1088" s="8"/>
      <c r="B1088" s="8"/>
      <c r="C1088" s="8"/>
      <c r="D1088" s="8"/>
      <c r="E1088" s="8"/>
      <c r="F1088" s="8"/>
      <c r="I1088" s="8"/>
      <c r="J1088" s="8"/>
    </row>
    <row r="1089" spans="1:10">
      <c r="A1089" s="8"/>
      <c r="C1089" s="8"/>
      <c r="G1089" s="128"/>
      <c r="H1089" s="128"/>
    </row>
    <row r="1090" spans="1:10">
      <c r="A1090" s="8"/>
      <c r="C1090" s="8"/>
    </row>
    <row r="1091" spans="1:10">
      <c r="A1091" s="8"/>
      <c r="C1091" s="8"/>
      <c r="G1091" s="128"/>
      <c r="H1091" s="128"/>
    </row>
    <row r="1092" spans="1:10">
      <c r="A1092" s="8"/>
      <c r="C1092" s="8"/>
      <c r="G1092" s="128"/>
      <c r="H1092" s="128"/>
      <c r="I1092" s="128"/>
      <c r="J1092" s="128"/>
    </row>
    <row r="1093" spans="1:10">
      <c r="A1093" s="8"/>
      <c r="C1093" s="8"/>
      <c r="I1093" s="128"/>
      <c r="J1093" s="128"/>
    </row>
    <row r="1094" spans="1:10">
      <c r="A1094" s="8"/>
      <c r="C1094" s="8"/>
      <c r="G1094" s="128"/>
      <c r="H1094" s="128"/>
      <c r="I1094" s="128"/>
      <c r="J1094" s="128"/>
    </row>
    <row r="1095" spans="1:10">
      <c r="A1095" s="8"/>
      <c r="C1095" s="8"/>
    </row>
    <row r="1096" spans="1:10">
      <c r="A1096" s="8"/>
      <c r="C1096" s="8"/>
      <c r="I1096" s="128"/>
      <c r="J1096" s="128"/>
    </row>
    <row r="1097" spans="1:10">
      <c r="A1097" s="8"/>
      <c r="C1097" s="8"/>
      <c r="G1097" s="128"/>
      <c r="H1097" s="128"/>
      <c r="I1097" s="128"/>
      <c r="J1097" s="128"/>
    </row>
    <row r="1098" spans="1:10">
      <c r="A1098" s="8"/>
      <c r="C1098" s="8"/>
    </row>
    <row r="1099" spans="1:10">
      <c r="A1099" s="8"/>
      <c r="C1099" s="8"/>
      <c r="I1099" s="128"/>
      <c r="J1099" s="128"/>
    </row>
    <row r="1100" spans="1:10">
      <c r="A1100" s="8"/>
      <c r="C1100" s="8"/>
      <c r="G1100" s="128"/>
      <c r="H1100" s="128"/>
    </row>
    <row r="1101" spans="1:10">
      <c r="A1101" s="8"/>
      <c r="C1101" s="8"/>
    </row>
    <row r="1102" spans="1:10">
      <c r="A1102" s="8"/>
      <c r="C1102" s="8"/>
      <c r="I1102" s="128"/>
      <c r="J1102" s="128"/>
    </row>
    <row r="1103" spans="1:10">
      <c r="A1103" s="8"/>
      <c r="C1103" s="8"/>
      <c r="G1103" s="128"/>
      <c r="H1103" s="128"/>
    </row>
    <row r="1104" spans="1:10">
      <c r="A1104" s="8"/>
      <c r="C1104" s="8"/>
    </row>
    <row r="1105" spans="1:10">
      <c r="A1105" s="8"/>
      <c r="C1105" s="8"/>
      <c r="I1105" s="128"/>
      <c r="J1105" s="128"/>
    </row>
    <row r="1106" spans="1:10">
      <c r="A1106" s="8"/>
      <c r="C1106" s="8"/>
    </row>
    <row r="1107" spans="1:10">
      <c r="A1107" s="8"/>
      <c r="C1107" s="8"/>
    </row>
    <row r="1108" spans="1:10">
      <c r="A1108" s="8"/>
      <c r="C1108" s="8"/>
      <c r="I1108" s="128"/>
      <c r="J1108" s="128"/>
    </row>
    <row r="1109" spans="1:10">
      <c r="A1109" s="8"/>
      <c r="C1109" s="8"/>
    </row>
    <row r="1110" spans="1:10">
      <c r="A1110" s="8"/>
      <c r="C1110" s="8"/>
    </row>
    <row r="1111" spans="1:10">
      <c r="A1111" s="8"/>
      <c r="C1111" s="8"/>
    </row>
    <row r="1112" spans="1:10">
      <c r="A1112" s="8"/>
      <c r="C1112" s="8"/>
    </row>
    <row r="1113" spans="1:10">
      <c r="A1113" s="8"/>
      <c r="C1113" s="8"/>
    </row>
    <row r="1114" spans="1:10" ht="15.75" customHeight="1">
      <c r="A1114" s="8"/>
      <c r="C1114" s="8"/>
    </row>
    <row r="1115" spans="1:10" ht="15.75" customHeight="1">
      <c r="A1115" s="8"/>
      <c r="C1115" s="8"/>
    </row>
    <row r="1116" spans="1:10" ht="15.75" customHeight="1">
      <c r="A1116" s="8"/>
      <c r="C1116" s="8"/>
    </row>
    <row r="1117" spans="1:10">
      <c r="A1117" s="8"/>
      <c r="C1117" s="8"/>
    </row>
    <row r="1118" spans="1:10">
      <c r="A1118" s="8"/>
      <c r="C1118" s="8"/>
    </row>
    <row r="1119" spans="1:10">
      <c r="A1119" s="8"/>
      <c r="C1119" s="8"/>
    </row>
    <row r="1120" spans="1:10">
      <c r="A1120" s="8"/>
      <c r="C1120" s="8"/>
    </row>
    <row r="1121" spans="1:3" ht="17.25" customHeight="1">
      <c r="A1121" s="8"/>
      <c r="C1121" s="8"/>
    </row>
    <row r="1122" spans="1:3" ht="24" customHeight="1">
      <c r="A1122" s="8"/>
      <c r="C1122" s="8"/>
    </row>
    <row r="1123" spans="1:3">
      <c r="A1123" s="8"/>
      <c r="C1123" s="8"/>
    </row>
    <row r="1124" spans="1:3" ht="21" customHeight="1">
      <c r="A1124" s="8"/>
      <c r="C1124" s="8"/>
    </row>
    <row r="1125" spans="1:3" ht="21" customHeight="1">
      <c r="A1125" s="8"/>
      <c r="C1125" s="8"/>
    </row>
    <row r="1126" spans="1:3">
      <c r="A1126" s="54"/>
      <c r="B1126" s="54"/>
      <c r="C1126" s="8"/>
    </row>
    <row r="1127" spans="1:3" ht="18" customHeight="1">
      <c r="A1127" s="8"/>
      <c r="C1127" s="8"/>
    </row>
    <row r="1128" spans="1:3">
      <c r="A1128" s="8"/>
      <c r="C1128" s="8"/>
    </row>
    <row r="1129" spans="1:3" ht="15.75" customHeight="1">
      <c r="A1129" s="8"/>
      <c r="C1129" s="8"/>
    </row>
    <row r="1130" spans="1:3" ht="23.25" customHeight="1">
      <c r="A1130" s="8"/>
      <c r="C1130" s="8"/>
    </row>
    <row r="1131" spans="1:3" ht="17.25" customHeight="1">
      <c r="A1131" s="8"/>
      <c r="C1131" s="8"/>
    </row>
    <row r="1132" spans="1:3" ht="13.5" customHeight="1">
      <c r="A1132" s="8"/>
      <c r="C1132" s="8"/>
    </row>
    <row r="1133" spans="1:3" ht="24" customHeight="1">
      <c r="A1133" s="8"/>
      <c r="C1133" s="8"/>
    </row>
    <row r="1134" spans="1:3" ht="16.5" customHeight="1">
      <c r="A1134" s="8"/>
      <c r="C1134" s="8"/>
    </row>
    <row r="1135" spans="1:3">
      <c r="A1135" s="8"/>
      <c r="C1135" s="8"/>
    </row>
    <row r="1136" spans="1:3" ht="18.75" customHeight="1">
      <c r="A1136" s="8"/>
      <c r="C1136" s="8"/>
    </row>
    <row r="1137" spans="1:10" ht="19.5" customHeight="1">
      <c r="A1137" s="8"/>
      <c r="C1137" s="8"/>
    </row>
    <row r="1138" spans="1:10">
      <c r="A1138" s="8"/>
      <c r="C1138" s="8"/>
    </row>
    <row r="1139" spans="1:10" ht="22.5" customHeight="1">
      <c r="A1139" s="8"/>
      <c r="C1139" s="8"/>
    </row>
    <row r="1140" spans="1:10">
      <c r="A1140" s="8"/>
      <c r="C1140" s="8"/>
    </row>
    <row r="1141" spans="1:10">
      <c r="A1141" s="8"/>
      <c r="C1141" s="8"/>
    </row>
    <row r="1142" spans="1:10">
      <c r="A1142" s="8"/>
      <c r="C1142" s="8"/>
    </row>
    <row r="1143" spans="1:10">
      <c r="A1143" s="8"/>
      <c r="C1143" s="8"/>
    </row>
    <row r="1144" spans="1:10">
      <c r="A1144" s="8"/>
      <c r="C1144" s="8"/>
    </row>
    <row r="1145" spans="1:10">
      <c r="A1145" s="8"/>
      <c r="C1145" s="8"/>
    </row>
    <row r="1146" spans="1:10">
      <c r="A1146" s="8"/>
      <c r="C1146" s="8"/>
    </row>
    <row r="1147" spans="1:10">
      <c r="A1147" s="8"/>
      <c r="C1147" s="8"/>
    </row>
    <row r="1148" spans="1:10">
      <c r="A1148" s="8"/>
      <c r="C1148" s="8"/>
    </row>
    <row r="1149" spans="1:10" s="128" customFormat="1" ht="12.75" customHeight="1">
      <c r="A1149" s="8"/>
      <c r="B1149" s="8"/>
      <c r="C1149" s="8"/>
      <c r="D1149" s="8"/>
      <c r="E1149" s="8"/>
      <c r="F1149" s="8"/>
      <c r="G1149" s="8"/>
      <c r="H1149" s="8"/>
      <c r="I1149" s="8"/>
      <c r="J1149" s="8"/>
    </row>
    <row r="1150" spans="1:10" s="128" customFormat="1" ht="12.75" customHeight="1">
      <c r="A1150" s="8"/>
      <c r="B1150" s="8"/>
      <c r="C1150" s="8"/>
      <c r="D1150" s="8"/>
      <c r="E1150" s="8"/>
      <c r="F1150" s="8"/>
      <c r="G1150" s="8"/>
      <c r="H1150" s="8"/>
      <c r="I1150" s="8"/>
      <c r="J1150" s="8"/>
    </row>
    <row r="1151" spans="1:10" s="128" customFormat="1" ht="12.75" customHeight="1">
      <c r="A1151" s="8"/>
      <c r="B1151" s="8"/>
      <c r="C1151" s="8"/>
      <c r="D1151" s="8"/>
      <c r="E1151" s="8"/>
      <c r="F1151" s="8"/>
      <c r="G1151" s="8"/>
      <c r="H1151" s="8"/>
      <c r="I1151" s="8"/>
      <c r="J1151" s="8"/>
    </row>
    <row r="1152" spans="1:10">
      <c r="A1152" s="8"/>
      <c r="C1152" s="8"/>
    </row>
    <row r="1153" spans="1:10" s="128" customFormat="1" ht="13.5" customHeight="1">
      <c r="A1153" s="8"/>
      <c r="B1153" s="8"/>
      <c r="C1153" s="8"/>
      <c r="D1153" s="8"/>
      <c r="E1153" s="8"/>
      <c r="F1153" s="8"/>
      <c r="G1153" s="8"/>
      <c r="H1153" s="8"/>
      <c r="I1153" s="8"/>
      <c r="J1153" s="8"/>
    </row>
    <row r="1154" spans="1:10" s="128" customFormat="1" ht="12.75" customHeight="1">
      <c r="A1154" s="8"/>
      <c r="B1154" s="8"/>
      <c r="C1154" s="8"/>
      <c r="D1154" s="8"/>
      <c r="E1154" s="8"/>
      <c r="F1154" s="8"/>
      <c r="G1154" s="8"/>
      <c r="H1154" s="8"/>
      <c r="I1154" s="8"/>
      <c r="J1154" s="8"/>
    </row>
    <row r="1155" spans="1:10">
      <c r="A1155" s="8"/>
      <c r="C1155" s="8"/>
    </row>
    <row r="1156" spans="1:10" s="128" customFormat="1" ht="12.75" customHeight="1">
      <c r="A1156" s="8"/>
      <c r="B1156" s="8"/>
      <c r="C1156" s="8"/>
      <c r="D1156" s="8"/>
      <c r="E1156" s="8"/>
      <c r="F1156" s="8"/>
      <c r="G1156" s="8"/>
      <c r="H1156" s="8"/>
      <c r="I1156" s="8"/>
      <c r="J1156" s="8"/>
    </row>
    <row r="1157" spans="1:10">
      <c r="A1157" s="8"/>
      <c r="C1157" s="8"/>
    </row>
    <row r="1158" spans="1:10">
      <c r="A1158" s="8"/>
      <c r="C1158" s="8"/>
    </row>
    <row r="1159" spans="1:10" s="128" customFormat="1" ht="12.75" customHeight="1">
      <c r="A1159" s="8"/>
      <c r="B1159" s="8"/>
      <c r="C1159" s="8"/>
      <c r="D1159" s="8"/>
      <c r="E1159" s="8"/>
      <c r="F1159" s="8"/>
      <c r="G1159" s="8"/>
      <c r="H1159" s="8"/>
      <c r="I1159" s="8"/>
      <c r="J1159" s="8"/>
    </row>
    <row r="1160" spans="1:10">
      <c r="A1160" s="8"/>
      <c r="C1160" s="8"/>
    </row>
    <row r="1161" spans="1:10">
      <c r="A1161" s="8"/>
      <c r="C1161" s="8"/>
    </row>
    <row r="1162" spans="1:10" s="128" customFormat="1" ht="12.75" customHeight="1">
      <c r="A1162" s="8"/>
      <c r="B1162" s="8"/>
      <c r="C1162" s="8"/>
      <c r="D1162" s="8"/>
      <c r="E1162" s="8"/>
      <c r="F1162" s="8"/>
      <c r="G1162" s="8"/>
      <c r="H1162" s="8"/>
      <c r="I1162" s="8"/>
      <c r="J1162" s="8"/>
    </row>
    <row r="1163" spans="1:10">
      <c r="A1163" s="8"/>
      <c r="C1163" s="8"/>
    </row>
    <row r="1164" spans="1:10">
      <c r="A1164" s="8"/>
      <c r="C1164" s="8"/>
    </row>
    <row r="1165" spans="1:10" s="128" customFormat="1" ht="12.75" customHeight="1">
      <c r="A1165" s="8"/>
      <c r="B1165" s="8"/>
      <c r="C1165" s="8"/>
      <c r="D1165" s="8"/>
      <c r="E1165" s="8"/>
      <c r="F1165" s="8"/>
      <c r="G1165" s="8"/>
      <c r="H1165" s="8"/>
      <c r="I1165" s="8"/>
      <c r="J1165" s="8"/>
    </row>
    <row r="1166" spans="1:10">
      <c r="A1166" s="8"/>
      <c r="C1166" s="8"/>
    </row>
    <row r="1167" spans="1:10">
      <c r="A1167" s="8"/>
      <c r="C1167" s="8"/>
    </row>
    <row r="1168" spans="1:10">
      <c r="A1168" s="8"/>
      <c r="C1168" s="8"/>
    </row>
    <row r="1169" spans="1:10">
      <c r="A1169" s="8"/>
      <c r="C1169" s="8"/>
    </row>
    <row r="1170" spans="1:10">
      <c r="A1170" s="8"/>
      <c r="C1170" s="8"/>
      <c r="G1170" s="128"/>
      <c r="H1170" s="128"/>
    </row>
    <row r="1171" spans="1:10">
      <c r="A1171" s="8"/>
      <c r="C1171" s="8"/>
      <c r="G1171" s="128"/>
      <c r="H1171" s="128"/>
    </row>
    <row r="1172" spans="1:10">
      <c r="A1172" s="8"/>
      <c r="C1172" s="8"/>
      <c r="G1172" s="128"/>
      <c r="H1172" s="128"/>
    </row>
    <row r="1173" spans="1:10">
      <c r="A1173" s="8"/>
      <c r="C1173" s="8"/>
    </row>
    <row r="1174" spans="1:10">
      <c r="A1174" s="8"/>
      <c r="C1174" s="8"/>
      <c r="G1174" s="128"/>
      <c r="H1174" s="128"/>
    </row>
    <row r="1175" spans="1:10">
      <c r="A1175" s="8"/>
      <c r="C1175" s="8"/>
      <c r="G1175" s="128"/>
      <c r="H1175" s="128"/>
      <c r="I1175" s="128"/>
      <c r="J1175" s="128"/>
    </row>
    <row r="1176" spans="1:10" ht="17.25" customHeight="1">
      <c r="A1176" s="8"/>
      <c r="C1176" s="8"/>
      <c r="I1176" s="128"/>
      <c r="J1176" s="128"/>
    </row>
    <row r="1177" spans="1:10" ht="17.25" customHeight="1">
      <c r="A1177" s="8"/>
      <c r="C1177" s="8"/>
      <c r="G1177" s="128"/>
      <c r="H1177" s="128"/>
      <c r="I1177" s="128"/>
      <c r="J1177" s="128"/>
    </row>
    <row r="1178" spans="1:10" ht="17.25" customHeight="1">
      <c r="A1178" s="8"/>
      <c r="C1178" s="8"/>
      <c r="G1178" s="128"/>
      <c r="H1178" s="128"/>
    </row>
    <row r="1179" spans="1:10">
      <c r="A1179" s="8"/>
      <c r="C1179" s="8"/>
      <c r="G1179" s="128"/>
      <c r="H1179" s="128"/>
      <c r="I1179" s="128"/>
      <c r="J1179" s="128"/>
    </row>
    <row r="1180" spans="1:10">
      <c r="A1180" s="8"/>
      <c r="C1180" s="8"/>
      <c r="G1180" s="128"/>
      <c r="H1180" s="128"/>
      <c r="I1180" s="128"/>
      <c r="J1180" s="128"/>
    </row>
    <row r="1181" spans="1:10">
      <c r="A1181" s="8"/>
      <c r="C1181" s="8"/>
      <c r="G1181" s="128"/>
      <c r="H1181" s="128"/>
    </row>
    <row r="1182" spans="1:10">
      <c r="A1182" s="8"/>
      <c r="C1182" s="8"/>
      <c r="I1182" s="128"/>
      <c r="J1182" s="128"/>
    </row>
    <row r="1183" spans="1:10" ht="18.75" customHeight="1">
      <c r="A1183" s="8"/>
      <c r="C1183" s="8"/>
      <c r="I1183" s="128"/>
      <c r="J1183" s="128"/>
    </row>
    <row r="1184" spans="1:10" ht="18" customHeight="1">
      <c r="A1184" s="8"/>
      <c r="C1184" s="8"/>
      <c r="I1184" s="128"/>
      <c r="J1184" s="128"/>
    </row>
    <row r="1185" spans="1:10">
      <c r="A1185" s="8"/>
      <c r="C1185" s="8"/>
      <c r="I1185" s="128"/>
      <c r="J1185" s="128"/>
    </row>
    <row r="1186" spans="1:10" ht="18" customHeight="1">
      <c r="A1186" s="8"/>
      <c r="C1186" s="8"/>
      <c r="I1186" s="128"/>
      <c r="J1186" s="128"/>
    </row>
    <row r="1187" spans="1:10" ht="18" customHeight="1">
      <c r="A1187" s="8"/>
      <c r="C1187" s="8"/>
    </row>
    <row r="1188" spans="1:10">
      <c r="A1188" s="8"/>
      <c r="C1188" s="8"/>
    </row>
    <row r="1189" spans="1:10" ht="21" customHeight="1">
      <c r="A1189" s="8"/>
      <c r="C1189" s="8"/>
    </row>
    <row r="1190" spans="1:10" ht="21" customHeight="1">
      <c r="A1190" s="8"/>
      <c r="C1190" s="8"/>
    </row>
    <row r="1191" spans="1:10">
      <c r="A1191" s="8"/>
      <c r="C1191" s="8"/>
    </row>
    <row r="1192" spans="1:10" ht="20.25" customHeight="1">
      <c r="A1192" s="8"/>
      <c r="C1192" s="8"/>
    </row>
    <row r="1193" spans="1:10" ht="20.25" customHeight="1">
      <c r="A1193" s="8"/>
      <c r="C1193" s="8"/>
    </row>
    <row r="1194" spans="1:10">
      <c r="A1194" s="8"/>
      <c r="C1194" s="8"/>
    </row>
    <row r="1195" spans="1:10" ht="17.25" customHeight="1">
      <c r="A1195" s="8"/>
      <c r="C1195" s="8"/>
    </row>
    <row r="1196" spans="1:10" ht="17.25" customHeight="1">
      <c r="A1196" s="8"/>
      <c r="C1196" s="8"/>
    </row>
    <row r="1197" spans="1:10">
      <c r="A1197" s="8"/>
      <c r="C1197" s="8"/>
    </row>
    <row r="1198" spans="1:10" ht="16.5" customHeight="1">
      <c r="A1198" s="8"/>
      <c r="C1198" s="8"/>
    </row>
    <row r="1199" spans="1:10">
      <c r="A1199" s="8"/>
      <c r="C1199" s="8"/>
    </row>
    <row r="1200" spans="1:10">
      <c r="A1200" s="8"/>
      <c r="C1200" s="8"/>
    </row>
    <row r="1201" s="8" customFormat="1"/>
    <row r="1202" s="8" customFormat="1"/>
    <row r="1203" s="8" customFormat="1"/>
    <row r="1204" s="8" customFormat="1"/>
    <row r="1205" s="8" customFormat="1"/>
    <row r="1206" s="8" customFormat="1"/>
    <row r="1207" s="8" customFormat="1"/>
    <row r="1208" s="8" customFormat="1"/>
    <row r="1209" s="8" customFormat="1"/>
    <row r="1210" s="8" customFormat="1"/>
    <row r="1211" s="8" customFormat="1"/>
    <row r="1212" s="8" customFormat="1"/>
    <row r="1213" s="8" customFormat="1"/>
    <row r="1214" s="8" customFormat="1"/>
    <row r="1215" s="8" customFormat="1"/>
    <row r="1216" s="8" customFormat="1"/>
    <row r="1217" spans="1:10">
      <c r="A1217" s="8"/>
      <c r="C1217" s="8"/>
    </row>
    <row r="1218" spans="1:10">
      <c r="A1218" s="8"/>
      <c r="C1218" s="8"/>
    </row>
    <row r="1219" spans="1:10">
      <c r="A1219" s="8"/>
      <c r="C1219" s="8"/>
    </row>
    <row r="1220" spans="1:10">
      <c r="A1220" s="8"/>
      <c r="C1220" s="8"/>
    </row>
    <row r="1221" spans="1:10">
      <c r="A1221" s="8"/>
      <c r="C1221" s="8"/>
    </row>
    <row r="1222" spans="1:10" ht="12.75" customHeight="1">
      <c r="A1222" s="8"/>
      <c r="C1222" s="8"/>
    </row>
    <row r="1223" spans="1:10">
      <c r="A1223" s="8"/>
      <c r="C1223" s="8"/>
    </row>
    <row r="1224" spans="1:10">
      <c r="A1224" s="8"/>
      <c r="C1224" s="8"/>
    </row>
    <row r="1225" spans="1:10" ht="14.25" customHeight="1">
      <c r="A1225" s="8"/>
      <c r="C1225" s="8"/>
    </row>
    <row r="1226" spans="1:10">
      <c r="A1226" s="8"/>
      <c r="C1226" s="8"/>
    </row>
    <row r="1227" spans="1:10" ht="9" customHeight="1">
      <c r="A1227" s="8"/>
      <c r="C1227" s="8"/>
    </row>
    <row r="1228" spans="1:10">
      <c r="A1228" s="8"/>
      <c r="C1228" s="8"/>
    </row>
    <row r="1229" spans="1:10">
      <c r="A1229" s="8"/>
      <c r="C1229" s="8"/>
    </row>
    <row r="1230" spans="1:10">
      <c r="A1230" s="8"/>
      <c r="C1230" s="8"/>
    </row>
    <row r="1231" spans="1:10">
      <c r="A1231" s="8"/>
      <c r="C1231" s="8"/>
    </row>
    <row r="1232" spans="1:10" s="128" customFormat="1" ht="12.75" customHeight="1">
      <c r="A1232" s="8"/>
      <c r="B1232" s="8"/>
      <c r="C1232" s="8"/>
      <c r="D1232" s="8"/>
      <c r="E1232" s="8"/>
      <c r="F1232" s="8"/>
      <c r="G1232" s="8"/>
      <c r="H1232" s="8"/>
      <c r="I1232" s="8"/>
      <c r="J1232" s="8"/>
    </row>
    <row r="1233" spans="1:10" s="128" customFormat="1" ht="12.75" customHeight="1">
      <c r="A1233" s="8"/>
      <c r="B1233" s="8"/>
      <c r="C1233" s="8"/>
      <c r="D1233" s="8"/>
      <c r="E1233" s="8"/>
      <c r="F1233" s="8"/>
      <c r="G1233" s="8"/>
      <c r="H1233" s="8"/>
      <c r="I1233" s="8"/>
      <c r="J1233" s="8"/>
    </row>
    <row r="1234" spans="1:10" s="128" customFormat="1" ht="12.75" customHeight="1">
      <c r="A1234" s="8"/>
      <c r="B1234" s="8"/>
      <c r="C1234" s="8"/>
      <c r="D1234" s="8"/>
      <c r="E1234" s="8"/>
      <c r="F1234" s="8"/>
      <c r="G1234" s="8"/>
      <c r="H1234" s="8"/>
      <c r="I1234" s="8"/>
      <c r="J1234" s="8"/>
    </row>
    <row r="1235" spans="1:10">
      <c r="A1235" s="8"/>
      <c r="C1235" s="8"/>
    </row>
    <row r="1236" spans="1:10" s="128" customFormat="1" ht="13.5" customHeight="1">
      <c r="A1236" s="8"/>
      <c r="B1236" s="8"/>
      <c r="C1236" s="8"/>
      <c r="D1236" s="8"/>
      <c r="E1236" s="8"/>
      <c r="F1236" s="8"/>
      <c r="G1236" s="8"/>
      <c r="H1236" s="8"/>
      <c r="I1236" s="8"/>
      <c r="J1236" s="8"/>
    </row>
    <row r="1237" spans="1:10" s="128" customFormat="1" ht="12.75" customHeight="1">
      <c r="A1237" s="8"/>
      <c r="B1237" s="8"/>
      <c r="C1237" s="8"/>
      <c r="D1237" s="8"/>
      <c r="E1237" s="8"/>
      <c r="F1237" s="8"/>
      <c r="G1237" s="8"/>
      <c r="H1237" s="8"/>
      <c r="I1237" s="8"/>
      <c r="J1237" s="8"/>
    </row>
    <row r="1238" spans="1:10">
      <c r="A1238" s="8"/>
      <c r="C1238" s="8"/>
    </row>
    <row r="1239" spans="1:10" s="128" customFormat="1" ht="15.75" customHeight="1">
      <c r="A1239" s="8"/>
      <c r="B1239" s="8"/>
      <c r="C1239" s="8"/>
      <c r="D1239" s="8"/>
      <c r="E1239" s="8"/>
      <c r="F1239" s="8"/>
      <c r="G1239" s="8"/>
      <c r="H1239" s="8"/>
      <c r="I1239" s="8"/>
      <c r="J1239" s="8"/>
    </row>
    <row r="1240" spans="1:10" s="128" customFormat="1" ht="15.75" customHeight="1">
      <c r="A1240" s="8"/>
      <c r="B1240" s="8"/>
      <c r="C1240" s="8"/>
      <c r="D1240" s="8"/>
      <c r="E1240" s="8"/>
      <c r="F1240" s="8"/>
      <c r="G1240" s="8"/>
      <c r="H1240" s="8"/>
      <c r="I1240" s="8"/>
      <c r="J1240" s="8"/>
    </row>
    <row r="1241" spans="1:10" s="128" customFormat="1" ht="15.75" customHeight="1">
      <c r="A1241" s="8"/>
      <c r="B1241" s="8"/>
      <c r="C1241" s="8"/>
      <c r="D1241" s="8"/>
      <c r="E1241" s="8"/>
      <c r="F1241" s="8"/>
      <c r="G1241" s="8"/>
      <c r="H1241" s="8"/>
      <c r="I1241" s="8"/>
      <c r="J1241" s="8"/>
    </row>
    <row r="1242" spans="1:10" s="128" customFormat="1" ht="15.75" customHeight="1">
      <c r="A1242" s="8"/>
      <c r="B1242" s="8"/>
      <c r="C1242" s="8"/>
      <c r="D1242" s="8"/>
      <c r="E1242" s="8"/>
      <c r="F1242" s="8"/>
      <c r="G1242" s="8"/>
      <c r="H1242" s="8"/>
      <c r="I1242" s="8"/>
      <c r="J1242" s="8"/>
    </row>
    <row r="1243" spans="1:10" s="128" customFormat="1" ht="15.75" customHeight="1">
      <c r="A1243" s="8"/>
      <c r="B1243" s="8"/>
      <c r="C1243" s="8"/>
      <c r="D1243" s="8"/>
      <c r="E1243" s="8"/>
      <c r="F1243" s="8"/>
      <c r="G1243" s="8"/>
      <c r="H1243" s="8"/>
      <c r="I1243" s="8"/>
      <c r="J1243" s="8"/>
    </row>
    <row r="1244" spans="1:10">
      <c r="A1244" s="8"/>
      <c r="C1244" s="8"/>
      <c r="G1244" s="128"/>
      <c r="H1244" s="128"/>
    </row>
    <row r="1245" spans="1:10">
      <c r="A1245" s="8"/>
      <c r="C1245" s="8"/>
      <c r="G1245" s="128"/>
      <c r="H1245" s="128"/>
    </row>
    <row r="1246" spans="1:10">
      <c r="A1246" s="8"/>
      <c r="C1246" s="8"/>
      <c r="G1246" s="128"/>
      <c r="H1246" s="128"/>
    </row>
    <row r="1247" spans="1:10">
      <c r="A1247" s="8"/>
      <c r="C1247" s="8"/>
      <c r="G1247" s="128"/>
      <c r="H1247" s="128"/>
    </row>
    <row r="1248" spans="1:10">
      <c r="A1248" s="8"/>
      <c r="C1248" s="8"/>
      <c r="G1248" s="128"/>
      <c r="H1248" s="128"/>
    </row>
    <row r="1249" spans="1:10">
      <c r="A1249" s="8"/>
      <c r="C1249" s="8"/>
      <c r="G1249" s="128"/>
      <c r="H1249" s="128"/>
      <c r="I1249" s="128"/>
      <c r="J1249" s="128"/>
    </row>
    <row r="1250" spans="1:10">
      <c r="A1250" s="8"/>
      <c r="C1250" s="65"/>
      <c r="G1250" s="128"/>
      <c r="H1250" s="128"/>
      <c r="I1250" s="128"/>
      <c r="J1250" s="128"/>
    </row>
    <row r="1251" spans="1:10">
      <c r="A1251" s="8"/>
      <c r="C1251" s="65"/>
      <c r="G1251" s="128"/>
      <c r="H1251" s="128"/>
      <c r="I1251" s="128"/>
      <c r="J1251" s="128"/>
    </row>
    <row r="1252" spans="1:10">
      <c r="A1252" s="8"/>
      <c r="C1252" s="65"/>
      <c r="G1252" s="128"/>
      <c r="H1252" s="128"/>
      <c r="I1252" s="128"/>
      <c r="J1252" s="128"/>
    </row>
    <row r="1253" spans="1:10">
      <c r="A1253" s="8"/>
      <c r="C1253" s="65"/>
      <c r="D1253" s="149"/>
      <c r="G1253" s="128"/>
      <c r="H1253" s="128"/>
      <c r="I1253" s="128"/>
      <c r="J1253" s="128"/>
    </row>
    <row r="1254" spans="1:10">
      <c r="A1254" s="8"/>
      <c r="C1254" s="65"/>
      <c r="I1254" s="128"/>
      <c r="J1254" s="128"/>
    </row>
    <row r="1255" spans="1:10">
      <c r="A1255" s="8"/>
      <c r="C1255" s="65"/>
      <c r="G1255" s="128"/>
      <c r="H1255" s="128"/>
      <c r="I1255" s="128"/>
      <c r="J1255" s="128"/>
    </row>
    <row r="1256" spans="1:10" ht="13.5">
      <c r="A1256" s="150"/>
      <c r="B1256" s="151"/>
      <c r="C1256" s="152"/>
      <c r="G1256" s="128"/>
      <c r="H1256" s="128"/>
      <c r="I1256" s="128"/>
      <c r="J1256" s="128"/>
    </row>
    <row r="1257" spans="1:10" ht="15.75" customHeight="1">
      <c r="A1257" s="8"/>
      <c r="C1257" s="65"/>
      <c r="I1257" s="128"/>
      <c r="J1257" s="128"/>
    </row>
    <row r="1258" spans="1:10" ht="15.75" customHeight="1">
      <c r="A1258" s="8"/>
      <c r="C1258" s="8"/>
      <c r="G1258" s="128"/>
      <c r="H1258" s="128"/>
      <c r="I1258" s="128"/>
      <c r="J1258" s="128"/>
    </row>
    <row r="1259" spans="1:10" ht="15.75" customHeight="1">
      <c r="A1259" s="8"/>
      <c r="C1259" s="8"/>
    </row>
    <row r="1260" spans="1:10">
      <c r="A1260" s="8"/>
      <c r="C1260" s="8"/>
      <c r="I1260" s="128"/>
      <c r="J1260" s="128"/>
    </row>
    <row r="1261" spans="1:10">
      <c r="A1261" s="8"/>
      <c r="C1261" s="8"/>
      <c r="I1261" s="128"/>
      <c r="J1261" s="128"/>
    </row>
    <row r="1262" spans="1:10">
      <c r="A1262" s="8"/>
      <c r="C1262" s="8"/>
    </row>
    <row r="1263" spans="1:10">
      <c r="A1263" s="8"/>
      <c r="C1263" s="8"/>
      <c r="I1263" s="128"/>
      <c r="J1263" s="128"/>
    </row>
    <row r="1264" spans="1:10" ht="22.5" customHeight="1">
      <c r="A1264" s="8"/>
      <c r="C1264" s="8"/>
    </row>
    <row r="1265" s="8" customFormat="1" ht="21" customHeight="1"/>
    <row r="1266" s="8" customFormat="1"/>
    <row r="1267" s="8" customFormat="1" ht="17.25" customHeight="1"/>
    <row r="1268" s="8" customFormat="1" ht="24" customHeight="1"/>
    <row r="1269" s="8" customFormat="1"/>
    <row r="1270" s="8" customFormat="1" ht="18" customHeight="1"/>
    <row r="1271" s="8" customFormat="1" ht="24.75" customHeight="1"/>
    <row r="1272" s="8" customFormat="1"/>
    <row r="1273" s="8" customFormat="1" ht="20.25" customHeight="1"/>
    <row r="1274" s="8" customFormat="1" ht="22.5" customHeight="1"/>
    <row r="1275" s="8" customFormat="1"/>
    <row r="1276" s="8" customFormat="1" ht="22.5" customHeight="1"/>
    <row r="1277" s="8" customFormat="1" ht="16.5" customHeight="1"/>
    <row r="1278" s="8" customFormat="1"/>
    <row r="1279" s="8" customFormat="1" ht="26.25" customHeight="1"/>
    <row r="1280" s="8" customFormat="1" ht="17.25" customHeight="1"/>
    <row r="1281" s="8" customFormat="1"/>
    <row r="1282" s="8" customFormat="1" ht="15.75" customHeight="1"/>
    <row r="1283" s="8" customFormat="1" ht="24.75" customHeight="1"/>
    <row r="1284" s="8" customFormat="1"/>
    <row r="1285" s="8" customFormat="1"/>
    <row r="1286" s="8" customFormat="1"/>
    <row r="1287" s="8" customFormat="1"/>
    <row r="1288" s="8" customFormat="1"/>
    <row r="1289" s="8" customFormat="1"/>
    <row r="1290" s="8" customFormat="1"/>
    <row r="1291" s="8" customFormat="1"/>
    <row r="1292" s="8" customFormat="1"/>
    <row r="1293" s="8" customFormat="1"/>
    <row r="1294" s="8" customFormat="1"/>
    <row r="1295" s="8" customFormat="1"/>
    <row r="1296" s="8" customFormat="1"/>
    <row r="1297" spans="1:10">
      <c r="A1297" s="8"/>
      <c r="C1297" s="8"/>
    </row>
    <row r="1298" spans="1:10">
      <c r="A1298" s="8"/>
      <c r="C1298" s="8"/>
      <c r="E1298" s="21"/>
    </row>
    <row r="1299" spans="1:10">
      <c r="A1299" s="8"/>
      <c r="C1299" s="8"/>
      <c r="E1299" s="21"/>
    </row>
    <row r="1300" spans="1:10">
      <c r="A1300" s="8"/>
      <c r="C1300" s="8"/>
      <c r="E1300" s="29"/>
    </row>
    <row r="1301" spans="1:10">
      <c r="A1301" s="8"/>
      <c r="C1301" s="8"/>
      <c r="E1301" s="21"/>
    </row>
    <row r="1302" spans="1:10">
      <c r="A1302" s="8"/>
      <c r="C1302" s="8"/>
      <c r="E1302" s="21"/>
    </row>
    <row r="1303" spans="1:10">
      <c r="A1303" s="8"/>
      <c r="C1303" s="51"/>
      <c r="D1303" s="29"/>
      <c r="E1303" s="29"/>
    </row>
    <row r="1304" spans="1:10">
      <c r="A1304" s="8"/>
      <c r="C1304" s="51"/>
      <c r="D1304" s="52"/>
      <c r="E1304" s="52"/>
    </row>
    <row r="1305" spans="1:10">
      <c r="A1305" s="8"/>
      <c r="C1305" s="29"/>
      <c r="D1305" s="52"/>
      <c r="E1305" s="29"/>
    </row>
    <row r="1306" spans="1:10" s="128" customFormat="1" ht="12.75" customHeight="1">
      <c r="A1306" s="8"/>
      <c r="B1306" s="8"/>
      <c r="C1306" s="42"/>
      <c r="D1306" s="29"/>
      <c r="E1306" s="29"/>
      <c r="F1306" s="8"/>
      <c r="G1306" s="8"/>
      <c r="H1306" s="8"/>
      <c r="I1306" s="8"/>
      <c r="J1306" s="8"/>
    </row>
    <row r="1307" spans="1:10" s="128" customFormat="1" ht="12.75" customHeight="1">
      <c r="A1307" s="8"/>
      <c r="B1307" s="8"/>
      <c r="C1307" s="51"/>
      <c r="D1307" s="52"/>
      <c r="E1307" s="21"/>
      <c r="F1307" s="8"/>
      <c r="G1307" s="8"/>
      <c r="H1307" s="8"/>
      <c r="I1307" s="8"/>
      <c r="J1307" s="8"/>
    </row>
    <row r="1308" spans="1:10" s="128" customFormat="1" ht="12.75" customHeight="1">
      <c r="A1308" s="8"/>
      <c r="B1308" s="8"/>
      <c r="C1308" s="29"/>
      <c r="D1308" s="21"/>
      <c r="E1308" s="29"/>
      <c r="F1308" s="8"/>
      <c r="G1308" s="8"/>
      <c r="H1308" s="8"/>
      <c r="I1308" s="8"/>
      <c r="J1308" s="8"/>
    </row>
    <row r="1309" spans="1:10" s="128" customFormat="1" ht="12.75" customHeight="1">
      <c r="A1309" s="8"/>
      <c r="B1309" s="8"/>
      <c r="C1309" s="51"/>
      <c r="D1309" s="29"/>
      <c r="E1309" s="29"/>
      <c r="F1309" s="8"/>
      <c r="G1309" s="8"/>
      <c r="H1309" s="8"/>
      <c r="I1309" s="8"/>
      <c r="J1309" s="8"/>
    </row>
    <row r="1310" spans="1:10" s="128" customFormat="1" ht="12.75" customHeight="1">
      <c r="A1310" s="8"/>
      <c r="B1310" s="8"/>
      <c r="C1310" s="29"/>
      <c r="D1310" s="21"/>
      <c r="E1310" s="95"/>
      <c r="F1310" s="8"/>
      <c r="G1310" s="8"/>
      <c r="H1310" s="8"/>
      <c r="I1310" s="8"/>
      <c r="J1310" s="8"/>
    </row>
    <row r="1311" spans="1:10" s="128" customFormat="1" ht="12.75" customHeight="1">
      <c r="A1311" s="8"/>
      <c r="B1311" s="8"/>
      <c r="C1311" s="29"/>
      <c r="D1311" s="21"/>
      <c r="E1311" s="29"/>
      <c r="F1311" s="8"/>
      <c r="G1311" s="8"/>
      <c r="H1311" s="8"/>
      <c r="I1311" s="8"/>
      <c r="J1311" s="8"/>
    </row>
    <row r="1312" spans="1:10" s="128" customFormat="1" ht="12.75" customHeight="1">
      <c r="A1312" s="8"/>
      <c r="B1312" s="8"/>
      <c r="C1312" s="51"/>
      <c r="D1312" s="29"/>
      <c r="E1312" s="29"/>
      <c r="F1312" s="8"/>
      <c r="G1312" s="8"/>
      <c r="H1312" s="8"/>
      <c r="I1312" s="8"/>
      <c r="J1312" s="8"/>
    </row>
    <row r="1313" spans="1:10" s="128" customFormat="1" ht="12.75" customHeight="1">
      <c r="A1313" s="8"/>
      <c r="B1313" s="8"/>
      <c r="C1313" s="29"/>
      <c r="D1313" s="21"/>
      <c r="E1313" s="95"/>
      <c r="F1313" s="8"/>
      <c r="G1313" s="8"/>
      <c r="H1313" s="8"/>
      <c r="I1313" s="8"/>
      <c r="J1313" s="8"/>
    </row>
    <row r="1314" spans="1:10" s="128" customFormat="1" ht="12.75" customHeight="1">
      <c r="A1314" s="8"/>
      <c r="B1314" s="8"/>
      <c r="C1314" s="29"/>
      <c r="D1314" s="21"/>
      <c r="E1314" s="8"/>
      <c r="F1314" s="8"/>
      <c r="G1314" s="8"/>
      <c r="H1314" s="8"/>
      <c r="I1314" s="8"/>
      <c r="J1314" s="8"/>
    </row>
    <row r="1315" spans="1:10" s="128" customFormat="1" ht="12.75" customHeight="1">
      <c r="A1315" s="8"/>
      <c r="B1315" s="8"/>
      <c r="C1315" s="42"/>
      <c r="D1315" s="21"/>
      <c r="E1315" s="8"/>
      <c r="F1315" s="8"/>
      <c r="G1315" s="8"/>
      <c r="H1315" s="8"/>
      <c r="I1315" s="8"/>
      <c r="J1315" s="8"/>
    </row>
    <row r="1316" spans="1:10">
      <c r="A1316" s="8"/>
      <c r="C1316" s="29"/>
      <c r="D1316" s="21"/>
    </row>
    <row r="1317" spans="1:10" s="128" customFormat="1" ht="13.5" customHeight="1">
      <c r="A1317" s="8"/>
      <c r="B1317" s="8"/>
      <c r="C1317" s="29"/>
      <c r="D1317" s="21"/>
      <c r="E1317" s="8"/>
      <c r="F1317" s="8"/>
      <c r="G1317" s="8"/>
      <c r="H1317" s="8"/>
      <c r="I1317" s="8"/>
      <c r="J1317" s="8"/>
    </row>
    <row r="1318" spans="1:10" s="128" customFormat="1" ht="16.5" customHeight="1">
      <c r="A1318" s="8"/>
      <c r="B1318" s="8"/>
      <c r="C1318" s="29"/>
      <c r="D1318" s="21"/>
      <c r="E1318" s="8"/>
      <c r="F1318" s="8"/>
      <c r="G1318" s="8"/>
      <c r="H1318" s="8"/>
      <c r="I1318" s="8"/>
      <c r="J1318" s="8"/>
    </row>
    <row r="1319" spans="1:10">
      <c r="A1319" s="8"/>
      <c r="C1319" s="8"/>
    </row>
    <row r="1320" spans="1:10" s="128" customFormat="1" ht="12.75" customHeight="1">
      <c r="A1320" s="8"/>
      <c r="B1320" s="8"/>
      <c r="C1320" s="8"/>
      <c r="D1320" s="8"/>
      <c r="E1320" s="8"/>
      <c r="F1320" s="8"/>
      <c r="G1320" s="8"/>
      <c r="H1320" s="8"/>
      <c r="I1320" s="8"/>
      <c r="J1320" s="8"/>
    </row>
    <row r="1321" spans="1:10">
      <c r="A1321" s="8"/>
      <c r="C1321" s="8"/>
    </row>
    <row r="1322" spans="1:10">
      <c r="A1322" s="8"/>
      <c r="C1322" s="8"/>
    </row>
    <row r="1323" spans="1:10" ht="18.75" customHeight="1">
      <c r="A1323" s="8"/>
      <c r="C1323" s="8"/>
    </row>
    <row r="1324" spans="1:10" ht="18" customHeight="1">
      <c r="A1324" s="8"/>
      <c r="C1324" s="8"/>
    </row>
    <row r="1325" spans="1:10">
      <c r="A1325" s="8"/>
      <c r="C1325" s="8"/>
    </row>
    <row r="1326" spans="1:10" ht="23.25" customHeight="1">
      <c r="A1326" s="8"/>
      <c r="C1326" s="8"/>
    </row>
    <row r="1327" spans="1:10" ht="18" customHeight="1">
      <c r="A1327" s="8"/>
      <c r="C1327" s="8"/>
    </row>
    <row r="1328" spans="1:10">
      <c r="A1328" s="8"/>
      <c r="C1328" s="8"/>
    </row>
    <row r="1329" spans="1:10" ht="19.5" customHeight="1">
      <c r="A1329" s="8"/>
      <c r="C1329" s="8"/>
    </row>
    <row r="1330" spans="1:10" ht="19.5" customHeight="1">
      <c r="A1330" s="8"/>
      <c r="C1330" s="8"/>
    </row>
    <row r="1331" spans="1:10">
      <c r="A1331" s="8"/>
      <c r="C1331" s="8"/>
    </row>
    <row r="1332" spans="1:10" ht="20.25" customHeight="1">
      <c r="A1332" s="8"/>
      <c r="C1332" s="8"/>
    </row>
    <row r="1333" spans="1:10" ht="20.25" customHeight="1">
      <c r="A1333" s="8"/>
      <c r="C1333" s="8"/>
    </row>
    <row r="1334" spans="1:10">
      <c r="A1334" s="8"/>
      <c r="C1334" s="8"/>
    </row>
    <row r="1335" spans="1:10" ht="18.75" customHeight="1">
      <c r="A1335" s="8"/>
      <c r="C1335" s="8"/>
    </row>
    <row r="1336" spans="1:10" ht="18.75" customHeight="1">
      <c r="A1336" s="8"/>
      <c r="C1336" s="8"/>
    </row>
    <row r="1337" spans="1:10">
      <c r="A1337" s="8"/>
      <c r="C1337" s="8"/>
      <c r="G1337" s="128"/>
      <c r="H1337" s="128"/>
    </row>
    <row r="1338" spans="1:10">
      <c r="A1338" s="8"/>
      <c r="C1338" s="8"/>
    </row>
    <row r="1339" spans="1:10">
      <c r="A1339" s="8"/>
      <c r="C1339" s="8"/>
    </row>
    <row r="1340" spans="1:10">
      <c r="A1340" s="8"/>
      <c r="C1340" s="8"/>
    </row>
    <row r="1341" spans="1:10">
      <c r="A1341" s="8"/>
      <c r="C1341" s="8"/>
    </row>
    <row r="1342" spans="1:10">
      <c r="A1342" s="8"/>
      <c r="C1342" s="8"/>
      <c r="I1342" s="128"/>
      <c r="J1342" s="128"/>
    </row>
    <row r="1343" spans="1:10">
      <c r="A1343" s="8"/>
      <c r="C1343" s="8"/>
    </row>
    <row r="1344" spans="1:10">
      <c r="A1344" s="8"/>
      <c r="C1344" s="8"/>
    </row>
    <row r="1345" s="8" customFormat="1"/>
    <row r="1346" s="8" customFormat="1"/>
    <row r="1347" s="8" customFormat="1"/>
    <row r="1348" s="8" customFormat="1"/>
    <row r="1349" s="8" customFormat="1"/>
    <row r="1350" s="8" customFormat="1"/>
    <row r="1351" s="8" customFormat="1"/>
    <row r="1352" s="8" customFormat="1"/>
    <row r="1353" s="8" customFormat="1"/>
    <row r="1354" s="8" customFormat="1"/>
    <row r="1355" s="8" customFormat="1"/>
    <row r="1356" s="8" customFormat="1"/>
    <row r="1357" s="8" customFormat="1"/>
    <row r="1358" s="8" customFormat="1"/>
    <row r="1359" s="8" customFormat="1"/>
    <row r="1360" s="8" customFormat="1"/>
    <row r="1361" s="8" customFormat="1"/>
    <row r="1362" s="8" customFormat="1"/>
    <row r="1363" s="8" customFormat="1"/>
    <row r="1364" s="8" customFormat="1"/>
    <row r="1365" s="8" customFormat="1"/>
    <row r="1366" s="8" customFormat="1"/>
    <row r="1367" s="8" customFormat="1"/>
    <row r="1368" s="8" customFormat="1" ht="17.25" customHeight="1"/>
    <row r="1369" s="8" customFormat="1" ht="17.25" customHeight="1"/>
    <row r="1370" s="8" customFormat="1" ht="17.25" customHeight="1"/>
    <row r="1371" s="8" customFormat="1"/>
    <row r="1372" s="8" customFormat="1"/>
    <row r="1373" s="8" customFormat="1"/>
    <row r="1374" s="8" customFormat="1"/>
    <row r="1375" s="8" customFormat="1" ht="27.75" customHeight="1"/>
    <row r="1376" s="8" customFormat="1" ht="20.25" customHeight="1"/>
    <row r="1377" s="8" customFormat="1"/>
    <row r="1378" s="8" customFormat="1" ht="27" customHeight="1"/>
    <row r="1379" s="8" customFormat="1" ht="19.5" customHeight="1"/>
    <row r="1380" s="8" customFormat="1"/>
    <row r="1381" s="8" customFormat="1" ht="19.5" customHeight="1"/>
    <row r="1382" s="8" customFormat="1"/>
    <row r="1383" s="8" customFormat="1"/>
    <row r="1384" s="8" customFormat="1" ht="17.25" customHeight="1"/>
    <row r="1385" s="8" customFormat="1"/>
    <row r="1386" s="8" customFormat="1"/>
    <row r="1387" s="8" customFormat="1" ht="17.25" customHeight="1"/>
    <row r="1388" s="8" customFormat="1"/>
    <row r="1389" s="8" customFormat="1"/>
    <row r="1390" s="8" customFormat="1" ht="15.75" customHeight="1"/>
    <row r="1391" s="8" customFormat="1"/>
    <row r="1392" s="8" customFormat="1"/>
    <row r="1393" spans="1:10">
      <c r="A1393" s="8"/>
      <c r="C1393" s="8"/>
    </row>
    <row r="1394" spans="1:10">
      <c r="A1394" s="8"/>
      <c r="C1394" s="8"/>
    </row>
    <row r="1395" spans="1:10">
      <c r="A1395" s="8"/>
      <c r="C1395" s="8"/>
    </row>
    <row r="1396" spans="1:10" ht="18" customHeight="1">
      <c r="A1396" s="8"/>
      <c r="C1396" s="8"/>
    </row>
    <row r="1397" spans="1:10">
      <c r="A1397" s="8"/>
      <c r="C1397" s="8"/>
    </row>
    <row r="1398" spans="1:10">
      <c r="A1398" s="8"/>
      <c r="C1398" s="8"/>
    </row>
    <row r="1399" spans="1:10" s="128" customFormat="1" ht="15.75" customHeight="1">
      <c r="A1399" s="8"/>
      <c r="B1399" s="8"/>
      <c r="C1399" s="8"/>
      <c r="D1399" s="8"/>
      <c r="E1399" s="8"/>
      <c r="F1399" s="8"/>
      <c r="G1399" s="8"/>
      <c r="H1399" s="8"/>
      <c r="I1399" s="8"/>
      <c r="J1399" s="8"/>
    </row>
    <row r="1400" spans="1:10">
      <c r="A1400" s="8"/>
      <c r="C1400" s="8"/>
    </row>
    <row r="1401" spans="1:10">
      <c r="A1401" s="8"/>
      <c r="C1401" s="8"/>
    </row>
    <row r="1402" spans="1:10">
      <c r="A1402" s="8"/>
      <c r="C1402" s="8"/>
    </row>
    <row r="1403" spans="1:10">
      <c r="A1403" s="8"/>
      <c r="C1403" s="8"/>
    </row>
    <row r="1404" spans="1:10">
      <c r="A1404" s="8"/>
      <c r="C1404" s="8"/>
    </row>
    <row r="1405" spans="1:10">
      <c r="A1405" s="8"/>
      <c r="C1405" s="8"/>
    </row>
    <row r="1406" spans="1:10">
      <c r="A1406" s="8"/>
      <c r="C1406" s="8"/>
    </row>
    <row r="1407" spans="1:10">
      <c r="A1407" s="8"/>
      <c r="C1407" s="8"/>
    </row>
    <row r="1408" spans="1:10">
      <c r="A1408" s="8"/>
      <c r="C1408" s="8"/>
    </row>
    <row r="1409" spans="1:8">
      <c r="A1409" s="8"/>
      <c r="C1409" s="8"/>
    </row>
    <row r="1410" spans="1:8">
      <c r="A1410" s="8"/>
      <c r="C1410" s="8"/>
    </row>
    <row r="1411" spans="1:8">
      <c r="A1411" s="8"/>
      <c r="C1411" s="8"/>
    </row>
    <row r="1412" spans="1:8">
      <c r="A1412" s="8"/>
      <c r="C1412" s="8"/>
    </row>
    <row r="1413" spans="1:8">
      <c r="A1413" s="8"/>
      <c r="C1413" s="91"/>
    </row>
    <row r="1414" spans="1:8">
      <c r="A1414" s="8"/>
      <c r="C1414" s="51"/>
    </row>
    <row r="1415" spans="1:8">
      <c r="A1415" s="8"/>
      <c r="C1415" s="29"/>
    </row>
    <row r="1416" spans="1:8">
      <c r="A1416" s="8"/>
      <c r="C1416" s="29"/>
    </row>
    <row r="1417" spans="1:8" ht="18.75" customHeight="1">
      <c r="A1417" s="8"/>
      <c r="C1417" s="51"/>
    </row>
    <row r="1418" spans="1:8" ht="18" customHeight="1">
      <c r="A1418" s="8"/>
      <c r="C1418" s="29"/>
    </row>
    <row r="1419" spans="1:8" ht="18" customHeight="1">
      <c r="A1419" s="8"/>
      <c r="C1419" s="42"/>
    </row>
    <row r="1420" spans="1:8" ht="18.75" customHeight="1">
      <c r="A1420" s="8"/>
      <c r="C1420" s="29"/>
    </row>
    <row r="1421" spans="1:8">
      <c r="A1421" s="8"/>
      <c r="C1421" s="29"/>
    </row>
    <row r="1422" spans="1:8">
      <c r="A1422" s="8"/>
      <c r="C1422" s="42"/>
    </row>
    <row r="1423" spans="1:8">
      <c r="A1423" s="8"/>
      <c r="C1423" s="29"/>
    </row>
    <row r="1424" spans="1:8" ht="12.75" customHeight="1">
      <c r="A1424" s="8"/>
      <c r="C1424" s="29"/>
      <c r="G1424" s="305"/>
      <c r="H1424" s="26"/>
    </row>
    <row r="1425" spans="1:10" ht="24" customHeight="1">
      <c r="A1425" s="8"/>
      <c r="C1425" s="29"/>
      <c r="G1425" s="305"/>
      <c r="H1425" s="26"/>
    </row>
    <row r="1426" spans="1:10" ht="22.5" customHeight="1">
      <c r="A1426" s="8"/>
      <c r="C1426" s="8"/>
      <c r="G1426" s="40"/>
      <c r="H1426" s="26"/>
    </row>
    <row r="1427" spans="1:10" ht="12" customHeight="1">
      <c r="A1427" s="8"/>
      <c r="C1427" s="8"/>
      <c r="G1427" s="305"/>
      <c r="H1427" s="26"/>
    </row>
    <row r="1428" spans="1:10" ht="23.25" customHeight="1">
      <c r="A1428" s="8"/>
      <c r="C1428" s="8"/>
      <c r="G1428" s="305"/>
      <c r="H1428" s="26"/>
    </row>
    <row r="1429" spans="1:10" ht="16.5" customHeight="1">
      <c r="A1429" s="8"/>
      <c r="C1429" s="8"/>
      <c r="G1429" s="49"/>
      <c r="H1429" s="26"/>
      <c r="I1429" s="267"/>
      <c r="J1429" s="267"/>
    </row>
    <row r="1430" spans="1:10" ht="21" customHeight="1">
      <c r="A1430" s="8"/>
      <c r="C1430" s="8"/>
      <c r="G1430" s="305"/>
      <c r="H1430" s="26"/>
      <c r="I1430" s="267"/>
      <c r="J1430" s="267"/>
    </row>
    <row r="1431" spans="1:10" ht="24" customHeight="1">
      <c r="A1431" s="8"/>
      <c r="C1431" s="8"/>
      <c r="G1431" s="305"/>
      <c r="H1431" s="26"/>
      <c r="I1431" s="21"/>
      <c r="J1431" s="21"/>
    </row>
    <row r="1432" spans="1:10" ht="24" customHeight="1">
      <c r="A1432" s="8"/>
      <c r="C1432" s="8"/>
      <c r="G1432" s="29"/>
      <c r="H1432" s="29"/>
      <c r="I1432" s="267"/>
      <c r="J1432" s="267"/>
    </row>
    <row r="1433" spans="1:10">
      <c r="A1433" s="8"/>
      <c r="C1433" s="8"/>
      <c r="G1433" s="305"/>
      <c r="H1433" s="26"/>
      <c r="I1433" s="267"/>
      <c r="J1433" s="267"/>
    </row>
    <row r="1434" spans="1:10" ht="23.25" customHeight="1">
      <c r="A1434" s="8"/>
      <c r="C1434" s="8"/>
      <c r="G1434" s="305"/>
      <c r="H1434" s="26"/>
      <c r="I1434" s="29"/>
      <c r="J1434" s="29"/>
    </row>
    <row r="1435" spans="1:10" ht="23.25" customHeight="1">
      <c r="A1435" s="8"/>
      <c r="C1435" s="8"/>
      <c r="G1435" s="29"/>
      <c r="H1435" s="29"/>
      <c r="I1435" s="267"/>
      <c r="J1435" s="267"/>
    </row>
    <row r="1436" spans="1:10">
      <c r="A1436" s="8"/>
      <c r="C1436" s="8"/>
      <c r="G1436" s="305"/>
      <c r="H1436" s="26"/>
      <c r="I1436" s="267"/>
      <c r="J1436" s="267"/>
    </row>
    <row r="1437" spans="1:10">
      <c r="A1437" s="8"/>
      <c r="C1437" s="8"/>
      <c r="G1437" s="305"/>
      <c r="H1437" s="26"/>
      <c r="I1437" s="29"/>
      <c r="J1437" s="29"/>
    </row>
    <row r="1438" spans="1:10">
      <c r="A1438" s="8"/>
      <c r="C1438" s="8"/>
      <c r="I1438" s="267"/>
      <c r="J1438" s="267"/>
    </row>
    <row r="1439" spans="1:10">
      <c r="A1439" s="8"/>
      <c r="C1439" s="8"/>
      <c r="I1439" s="267"/>
      <c r="J1439" s="267"/>
    </row>
    <row r="1440" spans="1:10">
      <c r="A1440" s="8"/>
      <c r="C1440" s="8"/>
      <c r="I1440" s="29"/>
      <c r="J1440" s="29"/>
    </row>
    <row r="1441" spans="1:10">
      <c r="A1441" s="8"/>
      <c r="C1441" s="8"/>
      <c r="I1441" s="267"/>
      <c r="J1441" s="267"/>
    </row>
    <row r="1442" spans="1:10">
      <c r="A1442" s="8"/>
      <c r="C1442" s="8"/>
      <c r="I1442" s="267"/>
      <c r="J1442" s="267"/>
    </row>
    <row r="1443" spans="1:10">
      <c r="A1443" s="8"/>
      <c r="C1443" s="8"/>
    </row>
    <row r="1444" spans="1:10">
      <c r="A1444" s="8"/>
      <c r="C1444" s="8"/>
    </row>
    <row r="1445" spans="1:10">
      <c r="A1445" s="8"/>
      <c r="C1445" s="8"/>
    </row>
    <row r="1446" spans="1:10">
      <c r="A1446" s="8"/>
      <c r="C1446" s="8"/>
    </row>
    <row r="1447" spans="1:10">
      <c r="A1447" s="8"/>
      <c r="C1447" s="8"/>
    </row>
    <row r="1448" spans="1:10">
      <c r="A1448" s="8"/>
      <c r="C1448" s="8"/>
    </row>
    <row r="1449" spans="1:10">
      <c r="A1449" s="8"/>
      <c r="C1449" s="8"/>
    </row>
    <row r="1450" spans="1:10">
      <c r="A1450" s="8"/>
      <c r="C1450" s="8"/>
    </row>
    <row r="1451" spans="1:10">
      <c r="A1451" s="8"/>
      <c r="C1451" s="8"/>
    </row>
    <row r="1452" spans="1:10">
      <c r="A1452" s="8"/>
      <c r="C1452" s="8"/>
    </row>
    <row r="1453" spans="1:10">
      <c r="A1453" s="8"/>
      <c r="C1453" s="8"/>
    </row>
    <row r="1454" spans="1:10">
      <c r="A1454" s="8"/>
      <c r="C1454" s="8"/>
    </row>
    <row r="1455" spans="1:10">
      <c r="A1455" s="8"/>
      <c r="C1455" s="8"/>
    </row>
    <row r="1456" spans="1:10">
      <c r="A1456" s="8"/>
      <c r="C1456" s="8"/>
    </row>
    <row r="1457" spans="1:6">
      <c r="A1457" s="8"/>
      <c r="C1457" s="8"/>
    </row>
    <row r="1458" spans="1:6">
      <c r="A1458" s="8"/>
      <c r="C1458" s="8"/>
    </row>
    <row r="1459" spans="1:6">
      <c r="A1459" s="8"/>
      <c r="C1459" s="8"/>
    </row>
    <row r="1460" spans="1:6">
      <c r="A1460" s="8"/>
      <c r="C1460" s="8"/>
    </row>
    <row r="1461" spans="1:6">
      <c r="A1461" s="8"/>
      <c r="C1461" s="8"/>
    </row>
    <row r="1462" spans="1:6">
      <c r="A1462" s="8"/>
      <c r="C1462" s="8"/>
    </row>
    <row r="1463" spans="1:6">
      <c r="A1463" s="8"/>
      <c r="C1463" s="8"/>
      <c r="E1463" s="21"/>
      <c r="F1463" s="305"/>
    </row>
    <row r="1464" spans="1:6">
      <c r="A1464" s="8"/>
      <c r="C1464" s="8"/>
      <c r="E1464" s="21"/>
      <c r="F1464" s="305"/>
    </row>
    <row r="1465" spans="1:6">
      <c r="A1465" s="8"/>
      <c r="C1465" s="8"/>
      <c r="E1465" s="29"/>
      <c r="F1465" s="49"/>
    </row>
    <row r="1466" spans="1:6">
      <c r="A1466" s="8"/>
      <c r="C1466" s="8"/>
      <c r="E1466" s="21"/>
      <c r="F1466" s="305"/>
    </row>
    <row r="1467" spans="1:6">
      <c r="A1467" s="8"/>
      <c r="C1467" s="8"/>
      <c r="E1467" s="21"/>
      <c r="F1467" s="305"/>
    </row>
    <row r="1468" spans="1:6">
      <c r="A1468" s="8"/>
      <c r="C1468" s="91"/>
      <c r="D1468" s="29"/>
      <c r="E1468" s="29"/>
      <c r="F1468" s="49"/>
    </row>
    <row r="1469" spans="1:6">
      <c r="A1469" s="8"/>
      <c r="C1469" s="51"/>
      <c r="D1469" s="52"/>
      <c r="E1469" s="21"/>
      <c r="F1469" s="305"/>
    </row>
    <row r="1470" spans="1:6">
      <c r="A1470" s="8"/>
      <c r="C1470" s="29"/>
      <c r="D1470" s="52"/>
      <c r="E1470" s="29"/>
      <c r="F1470" s="305"/>
    </row>
    <row r="1471" spans="1:6">
      <c r="A1471" s="8"/>
      <c r="C1471" s="29"/>
      <c r="D1471" s="29"/>
      <c r="E1471" s="29"/>
      <c r="F1471" s="49"/>
    </row>
    <row r="1472" spans="1:6">
      <c r="A1472" s="8"/>
      <c r="C1472" s="51"/>
      <c r="D1472" s="52"/>
      <c r="E1472" s="21"/>
      <c r="F1472" s="305"/>
    </row>
    <row r="1473" spans="1:11">
      <c r="A1473" s="8"/>
      <c r="C1473" s="29"/>
      <c r="D1473" s="21"/>
      <c r="E1473" s="29"/>
      <c r="F1473" s="305"/>
    </row>
    <row r="1474" spans="1:11">
      <c r="A1474" s="8"/>
      <c r="C1474" s="42"/>
      <c r="D1474" s="29"/>
    </row>
    <row r="1475" spans="1:11">
      <c r="A1475" s="8"/>
      <c r="C1475" s="29"/>
      <c r="D1475" s="21"/>
    </row>
    <row r="1476" spans="1:11">
      <c r="A1476" s="8"/>
      <c r="C1476" s="29"/>
      <c r="D1476" s="21"/>
    </row>
    <row r="1477" spans="1:11">
      <c r="A1477" s="8"/>
      <c r="C1477" s="42"/>
      <c r="D1477" s="21"/>
    </row>
    <row r="1478" spans="1:11">
      <c r="A1478" s="8"/>
      <c r="C1478" s="29"/>
      <c r="D1478" s="21"/>
    </row>
    <row r="1479" spans="1:11" ht="19.5" customHeight="1">
      <c r="A1479" s="8"/>
      <c r="C1479" s="8"/>
    </row>
    <row r="1480" spans="1:11" ht="17.25" customHeight="1">
      <c r="A1480" s="8"/>
      <c r="C1480" s="8"/>
    </row>
    <row r="1481" spans="1:11" ht="20.25" customHeight="1">
      <c r="A1481" s="8"/>
      <c r="C1481" s="8"/>
    </row>
    <row r="1482" spans="1:11">
      <c r="A1482" s="8"/>
      <c r="C1482" s="8"/>
    </row>
    <row r="1483" spans="1:11">
      <c r="A1483" s="8"/>
      <c r="C1483" s="8"/>
    </row>
    <row r="1484" spans="1:11">
      <c r="A1484" s="8"/>
      <c r="C1484" s="8"/>
    </row>
    <row r="1485" spans="1:11">
      <c r="A1485" s="8"/>
      <c r="C1485" s="8"/>
    </row>
    <row r="1486" spans="1:11" ht="21.75" customHeight="1">
      <c r="A1486" s="8"/>
      <c r="C1486" s="8"/>
      <c r="K1486" s="333"/>
    </row>
    <row r="1487" spans="1:11" ht="21.75" customHeight="1">
      <c r="A1487" s="8"/>
      <c r="C1487" s="8"/>
      <c r="K1487" s="333"/>
    </row>
    <row r="1488" spans="1:11">
      <c r="A1488" s="8"/>
      <c r="C1488" s="8"/>
      <c r="K1488" s="41"/>
    </row>
    <row r="1489" spans="1:11" ht="23.25" customHeight="1">
      <c r="A1489" s="8"/>
      <c r="C1489" s="8"/>
      <c r="K1489" s="333"/>
    </row>
    <row r="1490" spans="1:11" ht="23.25" customHeight="1">
      <c r="A1490" s="8"/>
      <c r="C1490" s="8"/>
      <c r="K1490" s="333"/>
    </row>
    <row r="1491" spans="1:11">
      <c r="A1491" s="8"/>
      <c r="C1491" s="8"/>
      <c r="K1491" s="29"/>
    </row>
    <row r="1492" spans="1:11" ht="22.5" customHeight="1">
      <c r="A1492" s="8"/>
      <c r="C1492" s="8"/>
      <c r="K1492" s="333"/>
    </row>
    <row r="1493" spans="1:11" ht="22.5" customHeight="1">
      <c r="A1493" s="8"/>
      <c r="C1493" s="8"/>
      <c r="K1493" s="333"/>
    </row>
    <row r="1494" spans="1:11">
      <c r="A1494" s="8"/>
      <c r="C1494" s="8"/>
      <c r="K1494" s="29"/>
    </row>
    <row r="1495" spans="1:11" ht="18.75" customHeight="1">
      <c r="A1495" s="8"/>
      <c r="C1495" s="8"/>
      <c r="K1495" s="333"/>
    </row>
    <row r="1496" spans="1:11" ht="18.75" customHeight="1">
      <c r="A1496" s="8"/>
      <c r="C1496" s="8"/>
      <c r="K1496" s="333"/>
    </row>
    <row r="1497" spans="1:11">
      <c r="A1497" s="8"/>
      <c r="C1497" s="8"/>
      <c r="K1497" s="29"/>
    </row>
    <row r="1498" spans="1:11" ht="27" customHeight="1">
      <c r="A1498" s="8"/>
      <c r="C1498" s="8"/>
      <c r="K1498" s="333"/>
    </row>
    <row r="1499" spans="1:11" ht="27" customHeight="1">
      <c r="A1499" s="8"/>
      <c r="C1499" s="8"/>
      <c r="K1499" s="333"/>
    </row>
    <row r="1500" spans="1:11">
      <c r="A1500" s="8"/>
      <c r="C1500" s="8"/>
    </row>
    <row r="1501" spans="1:11">
      <c r="A1501" s="8"/>
      <c r="C1501" s="8"/>
    </row>
    <row r="1502" spans="1:11">
      <c r="A1502" s="8"/>
      <c r="C1502" s="8"/>
    </row>
    <row r="1503" spans="1:11">
      <c r="A1503" s="8"/>
      <c r="C1503" s="8"/>
      <c r="K1503" s="54"/>
    </row>
    <row r="1504" spans="1:11">
      <c r="A1504" s="8"/>
      <c r="C1504" s="8"/>
    </row>
    <row r="1505" spans="1:11">
      <c r="A1505" s="8"/>
      <c r="C1505" s="8"/>
    </row>
    <row r="1506" spans="1:11">
      <c r="A1506" s="8"/>
      <c r="C1506" s="8"/>
    </row>
    <row r="1507" spans="1:11">
      <c r="A1507" s="8"/>
      <c r="C1507" s="8"/>
      <c r="K1507" s="54"/>
    </row>
    <row r="1508" spans="1:11">
      <c r="A1508" s="8"/>
      <c r="C1508" s="8"/>
    </row>
    <row r="1509" spans="1:11">
      <c r="A1509" s="8"/>
      <c r="C1509" s="8"/>
    </row>
    <row r="1510" spans="1:11">
      <c r="A1510" s="8"/>
      <c r="C1510" s="8"/>
    </row>
    <row r="1511" spans="1:11">
      <c r="A1511" s="8"/>
      <c r="C1511" s="8"/>
    </row>
    <row r="1512" spans="1:11">
      <c r="A1512" s="8"/>
      <c r="C1512" s="8"/>
    </row>
    <row r="1513" spans="1:11">
      <c r="A1513" s="8"/>
      <c r="C1513" s="8"/>
    </row>
    <row r="1514" spans="1:11">
      <c r="A1514" s="8"/>
      <c r="C1514" s="8"/>
    </row>
    <row r="1515" spans="1:11">
      <c r="A1515" s="8"/>
      <c r="C1515" s="8"/>
    </row>
    <row r="1516" spans="1:11">
      <c r="A1516" s="8"/>
      <c r="C1516" s="8"/>
    </row>
    <row r="1517" spans="1:11">
      <c r="A1517" s="8"/>
      <c r="C1517" s="8"/>
    </row>
    <row r="1518" spans="1:11">
      <c r="A1518" s="8"/>
      <c r="C1518" s="8"/>
      <c r="E1518" s="21"/>
      <c r="F1518" s="305"/>
    </row>
    <row r="1519" spans="1:11">
      <c r="A1519" s="8"/>
      <c r="C1519" s="8"/>
      <c r="E1519" s="21"/>
      <c r="F1519" s="305"/>
    </row>
    <row r="1520" spans="1:11">
      <c r="A1520" s="8"/>
      <c r="C1520" s="8"/>
      <c r="E1520" s="29"/>
      <c r="F1520" s="49"/>
    </row>
    <row r="1521" spans="1:8">
      <c r="A1521" s="8"/>
      <c r="C1521" s="8"/>
      <c r="E1521" s="24"/>
      <c r="F1521" s="305"/>
    </row>
    <row r="1522" spans="1:8">
      <c r="A1522" s="8"/>
      <c r="C1522" s="8"/>
      <c r="E1522" s="21"/>
      <c r="F1522" s="305"/>
    </row>
    <row r="1523" spans="1:8">
      <c r="A1523" s="8"/>
      <c r="C1523" s="29"/>
      <c r="D1523" s="29"/>
    </row>
    <row r="1524" spans="1:8">
      <c r="A1524" s="8"/>
      <c r="C1524" s="51"/>
      <c r="D1524" s="52"/>
    </row>
    <row r="1525" spans="1:8">
      <c r="A1525" s="8"/>
      <c r="C1525" s="29"/>
      <c r="D1525" s="52"/>
    </row>
    <row r="1526" spans="1:8">
      <c r="A1526" s="8"/>
      <c r="C1526" s="42"/>
      <c r="D1526" s="29"/>
    </row>
    <row r="1527" spans="1:8">
      <c r="A1527" s="8"/>
      <c r="C1527" s="51"/>
      <c r="D1527" s="52"/>
    </row>
    <row r="1528" spans="1:8">
      <c r="A1528" s="8"/>
      <c r="C1528" s="8"/>
    </row>
    <row r="1529" spans="1:8" ht="17.25" customHeight="1">
      <c r="A1529" s="8"/>
      <c r="C1529" s="8"/>
    </row>
    <row r="1530" spans="1:8" ht="17.25" customHeight="1">
      <c r="A1530" s="8"/>
      <c r="C1530" s="8"/>
    </row>
    <row r="1531" spans="1:8" ht="17.25" customHeight="1">
      <c r="A1531" s="8"/>
      <c r="C1531" s="8"/>
    </row>
    <row r="1532" spans="1:8">
      <c r="A1532" s="8"/>
      <c r="C1532" s="8"/>
    </row>
    <row r="1533" spans="1:8">
      <c r="A1533" s="8"/>
      <c r="C1533" s="8"/>
    </row>
    <row r="1534" spans="1:8">
      <c r="A1534" s="8"/>
      <c r="C1534" s="8"/>
    </row>
    <row r="1535" spans="1:8">
      <c r="A1535" s="8"/>
      <c r="C1535" s="8"/>
    </row>
    <row r="1536" spans="1:8" ht="27" customHeight="1">
      <c r="A1536" s="8"/>
      <c r="C1536" s="8"/>
      <c r="G1536" s="129"/>
      <c r="H1536" s="129"/>
    </row>
    <row r="1537" spans="1:10" ht="21.75" customHeight="1">
      <c r="A1537" s="8"/>
      <c r="C1537" s="8"/>
      <c r="G1537" s="130"/>
      <c r="H1537" s="130"/>
    </row>
    <row r="1538" spans="1:10">
      <c r="A1538" s="8"/>
      <c r="C1538" s="8"/>
    </row>
    <row r="1539" spans="1:10" ht="27" customHeight="1">
      <c r="A1539" s="8"/>
      <c r="C1539" s="8"/>
    </row>
    <row r="1540" spans="1:10" ht="27" customHeight="1">
      <c r="A1540" s="8"/>
      <c r="C1540" s="8"/>
    </row>
    <row r="1541" spans="1:10" ht="13.5">
      <c r="A1541" s="8"/>
      <c r="C1541" s="8"/>
      <c r="I1541" s="129"/>
      <c r="J1541" s="129"/>
    </row>
    <row r="1542" spans="1:10" ht="28.5" customHeight="1">
      <c r="A1542" s="8"/>
      <c r="C1542" s="8"/>
      <c r="I1542" s="130"/>
      <c r="J1542" s="130"/>
    </row>
    <row r="1543" spans="1:10" ht="21.75" customHeight="1">
      <c r="A1543" s="8"/>
      <c r="C1543" s="8"/>
    </row>
    <row r="1544" spans="1:10">
      <c r="A1544" s="8"/>
      <c r="C1544" s="8"/>
    </row>
    <row r="1545" spans="1:10" ht="25.5" customHeight="1">
      <c r="A1545" s="8"/>
      <c r="C1545" s="8"/>
    </row>
    <row r="1546" spans="1:10" ht="25.5" customHeight="1">
      <c r="A1546" s="8"/>
      <c r="C1546" s="8"/>
    </row>
    <row r="1547" spans="1:10">
      <c r="A1547" s="8"/>
      <c r="C1547" s="8"/>
    </row>
    <row r="1548" spans="1:10" ht="18.75" customHeight="1">
      <c r="A1548" s="8"/>
      <c r="C1548" s="8"/>
    </row>
    <row r="1549" spans="1:10" ht="18.75" customHeight="1">
      <c r="A1549" s="8"/>
      <c r="C1549" s="8"/>
    </row>
    <row r="1550" spans="1:10" ht="13.5" customHeight="1">
      <c r="A1550" s="8"/>
      <c r="C1550" s="8"/>
    </row>
    <row r="1551" spans="1:10" ht="18.75" customHeight="1">
      <c r="A1551" s="8"/>
      <c r="C1551" s="8"/>
    </row>
    <row r="1552" spans="1:10" ht="23.25" customHeight="1">
      <c r="A1552" s="8"/>
      <c r="C1552" s="8"/>
    </row>
    <row r="1553" s="8" customFormat="1"/>
    <row r="1554" s="8" customFormat="1"/>
    <row r="1555" s="8" customFormat="1"/>
    <row r="1556" s="8" customFormat="1"/>
    <row r="1557" s="8" customFormat="1"/>
    <row r="1558" s="8" customFormat="1"/>
    <row r="1559" s="8" customFormat="1"/>
    <row r="1560" s="8" customFormat="1"/>
    <row r="1561" s="8" customFormat="1"/>
    <row r="1562" s="8" customFormat="1"/>
    <row r="1563" s="8" customFormat="1"/>
    <row r="1564" s="8" customFormat="1"/>
    <row r="1565" s="8" customFormat="1"/>
    <row r="1566" s="8" customFormat="1"/>
    <row r="1567" s="8" customFormat="1"/>
    <row r="1568" s="8" customFormat="1"/>
    <row r="1569" s="8" customFormat="1"/>
    <row r="1570" s="8" customFormat="1"/>
    <row r="1571" s="8" customFormat="1"/>
    <row r="1572" s="8" customFormat="1"/>
    <row r="1573" s="8" customFormat="1"/>
    <row r="1574" s="8" customFormat="1"/>
    <row r="1575" s="8" customFormat="1"/>
    <row r="1576" s="8" customFormat="1"/>
    <row r="1577" s="8" customFormat="1"/>
    <row r="1578" s="8" customFormat="1"/>
    <row r="1579" s="8" customFormat="1"/>
    <row r="1580" s="8" customFormat="1"/>
    <row r="1581" s="8" customFormat="1"/>
    <row r="1582" s="8" customFormat="1"/>
    <row r="1583" s="8" customFormat="1"/>
    <row r="1584" s="8" customFormat="1"/>
    <row r="1585" spans="1:10" ht="18" customHeight="1">
      <c r="A1585" s="8"/>
      <c r="C1585" s="8"/>
    </row>
    <row r="1586" spans="1:10" ht="18" customHeight="1">
      <c r="A1586" s="8"/>
      <c r="C1586" s="8"/>
    </row>
    <row r="1587" spans="1:10" ht="18" customHeight="1">
      <c r="A1587" s="8"/>
      <c r="C1587" s="8"/>
    </row>
    <row r="1588" spans="1:10">
      <c r="A1588" s="8"/>
      <c r="C1588" s="8"/>
    </row>
    <row r="1589" spans="1:10">
      <c r="A1589" s="8"/>
      <c r="C1589" s="8"/>
    </row>
    <row r="1590" spans="1:10">
      <c r="A1590" s="8"/>
      <c r="C1590" s="8"/>
    </row>
    <row r="1591" spans="1:10">
      <c r="A1591" s="8"/>
      <c r="C1591" s="8"/>
    </row>
    <row r="1592" spans="1:10" ht="18.75" customHeight="1">
      <c r="A1592" s="8"/>
      <c r="C1592" s="8"/>
    </row>
    <row r="1593" spans="1:10" ht="21.75" customHeight="1">
      <c r="A1593" s="8"/>
      <c r="C1593" s="8"/>
    </row>
    <row r="1594" spans="1:10">
      <c r="A1594" s="8"/>
      <c r="C1594" s="8"/>
    </row>
    <row r="1595" spans="1:10" ht="25.5" customHeight="1">
      <c r="A1595" s="8"/>
      <c r="C1595" s="8"/>
    </row>
    <row r="1596" spans="1:10" ht="18" customHeight="1">
      <c r="A1596" s="8"/>
      <c r="C1596" s="8"/>
    </row>
    <row r="1597" spans="1:10">
      <c r="A1597" s="8"/>
      <c r="C1597" s="8"/>
    </row>
    <row r="1598" spans="1:10" s="129" customFormat="1" ht="22.5" customHeight="1">
      <c r="A1598" s="8"/>
      <c r="B1598" s="8"/>
      <c r="C1598" s="8"/>
      <c r="D1598" s="8"/>
      <c r="E1598" s="8"/>
      <c r="F1598" s="8"/>
      <c r="G1598" s="8"/>
      <c r="H1598" s="8"/>
      <c r="I1598" s="8"/>
      <c r="J1598" s="8"/>
    </row>
    <row r="1599" spans="1:10" s="130" customFormat="1" ht="22.5" customHeight="1">
      <c r="A1599" s="8"/>
      <c r="B1599" s="8"/>
      <c r="C1599" s="8"/>
      <c r="D1599" s="8"/>
      <c r="E1599" s="8"/>
      <c r="F1599" s="8"/>
      <c r="G1599" s="8"/>
      <c r="H1599" s="8"/>
      <c r="I1599" s="8"/>
      <c r="J1599" s="8"/>
    </row>
    <row r="1600" spans="1:10">
      <c r="A1600" s="8"/>
      <c r="C1600" s="8"/>
    </row>
    <row r="1601" s="8" customFormat="1" ht="20.25" customHeight="1"/>
    <row r="1602" s="8" customFormat="1" ht="20.25" customHeight="1"/>
    <row r="1603" s="8" customFormat="1"/>
    <row r="1604" s="8" customFormat="1" ht="22.5" customHeight="1"/>
    <row r="1605" s="8" customFormat="1" ht="22.5" customHeight="1"/>
    <row r="1606" s="8" customFormat="1"/>
    <row r="1607" s="8" customFormat="1"/>
    <row r="1608" s="8" customFormat="1"/>
    <row r="1609" s="8" customFormat="1"/>
    <row r="1610" s="8" customFormat="1"/>
    <row r="1611" s="8" customFormat="1"/>
    <row r="1612" s="8" customFormat="1"/>
    <row r="1613" s="8" customFormat="1"/>
    <row r="1614" s="8" customFormat="1"/>
    <row r="1615" s="8" customFormat="1"/>
    <row r="1616" s="8" customFormat="1"/>
    <row r="1617" s="8" customFormat="1"/>
    <row r="1618" s="8" customFormat="1"/>
    <row r="1619" s="8" customFormat="1"/>
    <row r="1620" s="8" customFormat="1"/>
    <row r="1621" s="8" customFormat="1"/>
    <row r="1622" s="8" customFormat="1"/>
    <row r="1623" s="8" customFormat="1"/>
    <row r="1624" s="8" customFormat="1"/>
    <row r="1625" s="8" customFormat="1"/>
    <row r="1626" s="8" customFormat="1"/>
    <row r="1627" s="8" customFormat="1"/>
    <row r="1628" s="8" customFormat="1"/>
    <row r="1629" s="8" customFormat="1"/>
    <row r="1630" s="8" customFormat="1"/>
    <row r="1631" s="8" customFormat="1"/>
    <row r="1632" s="8" customFormat="1"/>
    <row r="1633" s="8" customFormat="1"/>
    <row r="1634" s="8" customFormat="1"/>
    <row r="1635" s="8" customFormat="1"/>
    <row r="1636" s="8" customFormat="1"/>
    <row r="1637" s="8" customFormat="1" ht="15" customHeight="1"/>
    <row r="1638" s="8" customFormat="1" ht="15" customHeight="1"/>
    <row r="1639" s="8" customFormat="1" ht="15" customHeight="1"/>
    <row r="1640" s="8" customFormat="1"/>
    <row r="1641" s="8" customFormat="1"/>
    <row r="1642" s="8" customFormat="1"/>
    <row r="1643" s="8" customFormat="1"/>
    <row r="1644" s="8" customFormat="1" ht="23.25" customHeight="1"/>
    <row r="1645" s="8" customFormat="1" ht="23.25" customHeight="1"/>
    <row r="1646" s="8" customFormat="1"/>
    <row r="1647" s="8" customFormat="1" ht="21" customHeight="1"/>
    <row r="1648" s="8" customFormat="1" ht="21" customHeight="1"/>
    <row r="1649" s="8" customFormat="1"/>
    <row r="1650" s="8" customFormat="1" ht="21" customHeight="1"/>
    <row r="1651" s="8" customFormat="1" ht="21" customHeight="1"/>
    <row r="1652" s="8" customFormat="1"/>
    <row r="1653" s="8" customFormat="1" ht="20.25" customHeight="1"/>
    <row r="1654" s="8" customFormat="1" ht="15.75" customHeight="1"/>
    <row r="1655" s="8" customFormat="1"/>
    <row r="1656" s="8" customFormat="1" ht="18.75" customHeight="1"/>
    <row r="1657" s="8" customFormat="1" ht="18.75" customHeight="1"/>
    <row r="1658" s="8" customFormat="1"/>
    <row r="1659" s="8" customFormat="1"/>
    <row r="1660" s="8" customFormat="1"/>
    <row r="1661" s="8" customFormat="1"/>
    <row r="1662" s="8" customFormat="1"/>
    <row r="1663" s="8" customFormat="1"/>
    <row r="1664" s="8" customFormat="1"/>
    <row r="1665" s="8" customFormat="1"/>
    <row r="1666" s="8" customFormat="1"/>
    <row r="1667" s="8" customFormat="1"/>
    <row r="1668" s="8" customFormat="1"/>
    <row r="1669" s="8" customFormat="1"/>
    <row r="1670" s="8" customFormat="1"/>
    <row r="1671" s="8" customFormat="1"/>
    <row r="1672" s="8" customFormat="1"/>
    <row r="1673" s="8" customFormat="1"/>
    <row r="1674" s="8" customFormat="1"/>
    <row r="1675" s="8" customFormat="1"/>
    <row r="1676" s="8" customFormat="1"/>
    <row r="1677" s="8" customFormat="1"/>
    <row r="1678" s="8" customFormat="1"/>
    <row r="1679" s="8" customFormat="1"/>
    <row r="1680" s="8" customFormat="1"/>
    <row r="1681" s="8" customFormat="1"/>
    <row r="1682" s="8" customFormat="1"/>
    <row r="1683" s="8" customFormat="1"/>
    <row r="1684" s="8" customFormat="1"/>
    <row r="1685" s="8" customFormat="1"/>
    <row r="1686" s="8" customFormat="1"/>
    <row r="1687" s="8" customFormat="1"/>
    <row r="1688" s="8" customFormat="1"/>
    <row r="1689" s="8" customFormat="1"/>
    <row r="1690" s="8" customFormat="1"/>
    <row r="1691" s="8" customFormat="1"/>
    <row r="1692" s="8" customFormat="1" ht="15.75" customHeight="1"/>
    <row r="1693" s="8" customFormat="1" ht="18" customHeight="1"/>
    <row r="1694" s="8" customFormat="1" ht="19.5" customHeight="1"/>
    <row r="1695" s="8" customFormat="1"/>
    <row r="1696" s="8" customFormat="1"/>
    <row r="1697" s="8" customFormat="1"/>
    <row r="1698" s="8" customFormat="1"/>
    <row r="1699" s="8" customFormat="1" ht="21" customHeight="1"/>
    <row r="1700" s="8" customFormat="1" ht="21" customHeight="1"/>
    <row r="1701" s="8" customFormat="1"/>
    <row r="1702" s="8" customFormat="1" ht="20.25" customHeight="1"/>
    <row r="1703" s="8" customFormat="1" ht="20.25" customHeight="1"/>
    <row r="1704" s="8" customFormat="1"/>
    <row r="1705" s="8" customFormat="1" ht="17.25" customHeight="1"/>
    <row r="1706" s="8" customFormat="1" ht="17.25" customHeight="1"/>
    <row r="1707" s="8" customFormat="1"/>
    <row r="1708" s="8" customFormat="1" ht="17.25" customHeight="1"/>
    <row r="1709" s="8" customFormat="1" ht="17.25" customHeight="1"/>
    <row r="1710" s="8" customFormat="1"/>
    <row r="1711" s="8" customFormat="1" ht="20.25" customHeight="1"/>
    <row r="1712" s="8" customFormat="1" ht="20.25" customHeight="1"/>
    <row r="1713" s="8" customFormat="1"/>
    <row r="1714" s="8" customFormat="1"/>
    <row r="1715" s="8" customFormat="1"/>
    <row r="1716" s="8" customFormat="1"/>
    <row r="1717" s="8" customFormat="1"/>
    <row r="1718" s="8" customFormat="1"/>
    <row r="1719" s="8" customFormat="1"/>
    <row r="1720" s="8" customFormat="1"/>
    <row r="1721" s="8" customFormat="1"/>
    <row r="1722" s="8" customFormat="1"/>
    <row r="1723" s="8" customFormat="1"/>
    <row r="1724" s="8" customFormat="1"/>
    <row r="1725" s="8" customFormat="1"/>
    <row r="1726" s="8" customFormat="1"/>
    <row r="1727" s="8" customFormat="1"/>
    <row r="1728" s="8" customFormat="1"/>
    <row r="1729" s="8" customFormat="1"/>
    <row r="1730" s="8" customFormat="1"/>
    <row r="1731" s="8" customFormat="1"/>
    <row r="1732" s="8" customFormat="1"/>
    <row r="1733" s="8" customFormat="1"/>
    <row r="1734" s="8" customFormat="1"/>
    <row r="1735" s="8" customFormat="1"/>
    <row r="1736" s="8" customFormat="1"/>
    <row r="1737" s="8" customFormat="1"/>
    <row r="1738" s="8" customFormat="1"/>
    <row r="1739" s="8" customFormat="1"/>
    <row r="1740" s="8" customFormat="1"/>
    <row r="1741" s="8" customFormat="1"/>
    <row r="1742" s="8" customFormat="1"/>
    <row r="1743" s="8" customFormat="1"/>
    <row r="1744" s="8" customFormat="1"/>
    <row r="1745" s="8" customFormat="1"/>
    <row r="1746" s="8" customFormat="1"/>
    <row r="1747" s="8" customFormat="1"/>
    <row r="1748" s="8" customFormat="1"/>
    <row r="1749" s="8" customFormat="1" ht="14.25" customHeight="1"/>
    <row r="1750" s="8" customFormat="1" ht="14.25" customHeight="1"/>
    <row r="1751" s="8" customFormat="1" ht="14.25" customHeight="1"/>
    <row r="1752" s="8" customFormat="1"/>
    <row r="1753" s="8" customFormat="1"/>
    <row r="1754" s="8" customFormat="1"/>
    <row r="1755" s="8" customFormat="1"/>
    <row r="1756" s="8" customFormat="1" ht="21" customHeight="1"/>
    <row r="1757" s="8" customFormat="1" ht="18.75" customHeight="1"/>
    <row r="1758" s="8" customFormat="1"/>
    <row r="1759" s="8" customFormat="1" ht="20.25" customHeight="1"/>
    <row r="1760" s="8" customFormat="1" ht="20.25" customHeight="1"/>
    <row r="1761" s="8" customFormat="1"/>
    <row r="1762" s="8" customFormat="1" ht="18" customHeight="1"/>
    <row r="1763" s="8" customFormat="1" ht="18" customHeight="1"/>
    <row r="1764" s="8" customFormat="1"/>
    <row r="1765" s="8" customFormat="1" ht="18" customHeight="1"/>
    <row r="1766" s="8" customFormat="1" ht="18" customHeight="1"/>
    <row r="1767" s="8" customFormat="1"/>
    <row r="1768" s="8" customFormat="1" ht="18" customHeight="1"/>
    <row r="1769" s="8" customFormat="1" ht="18" customHeight="1"/>
    <row r="1770" s="8" customFormat="1"/>
    <row r="1771" s="8" customFormat="1"/>
    <row r="1772" s="8" customFormat="1"/>
    <row r="1773" s="8" customFormat="1"/>
    <row r="1774" s="8" customFormat="1"/>
    <row r="1775" s="8" customFormat="1"/>
    <row r="1776" s="8" customFormat="1"/>
    <row r="1777" s="8" customFormat="1"/>
    <row r="1778" s="8" customFormat="1"/>
    <row r="1779" s="8" customFormat="1"/>
    <row r="1780" s="8" customFormat="1"/>
    <row r="1781" s="8" customFormat="1"/>
    <row r="1782" s="8" customFormat="1"/>
    <row r="1783" s="8" customFormat="1"/>
    <row r="1784" s="8" customFormat="1"/>
    <row r="1785" s="8" customFormat="1"/>
    <row r="1786" s="8" customFormat="1"/>
    <row r="1787" s="8" customFormat="1"/>
    <row r="1788" s="8" customFormat="1"/>
    <row r="1789" s="8" customFormat="1"/>
    <row r="1790" s="8" customFormat="1"/>
    <row r="1791" s="8" customFormat="1"/>
    <row r="1792" s="8" customFormat="1"/>
    <row r="1793" s="8" customFormat="1"/>
    <row r="1794" s="8" customFormat="1"/>
    <row r="1795" s="8" customFormat="1"/>
    <row r="1796" s="8" customFormat="1"/>
    <row r="1797" s="8" customFormat="1"/>
    <row r="1798" s="8" customFormat="1"/>
    <row r="1799" s="8" customFormat="1"/>
    <row r="1800" s="8" customFormat="1" ht="17.25" customHeight="1"/>
    <row r="1801" s="8" customFormat="1" ht="17.25" customHeight="1"/>
    <row r="1802" s="8" customFormat="1" ht="17.25" customHeight="1"/>
    <row r="1803" s="8" customFormat="1"/>
    <row r="1804" s="8" customFormat="1" ht="18" customHeight="1"/>
    <row r="1805" s="8" customFormat="1"/>
    <row r="1806" s="8" customFormat="1"/>
    <row r="1807" s="8" customFormat="1" ht="22.5" customHeight="1"/>
    <row r="1808" s="8" customFormat="1" ht="18" customHeight="1"/>
    <row r="1809" s="8" customFormat="1" ht="21.75" customHeight="1"/>
    <row r="1810" s="8" customFormat="1" ht="18" customHeight="1"/>
    <row r="1811" s="8" customFormat="1" ht="16.5" customHeight="1"/>
    <row r="1812" s="8" customFormat="1" ht="21.75" customHeight="1"/>
    <row r="1813" s="8" customFormat="1" ht="18" customHeight="1"/>
    <row r="1814" s="8" customFormat="1" ht="18" customHeight="1"/>
    <row r="1815" s="8" customFormat="1"/>
    <row r="1816" s="8" customFormat="1" ht="19.5" customHeight="1"/>
    <row r="1817" s="8" customFormat="1" ht="19.5" customHeight="1"/>
    <row r="1818" s="8" customFormat="1"/>
    <row r="1819" s="8" customFormat="1" ht="19.5" customHeight="1"/>
    <row r="1820" s="8" customFormat="1" ht="19.5" customHeight="1"/>
    <row r="1821" s="8" customFormat="1"/>
    <row r="1822" s="8" customFormat="1"/>
    <row r="1823" s="8" customFormat="1"/>
    <row r="1824" s="8" customFormat="1"/>
    <row r="1825" s="8" customFormat="1"/>
    <row r="1826" s="8" customFormat="1"/>
    <row r="1827" s="8" customFormat="1"/>
    <row r="1828" s="8" customFormat="1"/>
    <row r="1829" s="8" customFormat="1"/>
    <row r="1830" s="8" customFormat="1"/>
    <row r="1831" s="8" customFormat="1"/>
    <row r="1832" s="8" customFormat="1"/>
    <row r="1833" s="8" customFormat="1"/>
    <row r="1834" s="8" customFormat="1"/>
    <row r="1835" s="8" customFormat="1"/>
    <row r="1836" s="8" customFormat="1"/>
    <row r="1837" s="8" customFormat="1"/>
    <row r="1838" s="8" customFormat="1"/>
    <row r="1839" s="8" customFormat="1"/>
    <row r="1840" s="8" customFormat="1"/>
    <row r="1841" s="8" customFormat="1"/>
    <row r="1842" s="8" customFormat="1"/>
    <row r="1843" s="8" customFormat="1"/>
    <row r="1844" s="8" customFormat="1"/>
    <row r="1845" s="8" customFormat="1"/>
    <row r="1846" s="8" customFormat="1"/>
    <row r="1847" s="8" customFormat="1"/>
    <row r="1848" s="8" customFormat="1" ht="15.75" customHeight="1"/>
    <row r="1849" s="8" customFormat="1" ht="15.75" customHeight="1"/>
    <row r="1850" s="8" customFormat="1" ht="15.75" customHeight="1"/>
    <row r="1851" s="8" customFormat="1" ht="15.75" customHeight="1"/>
    <row r="1852" s="8" customFormat="1" ht="15.75" customHeight="1"/>
    <row r="1853" s="8" customFormat="1" ht="15.75" customHeight="1"/>
    <row r="1854" s="8" customFormat="1" ht="15.75" customHeight="1"/>
    <row r="1855" s="8" customFormat="1" ht="15.75" customHeight="1"/>
    <row r="1856" s="8" customFormat="1" ht="15.75" customHeight="1"/>
    <row r="1857" s="8" customFormat="1" ht="19.5" customHeight="1"/>
    <row r="1858" s="8" customFormat="1" ht="15.75" customHeight="1"/>
    <row r="1859" s="8" customFormat="1" ht="15.75" customHeight="1"/>
    <row r="1860" s="8" customFormat="1" ht="18" customHeight="1"/>
    <row r="1861" s="8" customFormat="1" ht="15.75" customHeight="1"/>
    <row r="1862" s="8" customFormat="1" ht="15.75" customHeight="1"/>
    <row r="1863" s="8" customFormat="1" ht="32.25" customHeight="1"/>
    <row r="1864" s="8" customFormat="1" ht="18.75" customHeight="1"/>
    <row r="1865" s="8" customFormat="1" ht="15.75" customHeight="1"/>
    <row r="1866" s="8" customFormat="1" ht="15.75" customHeight="1"/>
    <row r="1867" s="8" customFormat="1"/>
    <row r="1868" s="8" customFormat="1"/>
    <row r="1869" s="8" customFormat="1"/>
    <row r="1870" s="8" customFormat="1"/>
    <row r="1871" s="8" customFormat="1"/>
    <row r="1872" s="8" customFormat="1"/>
    <row r="1873" s="8" customFormat="1"/>
    <row r="1874" s="8" customFormat="1"/>
    <row r="1875" s="8" customFormat="1"/>
    <row r="1876" s="8" customFormat="1"/>
    <row r="1877" s="8" customFormat="1"/>
    <row r="1878" s="8" customFormat="1"/>
    <row r="1879" s="8" customFormat="1"/>
    <row r="1880" s="8" customFormat="1"/>
    <row r="1881" s="8" customFormat="1"/>
    <row r="1882" s="8" customFormat="1"/>
    <row r="1883" s="8" customFormat="1"/>
    <row r="1884" s="8" customFormat="1"/>
    <row r="1885" s="8" customFormat="1"/>
    <row r="1886" s="8" customFormat="1"/>
    <row r="1887" s="8" customFormat="1"/>
    <row r="1888" s="8" customFormat="1"/>
    <row r="1889" s="8" customFormat="1"/>
    <row r="1890" s="8" customFormat="1"/>
    <row r="1891" s="8" customFormat="1"/>
    <row r="1892" s="8" customFormat="1"/>
    <row r="1893" s="8" customFormat="1"/>
    <row r="1894" s="8" customFormat="1"/>
    <row r="1895" s="8" customFormat="1"/>
    <row r="1896" s="8" customFormat="1"/>
    <row r="1897" s="8" customFormat="1"/>
    <row r="1898" s="8" customFormat="1"/>
    <row r="1899" s="8" customFormat="1"/>
    <row r="1900" s="8" customFormat="1"/>
    <row r="1901" s="8" customFormat="1"/>
    <row r="1902" s="8" customFormat="1"/>
    <row r="1903" s="8" customFormat="1" ht="15.75" customHeight="1"/>
    <row r="1904" s="8" customFormat="1" ht="15.75" customHeight="1"/>
    <row r="1905" s="8" customFormat="1" ht="15.75" customHeight="1"/>
    <row r="1906" s="8" customFormat="1"/>
    <row r="1907" s="8" customFormat="1"/>
    <row r="1908" s="8" customFormat="1"/>
    <row r="1909" s="8" customFormat="1"/>
    <row r="1910" s="8" customFormat="1" ht="32.25" customHeight="1"/>
    <row r="1911" s="8" customFormat="1" ht="32.25" customHeight="1"/>
    <row r="1912" s="8" customFormat="1" ht="10.5" customHeight="1"/>
    <row r="1913" s="8" customFormat="1" ht="28.5" customHeight="1"/>
    <row r="1914" s="8" customFormat="1" ht="28.5" customHeight="1"/>
    <row r="1915" s="8" customFormat="1" ht="13.5" customHeight="1"/>
    <row r="1916" s="8" customFormat="1" ht="30" customHeight="1"/>
    <row r="1917" s="8" customFormat="1" ht="30" customHeight="1"/>
    <row r="1918" s="8" customFormat="1" ht="12" customHeight="1"/>
    <row r="1919" s="8" customFormat="1" ht="30" customHeight="1"/>
    <row r="1920" s="8" customFormat="1" ht="30" customHeight="1"/>
    <row r="1921" s="8" customFormat="1"/>
    <row r="1922" s="8" customFormat="1" ht="29.25" customHeight="1"/>
    <row r="1923" s="8" customFormat="1" ht="29.25" customHeight="1"/>
    <row r="1924" s="8" customFormat="1"/>
    <row r="1925" s="8" customFormat="1" ht="21.75" customHeight="1"/>
    <row r="1926" s="8" customFormat="1" ht="27" customHeight="1"/>
    <row r="1927" s="8" customFormat="1"/>
    <row r="1928" s="8" customFormat="1"/>
    <row r="1929" s="8" customFormat="1"/>
    <row r="1930" s="8" customFormat="1"/>
    <row r="1931" s="8" customFormat="1"/>
    <row r="1932" s="8" customFormat="1"/>
    <row r="1933" s="8" customFormat="1"/>
    <row r="1934" s="8" customFormat="1"/>
    <row r="1935" s="8" customFormat="1"/>
    <row r="1936" s="8" customFormat="1"/>
    <row r="1937" s="8" customFormat="1"/>
    <row r="1938" s="8" customFormat="1"/>
    <row r="1939" s="8" customFormat="1"/>
    <row r="1940" s="8" customFormat="1"/>
    <row r="1941" s="8" customFormat="1"/>
    <row r="1942" s="8" customFormat="1"/>
    <row r="1943" s="8" customFormat="1"/>
    <row r="1944" s="8" customFormat="1"/>
    <row r="1945" s="8" customFormat="1"/>
    <row r="1946" s="8" customFormat="1"/>
    <row r="1947" s="8" customFormat="1"/>
    <row r="1948" s="8" customFormat="1"/>
    <row r="1949" s="8" customFormat="1"/>
    <row r="1950" s="8" customFormat="1"/>
    <row r="1951" s="8" customFormat="1"/>
    <row r="1952" s="8" customFormat="1"/>
    <row r="1953" s="8" customFormat="1"/>
    <row r="1954" s="8" customFormat="1"/>
    <row r="1955" s="8" customFormat="1"/>
    <row r="1956" s="8" customFormat="1"/>
    <row r="1957" s="8" customFormat="1" ht="13.5" customHeight="1"/>
    <row r="1958" s="8" customFormat="1" ht="18.75" customHeight="1"/>
    <row r="1959" s="8" customFormat="1" ht="18.75" customHeight="1"/>
    <row r="1960" s="8" customFormat="1" ht="18.75" customHeight="1"/>
    <row r="1961" s="8" customFormat="1"/>
    <row r="1962" s="8" customFormat="1"/>
    <row r="1963" s="8" customFormat="1"/>
    <row r="1964" s="8" customFormat="1"/>
    <row r="1965" s="8" customFormat="1" ht="18.75" customHeight="1"/>
    <row r="1966" s="8" customFormat="1" ht="17.25" customHeight="1"/>
    <row r="1967" s="8" customFormat="1"/>
    <row r="1968" s="8" customFormat="1" ht="17.25" customHeight="1"/>
    <row r="1969" s="8" customFormat="1" ht="17.25" customHeight="1"/>
    <row r="1970" s="8" customFormat="1"/>
    <row r="1971" s="8" customFormat="1" ht="16.5" customHeight="1"/>
    <row r="1972" s="8" customFormat="1" ht="16.5" customHeight="1"/>
    <row r="1973" s="8" customFormat="1"/>
    <row r="1974" s="8" customFormat="1" ht="27" customHeight="1"/>
    <row r="1975" s="8" customFormat="1" ht="16.5" customHeight="1"/>
    <row r="1976" s="8" customFormat="1"/>
    <row r="1977" s="8" customFormat="1" ht="20.25" customHeight="1"/>
    <row r="1978" s="8" customFormat="1" ht="18.75" customHeight="1"/>
    <row r="1979" s="8" customFormat="1"/>
    <row r="1980" s="8" customFormat="1"/>
    <row r="1981" s="8" customFormat="1"/>
    <row r="1982" s="8" customFormat="1"/>
    <row r="1983" s="8" customFormat="1"/>
    <row r="1984" s="8" customFormat="1"/>
    <row r="1985" s="8" customFormat="1"/>
    <row r="1986" s="8" customFormat="1"/>
    <row r="1987" s="8" customFormat="1"/>
    <row r="1988" s="8" customFormat="1"/>
    <row r="1989" s="8" customFormat="1"/>
    <row r="1990" s="8" customFormat="1"/>
    <row r="1991" s="8" customFormat="1"/>
    <row r="1992" s="8" customFormat="1"/>
    <row r="1993" s="8" customFormat="1"/>
    <row r="1994" s="8" customFormat="1"/>
    <row r="1995" s="8" customFormat="1"/>
    <row r="1996" s="8" customFormat="1"/>
    <row r="1997" s="8" customFormat="1"/>
    <row r="1998" s="8" customFormat="1"/>
    <row r="1999" s="8" customFormat="1"/>
    <row r="2000" s="8" customFormat="1"/>
    <row r="2001" spans="1:8">
      <c r="A2001" s="8"/>
      <c r="C2001" s="8"/>
    </row>
    <row r="2002" spans="1:8">
      <c r="A2002" s="8"/>
      <c r="C2002" s="8"/>
    </row>
    <row r="2003" spans="1:8">
      <c r="A2003" s="8"/>
      <c r="C2003" s="8"/>
    </row>
    <row r="2004" spans="1:8">
      <c r="A2004" s="8"/>
      <c r="C2004" s="8"/>
    </row>
    <row r="2005" spans="1:8">
      <c r="A2005" s="8"/>
      <c r="C2005" s="8"/>
    </row>
    <row r="2006" spans="1:8">
      <c r="A2006" s="8"/>
      <c r="C2006" s="8"/>
    </row>
    <row r="2007" spans="1:8">
      <c r="A2007" s="8"/>
      <c r="C2007" s="8"/>
    </row>
    <row r="2008" spans="1:8">
      <c r="A2008" s="8"/>
      <c r="C2008" s="8"/>
    </row>
    <row r="2009" spans="1:8">
      <c r="A2009" s="8"/>
      <c r="C2009" s="8"/>
    </row>
    <row r="2010" spans="1:8">
      <c r="A2010" s="8"/>
      <c r="C2010" s="8"/>
    </row>
    <row r="2011" spans="1:8">
      <c r="A2011" s="8"/>
      <c r="C2011" s="8"/>
    </row>
    <row r="2012" spans="1:8">
      <c r="A2012" s="8"/>
      <c r="C2012" s="8"/>
    </row>
    <row r="2013" spans="1:8" ht="13.5" customHeight="1">
      <c r="A2013" s="8"/>
      <c r="C2013" s="8"/>
      <c r="G2013" s="26"/>
      <c r="H2013" s="267"/>
    </row>
    <row r="2014" spans="1:8" ht="13.5" customHeight="1">
      <c r="A2014" s="8"/>
      <c r="C2014" s="8"/>
      <c r="G2014" s="26"/>
      <c r="H2014" s="267"/>
    </row>
    <row r="2015" spans="1:8" ht="13.5" customHeight="1">
      <c r="A2015" s="8"/>
      <c r="C2015" s="8"/>
      <c r="G2015" s="26"/>
      <c r="H2015" s="29"/>
    </row>
    <row r="2016" spans="1:8">
      <c r="A2016" s="8"/>
      <c r="C2016" s="8"/>
      <c r="G2016" s="26"/>
      <c r="H2016" s="267"/>
    </row>
    <row r="2017" spans="1:10">
      <c r="A2017" s="8"/>
      <c r="C2017" s="8"/>
      <c r="G2017" s="26"/>
      <c r="H2017" s="267"/>
    </row>
    <row r="2018" spans="1:10">
      <c r="A2018" s="8"/>
      <c r="C2018" s="8"/>
      <c r="G2018" s="26"/>
      <c r="H2018" s="29"/>
      <c r="I2018" s="267"/>
      <c r="J2018" s="333"/>
    </row>
    <row r="2019" spans="1:10">
      <c r="A2019" s="8"/>
      <c r="C2019" s="8"/>
      <c r="G2019" s="26"/>
      <c r="H2019" s="267"/>
      <c r="I2019" s="267"/>
      <c r="J2019" s="333"/>
    </row>
    <row r="2020" spans="1:10" ht="28.5" customHeight="1">
      <c r="A2020" s="8"/>
      <c r="C2020" s="8"/>
      <c r="G2020" s="26"/>
      <c r="H2020" s="267"/>
      <c r="I2020" s="29"/>
      <c r="J2020" s="29"/>
    </row>
    <row r="2021" spans="1:10" ht="28.5" customHeight="1">
      <c r="A2021" s="8"/>
      <c r="C2021" s="8"/>
      <c r="G2021" s="26"/>
      <c r="H2021" s="29"/>
      <c r="I2021" s="267"/>
      <c r="J2021" s="333"/>
    </row>
    <row r="2022" spans="1:10">
      <c r="A2022" s="8"/>
      <c r="C2022" s="8"/>
      <c r="G2022" s="26"/>
      <c r="H2022" s="267"/>
      <c r="I2022" s="267"/>
      <c r="J2022" s="333"/>
    </row>
    <row r="2023" spans="1:10" ht="25.5" customHeight="1">
      <c r="A2023" s="8"/>
      <c r="C2023" s="8"/>
      <c r="G2023" s="26"/>
      <c r="H2023" s="267"/>
      <c r="I2023" s="29"/>
      <c r="J2023" s="29"/>
    </row>
    <row r="2024" spans="1:10" ht="25.5" customHeight="1">
      <c r="A2024" s="8"/>
      <c r="C2024" s="8"/>
      <c r="I2024" s="267"/>
      <c r="J2024" s="333"/>
    </row>
    <row r="2025" spans="1:10">
      <c r="A2025" s="8"/>
      <c r="C2025" s="8"/>
      <c r="I2025" s="267"/>
      <c r="J2025" s="333"/>
    </row>
    <row r="2026" spans="1:10" ht="27.75" customHeight="1">
      <c r="A2026" s="8"/>
      <c r="C2026" s="8"/>
      <c r="I2026" s="29"/>
      <c r="J2026" s="29"/>
    </row>
    <row r="2027" spans="1:10" ht="27.75" customHeight="1">
      <c r="A2027" s="8"/>
      <c r="C2027" s="8"/>
      <c r="I2027" s="267"/>
      <c r="J2027" s="333"/>
    </row>
    <row r="2028" spans="1:10">
      <c r="A2028" s="8"/>
      <c r="C2028" s="8"/>
      <c r="I2028" s="267"/>
      <c r="J2028" s="333"/>
    </row>
    <row r="2029" spans="1:10" ht="27.75" customHeight="1">
      <c r="A2029" s="8"/>
      <c r="C2029" s="8"/>
    </row>
    <row r="2030" spans="1:10" ht="27.75" customHeight="1">
      <c r="A2030" s="8"/>
      <c r="C2030" s="8"/>
    </row>
    <row r="2031" spans="1:10">
      <c r="A2031" s="8"/>
      <c r="C2031" s="8"/>
    </row>
    <row r="2032" spans="1:10" ht="31.5" customHeight="1">
      <c r="A2032" s="8"/>
      <c r="C2032" s="8"/>
    </row>
    <row r="2033" s="8" customFormat="1" ht="31.5" customHeight="1"/>
    <row r="2034" s="8" customFormat="1"/>
    <row r="2035" s="8" customFormat="1"/>
    <row r="2036" s="8" customFormat="1"/>
    <row r="2037" s="8" customFormat="1"/>
    <row r="2038" s="8" customFormat="1"/>
    <row r="2039" s="8" customFormat="1"/>
    <row r="2040" s="8" customFormat="1"/>
    <row r="2041" s="8" customFormat="1"/>
    <row r="2042" s="8" customFormat="1"/>
    <row r="2043" s="8" customFormat="1"/>
    <row r="2044" s="8" customFormat="1"/>
    <row r="2045" s="8" customFormat="1"/>
    <row r="2046" s="8" customFormat="1"/>
    <row r="2047" s="8" customFormat="1"/>
    <row r="2048" s="8" customFormat="1"/>
    <row r="2049" s="8" customFormat="1"/>
    <row r="2050" s="8" customFormat="1"/>
    <row r="2051" s="8" customFormat="1"/>
    <row r="2052" s="8" customFormat="1"/>
    <row r="2053" s="8" customFormat="1"/>
    <row r="2054" s="8" customFormat="1"/>
    <row r="2055" s="8" customFormat="1"/>
    <row r="2056" s="8" customFormat="1"/>
    <row r="2057" s="8" customFormat="1"/>
    <row r="2058" s="8" customFormat="1"/>
    <row r="2059" s="8" customFormat="1"/>
    <row r="2060" s="8" customFormat="1"/>
    <row r="2061" s="8" customFormat="1"/>
    <row r="2062" s="8" customFormat="1"/>
    <row r="2063" s="8" customFormat="1"/>
    <row r="2064" s="8" customFormat="1"/>
    <row r="2065" spans="1:10">
      <c r="A2065" s="8"/>
      <c r="C2065" s="8"/>
    </row>
    <row r="2066" spans="1:10">
      <c r="A2066" s="8"/>
      <c r="C2066" s="8"/>
    </row>
    <row r="2067" spans="1:10">
      <c r="A2067" s="8"/>
      <c r="C2067" s="8"/>
    </row>
    <row r="2068" spans="1:10">
      <c r="A2068" s="8"/>
      <c r="C2068" s="8"/>
      <c r="G2068" s="26"/>
      <c r="H2068" s="267"/>
    </row>
    <row r="2069" spans="1:10">
      <c r="A2069" s="8"/>
      <c r="C2069" s="8"/>
      <c r="G2069" s="26"/>
      <c r="H2069" s="267"/>
    </row>
    <row r="2070" spans="1:10">
      <c r="A2070" s="8"/>
      <c r="C2070" s="8"/>
      <c r="G2070" s="26"/>
      <c r="H2070" s="29"/>
    </row>
    <row r="2071" spans="1:10">
      <c r="A2071" s="8"/>
      <c r="C2071" s="8"/>
      <c r="G2071" s="26"/>
      <c r="H2071" s="267"/>
    </row>
    <row r="2072" spans="1:10">
      <c r="A2072" s="8"/>
      <c r="C2072" s="8"/>
      <c r="G2072" s="26"/>
      <c r="H2072" s="267"/>
    </row>
    <row r="2073" spans="1:10">
      <c r="A2073" s="8"/>
      <c r="C2073" s="8"/>
      <c r="I2073" s="267"/>
      <c r="J2073" s="333"/>
    </row>
    <row r="2074" spans="1:10">
      <c r="A2074" s="8"/>
      <c r="C2074" s="8"/>
      <c r="I2074" s="267"/>
      <c r="J2074" s="333"/>
    </row>
    <row r="2075" spans="1:10" ht="24" customHeight="1">
      <c r="A2075" s="8"/>
      <c r="C2075" s="8"/>
      <c r="I2075" s="29"/>
      <c r="J2075" s="29"/>
    </row>
    <row r="2076" spans="1:10" ht="24" customHeight="1">
      <c r="A2076" s="8"/>
      <c r="C2076" s="8"/>
      <c r="I2076" s="267"/>
      <c r="J2076" s="333"/>
    </row>
    <row r="2077" spans="1:10">
      <c r="A2077" s="8"/>
      <c r="C2077" s="8"/>
      <c r="I2077" s="267"/>
      <c r="J2077" s="333"/>
    </row>
    <row r="2078" spans="1:10" ht="24.75" customHeight="1">
      <c r="A2078" s="8"/>
      <c r="C2078" s="8"/>
    </row>
    <row r="2079" spans="1:10" ht="24.75" customHeight="1">
      <c r="A2079" s="8"/>
      <c r="C2079" s="8"/>
    </row>
    <row r="2080" spans="1:10">
      <c r="A2080" s="8"/>
      <c r="C2080" s="8"/>
    </row>
    <row r="2081" s="8" customFormat="1" ht="24" customHeight="1"/>
    <row r="2082" s="8" customFormat="1" ht="24" customHeight="1"/>
    <row r="2083" s="8" customFormat="1"/>
    <row r="2084" s="8" customFormat="1" ht="20.25" customHeight="1"/>
    <row r="2085" s="8" customFormat="1" ht="20.25" customHeight="1"/>
    <row r="2086" s="8" customFormat="1"/>
    <row r="2087" s="8" customFormat="1" ht="18.75" customHeight="1"/>
    <row r="2088" s="8" customFormat="1" ht="18.75" customHeight="1"/>
    <row r="2089" s="8" customFormat="1"/>
    <row r="2090" s="8" customFormat="1"/>
    <row r="2091" s="8" customFormat="1"/>
    <row r="2092" s="8" customFormat="1"/>
    <row r="2093" s="8" customFormat="1"/>
    <row r="2094" s="8" customFormat="1"/>
    <row r="2095" s="8" customFormat="1"/>
    <row r="2096" s="8" customFormat="1"/>
    <row r="2097" s="8" customFormat="1"/>
    <row r="2098" s="8" customFormat="1"/>
    <row r="2099" s="8" customFormat="1"/>
    <row r="2100" s="8" customFormat="1"/>
    <row r="2101" s="8" customFormat="1"/>
    <row r="2102" s="8" customFormat="1"/>
    <row r="2103" s="8" customFormat="1"/>
    <row r="2104" s="8" customFormat="1"/>
    <row r="2105" s="8" customFormat="1"/>
    <row r="2106" s="8" customFormat="1"/>
    <row r="2107" s="8" customFormat="1"/>
    <row r="2108" s="8" customFormat="1"/>
    <row r="2109" s="8" customFormat="1"/>
    <row r="2110" s="8" customFormat="1"/>
    <row r="2111" s="8" customFormat="1"/>
    <row r="2112" s="8" customFormat="1"/>
    <row r="2113" s="8" customFormat="1"/>
    <row r="2114" s="8" customFormat="1"/>
    <row r="2115" s="8" customFormat="1"/>
    <row r="2116" s="8" customFormat="1"/>
    <row r="2117" s="8" customFormat="1"/>
    <row r="2118" s="8" customFormat="1"/>
    <row r="2119" s="8" customFormat="1"/>
    <row r="2120" s="8" customFormat="1"/>
    <row r="2121" s="8" customFormat="1"/>
    <row r="2122" s="8" customFormat="1"/>
    <row r="2123" s="8" customFormat="1"/>
    <row r="2124" s="8" customFormat="1"/>
    <row r="2125" s="8" customFormat="1"/>
    <row r="2126" s="8" customFormat="1"/>
    <row r="2127" s="8" customFormat="1"/>
    <row r="2128" s="8" customFormat="1"/>
    <row r="2129" spans="1:4">
      <c r="A2129" s="8"/>
      <c r="C2129" s="8"/>
    </row>
    <row r="2130" spans="1:4" ht="18.75" customHeight="1">
      <c r="A2130" s="8"/>
      <c r="C2130" s="8"/>
    </row>
    <row r="2131" spans="1:4" ht="18.75" customHeight="1">
      <c r="A2131" s="8"/>
      <c r="C2131" s="8"/>
      <c r="D2131" s="65"/>
    </row>
    <row r="2132" spans="1:4">
      <c r="A2132" s="8"/>
      <c r="C2132" s="8"/>
      <c r="D2132" s="65"/>
    </row>
    <row r="2133" spans="1:4" ht="19.5" customHeight="1">
      <c r="A2133" s="8"/>
      <c r="C2133" s="8"/>
      <c r="D2133" s="65"/>
    </row>
    <row r="2134" spans="1:4" ht="19.5" customHeight="1">
      <c r="A2134" s="8"/>
      <c r="C2134" s="8"/>
      <c r="D2134" s="65"/>
    </row>
    <row r="2135" spans="1:4">
      <c r="A2135" s="8"/>
      <c r="C2135" s="8"/>
      <c r="D2135" s="65"/>
    </row>
    <row r="2136" spans="1:4">
      <c r="A2136" s="8"/>
      <c r="C2136" s="8"/>
      <c r="D2136" s="65"/>
    </row>
    <row r="2137" spans="1:4">
      <c r="A2137" s="8"/>
      <c r="C2137" s="8"/>
      <c r="D2137" s="65"/>
    </row>
    <row r="2138" spans="1:4">
      <c r="A2138" s="8"/>
      <c r="C2138" s="8"/>
      <c r="D2138" s="65"/>
    </row>
    <row r="2139" spans="1:4">
      <c r="A2139" s="8"/>
      <c r="C2139" s="8"/>
      <c r="D2139" s="65"/>
    </row>
    <row r="2140" spans="1:4">
      <c r="A2140" s="8"/>
      <c r="C2140" s="8"/>
      <c r="D2140" s="65"/>
    </row>
    <row r="2141" spans="1:4">
      <c r="A2141" s="8"/>
      <c r="C2141" s="8"/>
      <c r="D2141" s="65"/>
    </row>
    <row r="2142" spans="1:4">
      <c r="A2142" s="8"/>
      <c r="C2142" s="8"/>
      <c r="D2142" s="65"/>
    </row>
    <row r="2143" spans="1:4">
      <c r="A2143" s="8"/>
      <c r="C2143" s="8"/>
      <c r="D2143" s="65"/>
    </row>
    <row r="2144" spans="1:4">
      <c r="A2144" s="8"/>
      <c r="C2144" s="8"/>
    </row>
    <row r="2145" s="8" customFormat="1"/>
    <row r="2146" s="8" customFormat="1"/>
    <row r="2147" s="8" customFormat="1"/>
    <row r="2148" s="8" customFormat="1"/>
    <row r="2149" s="8" customFormat="1"/>
    <row r="2150" s="8" customFormat="1"/>
    <row r="2151" s="8" customFormat="1"/>
    <row r="2152" s="8" customFormat="1"/>
    <row r="2153" s="8" customFormat="1"/>
    <row r="2154" s="8" customFormat="1"/>
    <row r="2155" s="8" customFormat="1"/>
    <row r="2156" s="8" customFormat="1"/>
    <row r="2157" s="8" customFormat="1"/>
    <row r="2158" s="8" customFormat="1"/>
    <row r="2159" s="8" customFormat="1"/>
    <row r="2160" s="8" customFormat="1"/>
    <row r="2161" s="8" customFormat="1"/>
    <row r="2162" s="8" customFormat="1"/>
    <row r="2163" s="8" customFormat="1"/>
    <row r="2164" s="8" customFormat="1"/>
    <row r="2165" s="8" customFormat="1"/>
    <row r="2166" s="8" customFormat="1"/>
    <row r="2167" s="8" customFormat="1"/>
    <row r="2168" s="8" customFormat="1"/>
    <row r="2169" s="8" customFormat="1"/>
    <row r="2170" s="8" customFormat="1"/>
    <row r="2171" s="8" customFormat="1"/>
    <row r="2172" s="8" customFormat="1"/>
    <row r="2173" s="8" customFormat="1"/>
    <row r="2174" s="8" customFormat="1"/>
    <row r="2175" s="8" customFormat="1"/>
    <row r="2176" s="8" customFormat="1"/>
    <row r="2177" spans="1:4">
      <c r="A2177" s="8"/>
      <c r="C2177" s="8"/>
    </row>
    <row r="2178" spans="1:4" ht="16.5" customHeight="1">
      <c r="A2178" s="8"/>
      <c r="C2178" s="8"/>
    </row>
    <row r="2179" spans="1:4" ht="14.25" customHeight="1">
      <c r="A2179" s="8"/>
      <c r="C2179" s="8"/>
    </row>
    <row r="2180" spans="1:4">
      <c r="A2180" s="8"/>
      <c r="C2180" s="8"/>
    </row>
    <row r="2181" spans="1:4">
      <c r="A2181" s="8"/>
      <c r="C2181" s="8"/>
    </row>
    <row r="2182" spans="1:4">
      <c r="A2182" s="8"/>
      <c r="C2182" s="8"/>
      <c r="D2182" s="65"/>
    </row>
    <row r="2183" spans="1:4">
      <c r="A2183" s="8"/>
      <c r="C2183" s="8"/>
      <c r="D2183" s="65"/>
    </row>
    <row r="2184" spans="1:4" ht="20.25" customHeight="1">
      <c r="A2184" s="8"/>
      <c r="C2184" s="8"/>
      <c r="D2184" s="65"/>
    </row>
    <row r="2185" spans="1:4" ht="20.25" customHeight="1">
      <c r="A2185" s="8"/>
      <c r="C2185" s="8"/>
      <c r="D2185" s="65"/>
    </row>
    <row r="2186" spans="1:4">
      <c r="A2186" s="8"/>
      <c r="C2186" s="8"/>
    </row>
    <row r="2187" spans="1:4" ht="24" customHeight="1">
      <c r="A2187" s="8"/>
      <c r="C2187" s="8"/>
    </row>
    <row r="2188" spans="1:4" ht="24" customHeight="1">
      <c r="A2188" s="8"/>
      <c r="C2188" s="8"/>
      <c r="D2188" s="65"/>
    </row>
    <row r="2189" spans="1:4">
      <c r="A2189" s="8"/>
      <c r="C2189" s="8"/>
    </row>
    <row r="2190" spans="1:4" ht="21.75" customHeight="1">
      <c r="A2190" s="8"/>
      <c r="C2190" s="8"/>
    </row>
    <row r="2191" spans="1:4" ht="21.75" customHeight="1">
      <c r="A2191" s="8"/>
      <c r="C2191" s="8"/>
    </row>
    <row r="2192" spans="1:4">
      <c r="A2192" s="8"/>
      <c r="C2192" s="8"/>
    </row>
    <row r="2193" s="8" customFormat="1" ht="24" customHeight="1"/>
    <row r="2194" s="8" customFormat="1" ht="24" customHeight="1"/>
    <row r="2195" s="8" customFormat="1"/>
    <row r="2196" s="8" customFormat="1"/>
    <row r="2197" s="8" customFormat="1"/>
    <row r="2198" s="8" customFormat="1"/>
    <row r="2199" s="8" customFormat="1"/>
    <row r="2200" s="8" customFormat="1"/>
    <row r="2201" s="8" customFormat="1"/>
    <row r="2202" s="8" customFormat="1"/>
    <row r="2203" s="8" customFormat="1"/>
    <row r="2204" s="8" customFormat="1"/>
    <row r="2205" s="8" customFormat="1"/>
    <row r="2206" s="8" customFormat="1"/>
    <row r="2207" s="8" customFormat="1"/>
    <row r="2208" s="8" customFormat="1"/>
    <row r="2209" s="8" customFormat="1"/>
    <row r="2210" s="8" customFormat="1"/>
    <row r="2211" s="8" customFormat="1"/>
    <row r="2212" s="8" customFormat="1"/>
    <row r="2213" s="8" customFormat="1"/>
    <row r="2214" s="8" customFormat="1"/>
    <row r="2215" s="8" customFormat="1"/>
    <row r="2216" s="8" customFormat="1"/>
    <row r="2217" s="8" customFormat="1"/>
    <row r="2218" s="8" customFormat="1"/>
    <row r="2219" s="8" customFormat="1"/>
    <row r="2220" s="8" customFormat="1"/>
    <row r="2221" s="8" customFormat="1"/>
    <row r="2222" s="8" customFormat="1"/>
    <row r="2223" s="8" customFormat="1"/>
    <row r="2224" s="8" customFormat="1"/>
    <row r="2225" spans="1:4">
      <c r="A2225" s="8"/>
      <c r="C2225" s="8"/>
    </row>
    <row r="2226" spans="1:4">
      <c r="A2226" s="8"/>
      <c r="C2226" s="8"/>
    </row>
    <row r="2227" spans="1:4" ht="19.5" customHeight="1">
      <c r="A2227" s="8"/>
      <c r="C2227" s="8"/>
    </row>
    <row r="2228" spans="1:4" ht="19.5" customHeight="1">
      <c r="A2228" s="8"/>
      <c r="C2228" s="8"/>
    </row>
    <row r="2229" spans="1:4" ht="19.5" customHeight="1">
      <c r="A2229" s="8"/>
      <c r="C2229" s="8"/>
    </row>
    <row r="2230" spans="1:4">
      <c r="A2230" s="8"/>
      <c r="C2230" s="8"/>
    </row>
    <row r="2231" spans="1:4">
      <c r="A2231" s="8"/>
      <c r="C2231" s="8"/>
    </row>
    <row r="2232" spans="1:4">
      <c r="A2232" s="8"/>
      <c r="C2232" s="8"/>
      <c r="D2232" s="65"/>
    </row>
    <row r="2233" spans="1:4">
      <c r="A2233" s="8"/>
      <c r="C2233" s="8"/>
      <c r="D2233" s="65"/>
    </row>
    <row r="2234" spans="1:4" ht="17.25" customHeight="1">
      <c r="A2234" s="8"/>
      <c r="C2234" s="8"/>
      <c r="D2234" s="65"/>
    </row>
    <row r="2235" spans="1:4" ht="18" customHeight="1">
      <c r="A2235" s="8"/>
      <c r="C2235" s="8"/>
      <c r="D2235" s="65"/>
    </row>
    <row r="2236" spans="1:4">
      <c r="A2236" s="8"/>
      <c r="C2236" s="8"/>
    </row>
    <row r="2237" spans="1:4" ht="23.25" customHeight="1">
      <c r="A2237" s="8"/>
      <c r="C2237" s="8"/>
    </row>
    <row r="2238" spans="1:4" ht="23.25" customHeight="1">
      <c r="A2238" s="8"/>
      <c r="C2238" s="8"/>
      <c r="D2238" s="65"/>
    </row>
    <row r="2239" spans="1:4">
      <c r="A2239" s="8"/>
      <c r="C2239" s="8"/>
    </row>
    <row r="2240" spans="1:4">
      <c r="A2240" s="8"/>
      <c r="C2240" s="8"/>
    </row>
    <row r="2241" s="8" customFormat="1"/>
    <row r="2242" s="8" customFormat="1"/>
    <row r="2243" s="8" customFormat="1"/>
    <row r="2244" s="8" customFormat="1"/>
    <row r="2245" s="8" customFormat="1"/>
    <row r="2246" s="8" customFormat="1"/>
    <row r="2247" s="8" customFormat="1"/>
    <row r="2248" s="8" customFormat="1"/>
    <row r="2249" s="8" customFormat="1"/>
    <row r="2250" s="8" customFormat="1"/>
    <row r="2251" s="8" customFormat="1"/>
    <row r="2252" s="8" customFormat="1"/>
    <row r="2253" s="8" customFormat="1"/>
    <row r="2254" s="8" customFormat="1"/>
    <row r="2255" s="8" customFormat="1"/>
    <row r="2256" s="8" customFormat="1"/>
    <row r="2257" s="8" customFormat="1"/>
    <row r="2258" s="8" customFormat="1"/>
    <row r="2259" s="8" customFormat="1"/>
    <row r="2260" s="8" customFormat="1"/>
    <row r="2261" s="8" customFormat="1"/>
    <row r="2262" s="8" customFormat="1"/>
    <row r="2263" s="8" customFormat="1"/>
    <row r="2264" s="8" customFormat="1"/>
    <row r="2265" s="8" customFormat="1"/>
    <row r="2266" s="8" customFormat="1"/>
    <row r="2267" s="8" customFormat="1"/>
    <row r="2268" s="8" customFormat="1"/>
    <row r="2269" s="8" customFormat="1"/>
    <row r="2270" s="8" customFormat="1"/>
    <row r="2271" s="8" customFormat="1"/>
    <row r="2272" s="8" customFormat="1"/>
    <row r="2273" spans="1:4">
      <c r="A2273" s="8"/>
      <c r="C2273" s="8"/>
    </row>
    <row r="2274" spans="1:4">
      <c r="A2274" s="8"/>
      <c r="C2274" s="8"/>
    </row>
    <row r="2275" spans="1:4">
      <c r="A2275" s="267"/>
      <c r="B2275" s="267"/>
      <c r="C2275" s="333"/>
    </row>
    <row r="2276" spans="1:4">
      <c r="A2276" s="267"/>
      <c r="B2276" s="267"/>
      <c r="C2276" s="333"/>
    </row>
    <row r="2277" spans="1:4">
      <c r="A2277" s="8"/>
      <c r="C2277" s="8"/>
    </row>
    <row r="2278" spans="1:4" ht="18" customHeight="1">
      <c r="A2278" s="8"/>
      <c r="C2278" s="8"/>
    </row>
    <row r="2279" spans="1:4" ht="18" customHeight="1">
      <c r="A2279" s="8"/>
      <c r="C2279" s="8"/>
    </row>
    <row r="2280" spans="1:4" ht="18" customHeight="1">
      <c r="A2280" s="8"/>
      <c r="C2280" s="8"/>
    </row>
    <row r="2281" spans="1:4">
      <c r="A2281" s="8"/>
      <c r="C2281" s="8"/>
    </row>
    <row r="2282" spans="1:4">
      <c r="A2282" s="8"/>
      <c r="C2282" s="8"/>
      <c r="D2282" s="65"/>
    </row>
    <row r="2283" spans="1:4">
      <c r="A2283" s="8"/>
      <c r="C2283" s="8"/>
    </row>
    <row r="2284" spans="1:4">
      <c r="A2284" s="8"/>
      <c r="C2284" s="8"/>
    </row>
    <row r="2285" spans="1:4" ht="21.75" customHeight="1">
      <c r="A2285" s="8"/>
      <c r="C2285" s="8"/>
    </row>
    <row r="2286" spans="1:4" ht="21.75" customHeight="1">
      <c r="A2286" s="8"/>
      <c r="C2286" s="8"/>
    </row>
    <row r="2287" spans="1:4">
      <c r="A2287" s="8"/>
      <c r="C2287" s="8"/>
    </row>
    <row r="2288" spans="1:4" ht="24" customHeight="1">
      <c r="A2288" s="8"/>
      <c r="C2288" s="8"/>
    </row>
    <row r="2289" s="8" customFormat="1" ht="24" customHeight="1"/>
    <row r="2290" s="8" customFormat="1"/>
    <row r="2291" s="8" customFormat="1"/>
    <row r="2292" s="8" customFormat="1"/>
    <row r="2293" s="8" customFormat="1"/>
    <row r="2294" s="8" customFormat="1"/>
    <row r="2295" s="8" customFormat="1"/>
    <row r="2296" s="8" customFormat="1"/>
    <row r="2297" s="8" customFormat="1"/>
    <row r="2298" s="8" customFormat="1"/>
    <row r="2299" s="8" customFormat="1"/>
    <row r="2300" s="8" customFormat="1"/>
    <row r="2301" s="8" customFormat="1"/>
    <row r="2302" s="8" customFormat="1"/>
    <row r="2303" s="8" customFormat="1"/>
    <row r="2304" s="8" customFormat="1"/>
    <row r="2305" s="8" customFormat="1"/>
    <row r="2306" s="8" customFormat="1"/>
    <row r="2307" s="8" customFormat="1"/>
    <row r="2308" s="8" customFormat="1"/>
    <row r="2309" s="8" customFormat="1"/>
    <row r="2310" s="8" customFormat="1"/>
    <row r="2311" s="8" customFormat="1"/>
    <row r="2312" s="8" customFormat="1"/>
    <row r="2313" s="8" customFormat="1"/>
    <row r="2314" s="8" customFormat="1"/>
    <row r="2315" s="8" customFormat="1"/>
    <row r="2316" s="8" customFormat="1"/>
    <row r="2317" s="8" customFormat="1"/>
    <row r="2318" s="8" customFormat="1"/>
    <row r="2319" s="8" customFormat="1"/>
    <row r="2320" s="8" customFormat="1"/>
    <row r="2321" spans="1:4">
      <c r="A2321" s="8"/>
      <c r="C2321" s="8"/>
    </row>
    <row r="2322" spans="1:4">
      <c r="A2322" s="8"/>
      <c r="C2322" s="8"/>
    </row>
    <row r="2323" spans="1:4">
      <c r="A2323" s="8"/>
      <c r="C2323" s="8"/>
    </row>
    <row r="2324" spans="1:4">
      <c r="A2324" s="8"/>
      <c r="C2324" s="8"/>
    </row>
    <row r="2325" spans="1:4">
      <c r="A2325" s="8"/>
      <c r="C2325" s="8"/>
    </row>
    <row r="2326" spans="1:4">
      <c r="A2326" s="8"/>
      <c r="C2326" s="8"/>
    </row>
    <row r="2327" spans="1:4">
      <c r="A2327" s="8"/>
      <c r="C2327" s="8"/>
    </row>
    <row r="2328" spans="1:4" ht="18" customHeight="1">
      <c r="A2328" s="8"/>
      <c r="C2328" s="8"/>
    </row>
    <row r="2329" spans="1:4" ht="18" customHeight="1">
      <c r="A2329" s="8"/>
      <c r="C2329" s="8"/>
    </row>
    <row r="2330" spans="1:4" ht="18" customHeight="1">
      <c r="A2330" s="8"/>
      <c r="C2330" s="8"/>
    </row>
    <row r="2331" spans="1:4">
      <c r="A2331" s="8"/>
      <c r="C2331" s="8"/>
    </row>
    <row r="2332" spans="1:4">
      <c r="A2332" s="8"/>
      <c r="C2332" s="8"/>
    </row>
    <row r="2333" spans="1:4">
      <c r="A2333" s="8"/>
      <c r="C2333" s="8"/>
    </row>
    <row r="2334" spans="1:4">
      <c r="A2334" s="8"/>
      <c r="C2334" s="8"/>
    </row>
    <row r="2335" spans="1:4" ht="32.25" customHeight="1">
      <c r="A2335" s="153"/>
      <c r="C2335" s="8"/>
    </row>
    <row r="2336" spans="1:4" ht="32.25" customHeight="1">
      <c r="A2336" s="8"/>
      <c r="C2336" s="8"/>
      <c r="D2336" s="65"/>
    </row>
    <row r="2337" spans="1:4">
      <c r="A2337" s="8"/>
      <c r="C2337" s="8"/>
      <c r="D2337" s="65"/>
    </row>
    <row r="2338" spans="1:4">
      <c r="A2338" s="8"/>
      <c r="C2338" s="8"/>
      <c r="D2338" s="65"/>
    </row>
    <row r="2339" spans="1:4">
      <c r="A2339" s="8"/>
      <c r="C2339" s="8"/>
      <c r="D2339" s="65"/>
    </row>
    <row r="2340" spans="1:4">
      <c r="A2340" s="8"/>
      <c r="C2340" s="8"/>
      <c r="D2340" s="65"/>
    </row>
    <row r="2341" spans="1:4">
      <c r="A2341" s="8"/>
      <c r="C2341" s="8"/>
      <c r="D2341" s="65"/>
    </row>
    <row r="2342" spans="1:4">
      <c r="A2342" s="8"/>
      <c r="C2342" s="8"/>
      <c r="D2342" s="65"/>
    </row>
    <row r="2343" spans="1:4">
      <c r="A2343" s="8"/>
      <c r="C2343" s="8"/>
      <c r="D2343" s="65"/>
    </row>
    <row r="2344" spans="1:4">
      <c r="A2344" s="8"/>
      <c r="C2344" s="8"/>
      <c r="D2344" s="65"/>
    </row>
    <row r="2345" spans="1:4">
      <c r="A2345" s="8"/>
      <c r="C2345" s="8"/>
      <c r="D2345" s="65"/>
    </row>
    <row r="2346" spans="1:4">
      <c r="A2346" s="8"/>
      <c r="C2346" s="8"/>
      <c r="D2346" s="65"/>
    </row>
    <row r="2347" spans="1:4">
      <c r="A2347" s="8"/>
      <c r="C2347" s="8"/>
      <c r="D2347" s="65"/>
    </row>
    <row r="2348" spans="1:4">
      <c r="A2348" s="8"/>
      <c r="C2348" s="8"/>
      <c r="D2348" s="65"/>
    </row>
    <row r="2349" spans="1:4">
      <c r="A2349" s="8"/>
      <c r="C2349" s="8"/>
    </row>
    <row r="2350" spans="1:4">
      <c r="A2350" s="8"/>
      <c r="C2350" s="8"/>
    </row>
    <row r="2351" spans="1:4">
      <c r="A2351" s="8"/>
      <c r="C2351" s="8"/>
    </row>
    <row r="2352" spans="1:4">
      <c r="A2352" s="8"/>
      <c r="C2352" s="8"/>
    </row>
    <row r="2353" s="8" customFormat="1"/>
    <row r="2354" s="8" customFormat="1"/>
    <row r="2355" s="8" customFormat="1"/>
    <row r="2356" s="8" customFormat="1"/>
    <row r="2357" s="8" customFormat="1"/>
    <row r="2358" s="8" customFormat="1"/>
    <row r="2359" s="8" customFormat="1"/>
    <row r="2360" s="8" customFormat="1"/>
    <row r="2361" s="8" customFormat="1"/>
    <row r="2362" s="8" customFormat="1"/>
    <row r="2363" s="8" customFormat="1"/>
    <row r="2364" s="8" customFormat="1"/>
    <row r="2365" s="8" customFormat="1"/>
    <row r="2366" s="8" customFormat="1"/>
    <row r="2367" s="8" customFormat="1"/>
    <row r="2368" s="8" customFormat="1"/>
    <row r="2369" spans="1:3">
      <c r="A2369" s="8"/>
      <c r="C2369" s="8"/>
    </row>
    <row r="2370" spans="1:3">
      <c r="A2370" s="8"/>
      <c r="C2370" s="8"/>
    </row>
    <row r="2371" spans="1:3">
      <c r="A2371" s="8"/>
      <c r="C2371" s="8"/>
    </row>
    <row r="2372" spans="1:3">
      <c r="A2372" s="8"/>
      <c r="C2372" s="8"/>
    </row>
    <row r="2373" spans="1:3">
      <c r="A2373" s="8"/>
      <c r="C2373" s="8"/>
    </row>
    <row r="2374" spans="1:3">
      <c r="A2374" s="8"/>
      <c r="C2374" s="8"/>
    </row>
    <row r="2375" spans="1:3">
      <c r="A2375" s="8"/>
      <c r="C2375" s="8"/>
    </row>
    <row r="2376" spans="1:3">
      <c r="A2376" s="8"/>
      <c r="C2376" s="8"/>
    </row>
    <row r="2377" spans="1:3">
      <c r="A2377" s="8"/>
      <c r="C2377" s="8"/>
    </row>
    <row r="2378" spans="1:3">
      <c r="A2378" s="8"/>
      <c r="C2378" s="8"/>
    </row>
    <row r="2379" spans="1:3">
      <c r="A2379" s="8"/>
      <c r="C2379" s="8"/>
    </row>
    <row r="2380" spans="1:3">
      <c r="A2380" s="8"/>
      <c r="C2380" s="8"/>
    </row>
    <row r="2381" spans="1:3">
      <c r="A2381" s="8"/>
      <c r="C2381" s="8"/>
    </row>
    <row r="2382" spans="1:3">
      <c r="A2382" s="8"/>
      <c r="C2382" s="8"/>
    </row>
    <row r="2383" spans="1:3">
      <c r="A2383" s="29"/>
      <c r="B2383" s="21"/>
      <c r="C2383" s="8"/>
    </row>
    <row r="2384" spans="1:3">
      <c r="A2384" s="8"/>
      <c r="C2384" s="8"/>
    </row>
    <row r="2385" s="8" customFormat="1"/>
    <row r="2386" s="8" customFormat="1"/>
    <row r="2387" s="8" customFormat="1"/>
    <row r="2388" s="8" customFormat="1"/>
    <row r="2389" s="8" customFormat="1"/>
    <row r="2390" s="8" customFormat="1"/>
    <row r="2391" s="8" customFormat="1"/>
    <row r="2392" s="8" customFormat="1"/>
    <row r="2393" s="8" customFormat="1"/>
    <row r="2394" s="8" customFormat="1"/>
    <row r="2395" s="8" customFormat="1"/>
    <row r="2396" s="8" customFormat="1"/>
    <row r="2397" s="8" customFormat="1"/>
    <row r="2398" s="8" customFormat="1"/>
    <row r="2399" s="8" customFormat="1" ht="18.75" customHeight="1"/>
    <row r="2400" s="8" customFormat="1" ht="18.75" customHeight="1"/>
    <row r="2401" s="8" customFormat="1"/>
    <row r="2402" s="8" customFormat="1"/>
    <row r="2403" s="8" customFormat="1"/>
    <row r="2404" s="8" customFormat="1"/>
    <row r="2405" s="8" customFormat="1"/>
    <row r="2406" s="8" customFormat="1"/>
    <row r="2407" s="8" customFormat="1"/>
    <row r="2408" s="8" customFormat="1"/>
    <row r="2409" s="8" customFormat="1"/>
    <row r="2410" s="8" customFormat="1"/>
    <row r="2411" s="8" customFormat="1"/>
    <row r="2412" s="8" customFormat="1"/>
    <row r="2413" s="8" customFormat="1"/>
    <row r="2414" s="8" customFormat="1"/>
    <row r="2415" s="8" customFormat="1"/>
    <row r="2416" s="8" customFormat="1"/>
    <row r="2417" spans="1:5">
      <c r="A2417" s="8"/>
      <c r="C2417" s="8"/>
    </row>
    <row r="2418" spans="1:5">
      <c r="A2418" s="8"/>
      <c r="C2418" s="8"/>
    </row>
    <row r="2419" spans="1:5">
      <c r="A2419" s="8"/>
      <c r="C2419" s="8"/>
    </row>
    <row r="2420" spans="1:5">
      <c r="A2420" s="8"/>
      <c r="C2420" s="8"/>
    </row>
    <row r="2421" spans="1:5">
      <c r="A2421" s="8"/>
      <c r="C2421" s="8"/>
    </row>
    <row r="2422" spans="1:5">
      <c r="A2422" s="8"/>
      <c r="C2422" s="8"/>
    </row>
    <row r="2423" spans="1:5">
      <c r="A2423" s="8"/>
      <c r="C2423" s="8"/>
    </row>
    <row r="2424" spans="1:5">
      <c r="A2424" s="8"/>
      <c r="C2424" s="8"/>
    </row>
    <row r="2425" spans="1:5">
      <c r="A2425" s="8"/>
      <c r="C2425" s="8"/>
    </row>
    <row r="2426" spans="1:5">
      <c r="A2426" s="8"/>
      <c r="C2426" s="8"/>
      <c r="E2426" s="333"/>
    </row>
    <row r="2427" spans="1:5">
      <c r="A2427" s="8"/>
      <c r="C2427" s="8"/>
      <c r="E2427" s="333"/>
    </row>
    <row r="2428" spans="1:5">
      <c r="A2428" s="8"/>
      <c r="C2428" s="8"/>
    </row>
    <row r="2429" spans="1:5">
      <c r="A2429" s="8"/>
      <c r="C2429" s="8"/>
    </row>
    <row r="2430" spans="1:5">
      <c r="A2430" s="8"/>
      <c r="C2430" s="8"/>
    </row>
    <row r="2431" spans="1:5">
      <c r="A2431" s="305"/>
      <c r="B2431" s="117"/>
      <c r="C2431" s="267"/>
      <c r="D2431" s="267"/>
    </row>
    <row r="2432" spans="1:5">
      <c r="A2432" s="305"/>
      <c r="B2432" s="117"/>
      <c r="C2432" s="267"/>
      <c r="D2432" s="267"/>
    </row>
    <row r="2433" s="8" customFormat="1"/>
    <row r="2434" s="8" customFormat="1"/>
    <row r="2435" s="8" customFormat="1"/>
    <row r="2436" s="8" customFormat="1"/>
    <row r="2437" s="8" customFormat="1"/>
    <row r="2438" s="8" customFormat="1"/>
    <row r="2439" s="8" customFormat="1"/>
    <row r="2440" s="8" customFormat="1"/>
    <row r="2441" s="8" customFormat="1"/>
    <row r="2442" s="8" customFormat="1"/>
    <row r="2443" s="8" customFormat="1"/>
    <row r="2444" s="8" customFormat="1"/>
    <row r="2445" s="8" customFormat="1"/>
    <row r="2446" s="8" customFormat="1"/>
    <row r="2447" s="8" customFormat="1"/>
    <row r="2448" s="8" customFormat="1" ht="22.5" customHeight="1"/>
    <row r="2449" s="8" customFormat="1" ht="22.5" customHeight="1"/>
    <row r="2450" s="8" customFormat="1"/>
    <row r="2451" s="8" customFormat="1"/>
    <row r="2452" s="8" customFormat="1"/>
    <row r="2453" s="8" customFormat="1"/>
    <row r="2454" s="8" customFormat="1"/>
    <row r="2455" s="8" customFormat="1"/>
    <row r="2456" s="8" customFormat="1"/>
    <row r="2457" s="8" customFormat="1"/>
    <row r="2458" s="8" customFormat="1"/>
    <row r="2459" s="8" customFormat="1"/>
    <row r="2460" s="8" customFormat="1"/>
    <row r="2461" s="8" customFormat="1"/>
    <row r="2462" s="8" customFormat="1"/>
    <row r="2463" s="8" customFormat="1"/>
    <row r="2464" s="8" customFormat="1"/>
    <row r="2465" s="8" customFormat="1"/>
    <row r="2466" s="8" customFormat="1"/>
    <row r="2467" s="8" customFormat="1"/>
    <row r="2468" s="8" customFormat="1"/>
    <row r="2469" s="8" customFormat="1"/>
    <row r="2470" s="8" customFormat="1"/>
    <row r="2471" s="8" customFormat="1"/>
    <row r="2472" s="8" customFormat="1"/>
    <row r="2473" s="8" customFormat="1"/>
    <row r="2474" s="8" customFormat="1"/>
    <row r="2475" s="8" customFormat="1"/>
    <row r="2476" s="8" customFormat="1"/>
    <row r="2477" s="8" customFormat="1"/>
    <row r="2478" s="8" customFormat="1"/>
    <row r="2479" s="8" customFormat="1"/>
    <row r="2480" s="8" customFormat="1"/>
    <row r="2481" s="8" customFormat="1"/>
    <row r="2482" s="8" customFormat="1"/>
    <row r="2483" s="8" customFormat="1"/>
    <row r="2484" s="8" customFormat="1"/>
    <row r="2485" s="8" customFormat="1"/>
    <row r="2486" s="8" customFormat="1"/>
    <row r="2487" s="8" customFormat="1"/>
    <row r="2488" s="8" customFormat="1" ht="15" customHeight="1"/>
    <row r="2489" s="8" customFormat="1" ht="15" customHeight="1"/>
    <row r="2490" s="8" customFormat="1" ht="15" customHeight="1"/>
    <row r="2491" s="8" customFormat="1"/>
    <row r="2492" s="8" customFormat="1"/>
    <row r="2493" s="8" customFormat="1"/>
    <row r="2494" s="8" customFormat="1"/>
    <row r="2495" s="8" customFormat="1" ht="23.25" customHeight="1"/>
    <row r="2496" s="8" customFormat="1"/>
    <row r="2497" s="8" customFormat="1"/>
    <row r="2498" s="8" customFormat="1"/>
    <row r="2499" s="8" customFormat="1"/>
    <row r="2500" s="8" customFormat="1"/>
    <row r="2501" s="8" customFormat="1"/>
    <row r="2502" s="8" customFormat="1"/>
    <row r="2503" s="8" customFormat="1"/>
    <row r="2504" s="8" customFormat="1"/>
    <row r="2505" s="8" customFormat="1"/>
    <row r="2506" s="8" customFormat="1"/>
    <row r="2507" s="8" customFormat="1"/>
    <row r="2508" s="8" customFormat="1"/>
    <row r="2509" s="8" customFormat="1"/>
    <row r="2510" s="8" customFormat="1"/>
    <row r="2511" s="8" customFormat="1"/>
    <row r="2512" s="8" customFormat="1"/>
    <row r="2513" s="8" customFormat="1"/>
    <row r="2514" s="8" customFormat="1"/>
    <row r="2515" s="8" customFormat="1"/>
    <row r="2516" s="8" customFormat="1"/>
    <row r="2517" s="8" customFormat="1"/>
    <row r="2518" s="8" customFormat="1"/>
    <row r="2519" s="8" customFormat="1"/>
    <row r="2520" s="8" customFormat="1"/>
    <row r="2521" s="8" customFormat="1"/>
    <row r="2522" s="8" customFormat="1"/>
    <row r="2523" s="8" customFormat="1"/>
    <row r="2524" s="8" customFormat="1"/>
    <row r="2525" s="8" customFormat="1"/>
    <row r="2526" s="8" customFormat="1"/>
    <row r="2527" s="8" customFormat="1"/>
    <row r="2528" s="8" customFormat="1"/>
    <row r="2529" s="8" customFormat="1"/>
    <row r="2530" s="8" customFormat="1"/>
    <row r="2531" s="8" customFormat="1"/>
    <row r="2532" s="8" customFormat="1"/>
    <row r="2533" s="8" customFormat="1"/>
    <row r="2534" s="8" customFormat="1"/>
    <row r="2535" s="8" customFormat="1"/>
    <row r="2536" s="8" customFormat="1"/>
    <row r="2537" s="8" customFormat="1"/>
    <row r="2538" s="8" customFormat="1"/>
    <row r="2539" s="8" customFormat="1"/>
    <row r="2540" s="8" customFormat="1"/>
    <row r="2541" s="8" customFormat="1"/>
    <row r="2542" s="8" customFormat="1"/>
    <row r="2543" s="8" customFormat="1"/>
    <row r="2544" s="8" customFormat="1" ht="33" customHeight="1"/>
    <row r="2545" s="8" customFormat="1" ht="21" customHeight="1"/>
    <row r="2546" s="8" customFormat="1"/>
    <row r="2547" s="8" customFormat="1"/>
    <row r="2548" s="8" customFormat="1"/>
    <row r="2549" s="8" customFormat="1"/>
    <row r="2550" s="8" customFormat="1"/>
    <row r="2551" s="8" customFormat="1"/>
    <row r="2552" s="8" customFormat="1"/>
    <row r="2553" s="8" customFormat="1"/>
    <row r="2554" s="8" customFormat="1"/>
    <row r="2555" s="8" customFormat="1"/>
    <row r="2556" s="8" customFormat="1"/>
    <row r="2557" s="8" customFormat="1"/>
    <row r="2558" s="8" customFormat="1"/>
    <row r="2559" s="8" customFormat="1"/>
    <row r="2560" s="8" customFormat="1"/>
    <row r="2561" s="8" customFormat="1"/>
    <row r="2562" s="8" customFormat="1"/>
    <row r="2563" s="8" customFormat="1"/>
    <row r="2564" s="8" customFormat="1"/>
    <row r="2565" s="8" customFormat="1"/>
    <row r="2566" s="8" customFormat="1"/>
    <row r="2567" s="8" customFormat="1"/>
    <row r="2568" s="8" customFormat="1"/>
    <row r="2569" s="8" customFormat="1"/>
    <row r="2570" s="8" customFormat="1"/>
    <row r="2571" s="8" customFormat="1"/>
    <row r="2572" s="8" customFormat="1"/>
    <row r="2573" s="8" customFormat="1"/>
    <row r="2574" s="8" customFormat="1"/>
    <row r="2575" s="8" customFormat="1"/>
    <row r="2576" s="8" customFormat="1"/>
    <row r="2577" spans="1:3">
      <c r="A2577" s="8"/>
      <c r="C2577" s="8"/>
    </row>
    <row r="2578" spans="1:3">
      <c r="A2578" s="8"/>
      <c r="C2578" s="8"/>
    </row>
    <row r="2579" spans="1:3">
      <c r="A2579" s="8"/>
      <c r="C2579" s="8"/>
    </row>
    <row r="2580" spans="1:3" ht="16.5">
      <c r="A2580" s="8"/>
      <c r="C2580" s="154"/>
    </row>
    <row r="2581" spans="1:3" ht="16.5">
      <c r="A2581" s="8"/>
      <c r="C2581" s="155"/>
    </row>
    <row r="2582" spans="1:3">
      <c r="A2582" s="8"/>
      <c r="C2582" s="8"/>
    </row>
    <row r="2583" spans="1:3">
      <c r="A2583" s="8"/>
      <c r="C2583" s="38"/>
    </row>
    <row r="2584" spans="1:3">
      <c r="A2584" s="8"/>
      <c r="C2584" s="156"/>
    </row>
    <row r="2585" spans="1:3" ht="17.25" customHeight="1">
      <c r="A2585" s="8"/>
      <c r="C2585" s="8"/>
    </row>
    <row r="2586" spans="1:3" ht="17.25" customHeight="1">
      <c r="A2586" s="8"/>
      <c r="C2586" s="8"/>
    </row>
    <row r="2587" spans="1:3" ht="17.25" customHeight="1">
      <c r="A2587" s="8"/>
      <c r="C2587" s="8"/>
    </row>
    <row r="2588" spans="1:3">
      <c r="A2588" s="8"/>
      <c r="C2588" s="8"/>
    </row>
    <row r="2589" spans="1:3">
      <c r="A2589" s="8"/>
      <c r="C2589" s="8"/>
    </row>
    <row r="2590" spans="1:3">
      <c r="A2590" s="8"/>
      <c r="C2590" s="8"/>
    </row>
    <row r="2591" spans="1:3">
      <c r="A2591" s="8"/>
      <c r="C2591" s="8"/>
    </row>
    <row r="2592" spans="1:3" ht="27" customHeight="1">
      <c r="A2592" s="8"/>
      <c r="C2592" s="8"/>
    </row>
    <row r="2593" s="8" customFormat="1" ht="19.5" customHeight="1"/>
    <row r="2594" s="8" customFormat="1"/>
    <row r="2595" s="8" customFormat="1"/>
    <row r="2596" s="8" customFormat="1"/>
    <row r="2597" s="8" customFormat="1"/>
    <row r="2598" s="8" customFormat="1"/>
    <row r="2599" s="8" customFormat="1"/>
    <row r="2600" s="8" customFormat="1"/>
    <row r="2601" s="8" customFormat="1"/>
    <row r="2602" s="8" customFormat="1"/>
    <row r="2603" s="8" customFormat="1"/>
    <row r="2604" s="8" customFormat="1"/>
    <row r="2605" s="8" customFormat="1"/>
    <row r="2606" s="8" customFormat="1"/>
    <row r="2607" s="8" customFormat="1"/>
    <row r="2608" s="8" customFormat="1"/>
    <row r="2609" s="8" customFormat="1"/>
    <row r="2610" s="8" customFormat="1"/>
    <row r="2611" s="8" customFormat="1"/>
    <row r="2612" s="8" customFormat="1"/>
    <row r="2613" s="8" customFormat="1"/>
    <row r="2614" s="8" customFormat="1"/>
    <row r="2615" s="8" customFormat="1"/>
    <row r="2616" s="8" customFormat="1"/>
    <row r="2617" s="8" customFormat="1"/>
    <row r="2618" s="8" customFormat="1"/>
    <row r="2619" s="8" customFormat="1"/>
    <row r="2620" s="8" customFormat="1"/>
    <row r="2621" s="8" customFormat="1"/>
    <row r="2622" s="8" customFormat="1"/>
    <row r="2623" s="8" customFormat="1"/>
    <row r="2624" s="8" customFormat="1"/>
    <row r="2625" s="8" customFormat="1"/>
    <row r="2626" s="8" customFormat="1"/>
    <row r="2627" s="8" customFormat="1"/>
    <row r="2628" s="8" customFormat="1"/>
    <row r="2629" s="8" customFormat="1"/>
    <row r="2630" s="8" customFormat="1"/>
    <row r="2631" s="8" customFormat="1"/>
    <row r="2632" s="8" customFormat="1"/>
    <row r="2633" s="8" customFormat="1"/>
    <row r="2634" s="8" customFormat="1"/>
    <row r="2635" s="8" customFormat="1"/>
    <row r="2636" s="8" customFormat="1" ht="16.5" customHeight="1"/>
    <row r="2637" s="8" customFormat="1" ht="16.5" customHeight="1"/>
    <row r="2638" s="8" customFormat="1" ht="16.5" customHeight="1"/>
    <row r="2639" s="8" customFormat="1"/>
    <row r="2640" s="8" customFormat="1"/>
    <row r="2641" s="8" customFormat="1"/>
    <row r="2642" s="8" customFormat="1"/>
    <row r="2643" s="8" customFormat="1"/>
    <row r="2644" s="8" customFormat="1" ht="20.25" customHeight="1"/>
    <row r="2645" s="8" customFormat="1"/>
    <row r="2646" s="8" customFormat="1"/>
    <row r="2647" s="8" customFormat="1"/>
    <row r="2648" s="8" customFormat="1"/>
    <row r="2649" s="8" customFormat="1"/>
    <row r="2650" s="8" customFormat="1"/>
    <row r="2651" s="8" customFormat="1"/>
    <row r="2652" s="8" customFormat="1"/>
    <row r="2653" s="8" customFormat="1"/>
    <row r="2654" s="8" customFormat="1"/>
    <row r="2655" s="8" customFormat="1"/>
    <row r="2656" s="8" customFormat="1"/>
    <row r="2657" s="8" customFormat="1"/>
    <row r="2658" s="8" customFormat="1"/>
    <row r="2659" s="8" customFormat="1"/>
    <row r="2660" s="8" customFormat="1"/>
    <row r="2661" s="8" customFormat="1"/>
    <row r="2662" s="8" customFormat="1"/>
    <row r="2663" s="8" customFormat="1"/>
    <row r="2664" s="8" customFormat="1"/>
    <row r="2665" s="8" customFormat="1"/>
    <row r="2666" s="8" customFormat="1"/>
    <row r="2667" s="8" customFormat="1"/>
    <row r="2668" s="8" customFormat="1"/>
    <row r="2669" s="8" customFormat="1"/>
    <row r="2670" s="8" customFormat="1"/>
    <row r="2671" s="8" customFormat="1"/>
    <row r="2672" s="8" customFormat="1"/>
    <row r="2673" s="8" customFormat="1"/>
    <row r="2674" s="8" customFormat="1"/>
    <row r="2675" s="8" customFormat="1"/>
    <row r="2676" s="8" customFormat="1"/>
    <row r="2677" s="8" customFormat="1"/>
    <row r="2678" s="8" customFormat="1"/>
    <row r="2679" s="8" customFormat="1"/>
    <row r="2680" s="8" customFormat="1"/>
    <row r="2681" s="8" customFormat="1"/>
    <row r="2682" s="8" customFormat="1"/>
    <row r="2683" s="8" customFormat="1"/>
    <row r="2684" s="8" customFormat="1"/>
    <row r="2685" s="8" customFormat="1"/>
    <row r="2686" s="8" customFormat="1"/>
    <row r="2687" s="8" customFormat="1"/>
    <row r="2688" s="8" customFormat="1"/>
    <row r="2689" spans="1:3">
      <c r="A2689" s="8"/>
      <c r="C2689" s="8"/>
    </row>
    <row r="2690" spans="1:3">
      <c r="A2690" s="333"/>
      <c r="C2690" s="8"/>
    </row>
    <row r="2691" spans="1:3">
      <c r="A2691" s="333"/>
      <c r="C2691" s="8"/>
    </row>
    <row r="2692" spans="1:3">
      <c r="A2692" s="41"/>
      <c r="C2692" s="8"/>
    </row>
    <row r="2693" spans="1:3">
      <c r="A2693" s="333"/>
      <c r="C2693" s="8"/>
    </row>
    <row r="2694" spans="1:3">
      <c r="A2694" s="333"/>
      <c r="C2694" s="8"/>
    </row>
    <row r="2695" spans="1:3">
      <c r="A2695" s="29"/>
      <c r="C2695" s="8"/>
    </row>
    <row r="2696" spans="1:3">
      <c r="A2696" s="333"/>
      <c r="C2696" s="8"/>
    </row>
    <row r="2697" spans="1:3">
      <c r="A2697" s="333"/>
      <c r="C2697" s="8"/>
    </row>
    <row r="2698" spans="1:3">
      <c r="A2698" s="29"/>
      <c r="C2698" s="8"/>
    </row>
    <row r="2699" spans="1:3">
      <c r="A2699" s="333"/>
      <c r="C2699" s="8"/>
    </row>
    <row r="2700" spans="1:3">
      <c r="A2700" s="333"/>
      <c r="C2700" s="8"/>
    </row>
    <row r="2701" spans="1:3">
      <c r="A2701" s="29"/>
      <c r="C2701" s="8"/>
    </row>
    <row r="2702" spans="1:3">
      <c r="A2702" s="333"/>
      <c r="C2702" s="8"/>
    </row>
    <row r="2703" spans="1:3">
      <c r="A2703" s="333"/>
      <c r="C2703" s="8"/>
    </row>
    <row r="2704" spans="1:3">
      <c r="A2704" s="29"/>
      <c r="C2704" s="8"/>
    </row>
    <row r="2705" spans="1:3">
      <c r="A2705" s="333"/>
      <c r="C2705" s="8"/>
    </row>
    <row r="2706" spans="1:3">
      <c r="A2706" s="333"/>
      <c r="C2706" s="8"/>
    </row>
    <row r="2707" spans="1:3">
      <c r="A2707" s="8"/>
      <c r="C2707" s="8"/>
    </row>
    <row r="2708" spans="1:3">
      <c r="A2708" s="54"/>
      <c r="C2708" s="8"/>
    </row>
    <row r="2709" spans="1:3">
      <c r="A2709" s="8"/>
      <c r="C2709" s="8"/>
    </row>
    <row r="2710" spans="1:3">
      <c r="A2710" s="8"/>
      <c r="C2710" s="8"/>
    </row>
    <row r="2711" spans="1:3">
      <c r="A2711" s="54"/>
      <c r="C2711" s="8"/>
    </row>
    <row r="2712" spans="1:3">
      <c r="A2712" s="8"/>
      <c r="C2712" s="8"/>
    </row>
    <row r="2713" spans="1:3">
      <c r="A2713" s="8"/>
      <c r="C2713" s="8"/>
    </row>
    <row r="2714" spans="1:3">
      <c r="A2714" s="8"/>
      <c r="C2714" s="8"/>
    </row>
    <row r="2715" spans="1:3">
      <c r="A2715" s="8"/>
      <c r="C2715" s="8"/>
    </row>
    <row r="2716" spans="1:3">
      <c r="A2716" s="8"/>
      <c r="C2716" s="8"/>
    </row>
    <row r="2717" spans="1:3">
      <c r="A2717" s="8"/>
      <c r="C2717" s="8"/>
    </row>
    <row r="2718" spans="1:3">
      <c r="A2718" s="8"/>
      <c r="C2718" s="8"/>
    </row>
    <row r="2719" spans="1:3">
      <c r="A2719" s="8"/>
      <c r="C2719" s="8"/>
    </row>
    <row r="2720" spans="1:3">
      <c r="A2720" s="8"/>
      <c r="C2720" s="8"/>
    </row>
    <row r="2721" s="8" customFormat="1"/>
    <row r="2722" s="8" customFormat="1"/>
    <row r="2723" s="8" customFormat="1"/>
    <row r="2724" s="8" customFormat="1"/>
    <row r="2725" s="8" customFormat="1"/>
    <row r="2726" s="8" customFormat="1"/>
    <row r="2727" s="8" customFormat="1"/>
    <row r="2728" s="8" customFormat="1"/>
    <row r="2729" s="8" customFormat="1"/>
    <row r="2730" s="8" customFormat="1" ht="16.5" customHeight="1"/>
    <row r="2731" s="8" customFormat="1" ht="18" customHeight="1"/>
    <row r="2732" s="8" customFormat="1" ht="18" customHeight="1"/>
    <row r="2733" s="8" customFormat="1"/>
    <row r="2734" s="8" customFormat="1"/>
    <row r="2735" s="8" customFormat="1"/>
    <row r="2736" s="8" customFormat="1"/>
    <row r="2737" s="8" customFormat="1" ht="26.25" customHeight="1"/>
    <row r="2738" s="8" customFormat="1" ht="20.25" customHeight="1"/>
    <row r="2739" s="8" customFormat="1" ht="16.5" customHeight="1"/>
    <row r="2740" s="8" customFormat="1" ht="21" customHeight="1"/>
    <row r="2741" s="8" customFormat="1" ht="21" customHeight="1"/>
    <row r="2742" s="8" customFormat="1"/>
    <row r="2743" s="8" customFormat="1"/>
    <row r="2744" s="8" customFormat="1"/>
    <row r="2745" s="8" customFormat="1"/>
    <row r="2746" s="8" customFormat="1"/>
    <row r="2747" s="8" customFormat="1"/>
    <row r="2748" s="8" customFormat="1"/>
    <row r="2749" s="8" customFormat="1"/>
    <row r="2750" s="8" customFormat="1"/>
    <row r="2751" s="8" customFormat="1"/>
    <row r="2752" s="8" customFormat="1"/>
    <row r="2753" s="8" customFormat="1"/>
    <row r="2754" s="8" customFormat="1"/>
    <row r="2755" s="8" customFormat="1"/>
    <row r="2756" s="8" customFormat="1"/>
    <row r="2757" s="8" customFormat="1"/>
    <row r="2758" s="8" customFormat="1"/>
    <row r="2759" s="8" customFormat="1"/>
    <row r="2760" s="8" customFormat="1"/>
    <row r="2761" s="8" customFormat="1"/>
    <row r="2762" s="8" customFormat="1"/>
    <row r="2763" s="8" customFormat="1"/>
    <row r="2764" s="8" customFormat="1"/>
    <row r="2765" s="8" customFormat="1"/>
    <row r="2766" s="8" customFormat="1"/>
    <row r="2767" s="8" customFormat="1"/>
    <row r="2768" s="8" customFormat="1"/>
    <row r="2769" s="8" customFormat="1"/>
    <row r="2770" s="8" customFormat="1"/>
    <row r="2771" s="8" customFormat="1"/>
    <row r="2772" s="8" customFormat="1"/>
    <row r="2773" s="8" customFormat="1"/>
    <row r="2774" s="8" customFormat="1"/>
    <row r="2775" s="8" customFormat="1"/>
    <row r="2776" s="8" customFormat="1"/>
    <row r="2777" s="8" customFormat="1"/>
    <row r="2778" s="8" customFormat="1"/>
    <row r="2779" s="8" customFormat="1" ht="15.75" customHeight="1"/>
    <row r="2780" s="8" customFormat="1" ht="15.75" customHeight="1"/>
    <row r="2781" s="8" customFormat="1" ht="15.75" customHeight="1"/>
    <row r="2782" s="8" customFormat="1"/>
    <row r="2783" s="8" customFormat="1"/>
    <row r="2784" s="8" customFormat="1"/>
    <row r="2785" s="8" customFormat="1"/>
    <row r="2786" s="8" customFormat="1" ht="25.5" customHeight="1"/>
    <row r="2787" s="8" customFormat="1" ht="18" customHeight="1"/>
    <row r="2788" s="8" customFormat="1"/>
    <row r="2789" s="8" customFormat="1" ht="21" customHeight="1"/>
    <row r="2790" s="8" customFormat="1" ht="20.25" customHeight="1"/>
    <row r="2791" s="8" customFormat="1"/>
    <row r="2792" s="8" customFormat="1"/>
    <row r="2793" s="8" customFormat="1"/>
    <row r="2794" s="8" customFormat="1"/>
    <row r="2795" s="8" customFormat="1"/>
    <row r="2796" s="8" customFormat="1"/>
    <row r="2797" s="8" customFormat="1"/>
    <row r="2798" s="8" customFormat="1"/>
    <row r="2799" s="8" customFormat="1"/>
    <row r="2800" s="8" customFormat="1"/>
    <row r="2801" s="8" customFormat="1"/>
    <row r="2802" s="8" customFormat="1"/>
    <row r="2803" s="8" customFormat="1"/>
    <row r="2804" s="8" customFormat="1"/>
    <row r="2805" s="8" customFormat="1"/>
    <row r="2806" s="8" customFormat="1"/>
    <row r="2807" s="8" customFormat="1"/>
    <row r="2808" s="8" customFormat="1"/>
    <row r="2809" s="8" customFormat="1"/>
    <row r="2810" s="8" customFormat="1"/>
    <row r="2811" s="8" customFormat="1"/>
    <row r="2812" s="8" customFormat="1"/>
    <row r="2813" s="8" customFormat="1"/>
    <row r="2814" s="8" customFormat="1"/>
    <row r="2815" s="8" customFormat="1"/>
    <row r="2816" s="8" customFormat="1"/>
    <row r="2817" s="8" customFormat="1"/>
    <row r="2818" s="8" customFormat="1"/>
    <row r="2819" s="8" customFormat="1"/>
    <row r="2820" s="8" customFormat="1"/>
    <row r="2821" s="8" customFormat="1"/>
    <row r="2822" s="8" customFormat="1"/>
    <row r="2823" s="8" customFormat="1"/>
    <row r="2824" s="8" customFormat="1"/>
    <row r="2825" s="8" customFormat="1"/>
    <row r="2826" s="8" customFormat="1"/>
    <row r="2827" s="8" customFormat="1"/>
    <row r="2828" s="8" customFormat="1"/>
    <row r="2829" s="8" customFormat="1"/>
    <row r="2830" s="8" customFormat="1"/>
    <row r="2831" s="8" customFormat="1"/>
    <row r="2832" s="8" customFormat="1"/>
    <row r="2833" spans="1:3">
      <c r="A2833" s="8"/>
      <c r="C2833" s="8"/>
    </row>
    <row r="2834" spans="1:3">
      <c r="A2834" s="8"/>
      <c r="C2834" s="8"/>
    </row>
    <row r="2835" spans="1:3">
      <c r="A2835" s="8"/>
      <c r="C2835" s="8"/>
    </row>
    <row r="2836" spans="1:3">
      <c r="A2836" s="8"/>
      <c r="C2836" s="8"/>
    </row>
    <row r="2837" spans="1:3">
      <c r="A2837" s="8"/>
      <c r="C2837" s="8"/>
    </row>
    <row r="2838" spans="1:3">
      <c r="A2838" s="8"/>
      <c r="C2838" s="8"/>
    </row>
    <row r="2839" spans="1:3" ht="21" customHeight="1">
      <c r="A2839" s="8"/>
      <c r="C2839" s="8"/>
    </row>
    <row r="2840" spans="1:3" ht="21" customHeight="1">
      <c r="A2840" s="8"/>
      <c r="C2840" s="8"/>
    </row>
    <row r="2841" spans="1:3" ht="14.25" customHeight="1">
      <c r="A2841" s="8"/>
      <c r="C2841" s="8"/>
    </row>
    <row r="2842" spans="1:3" ht="24" customHeight="1">
      <c r="A2842" s="8"/>
      <c r="C2842" s="65"/>
    </row>
    <row r="2843" spans="1:3" ht="21" customHeight="1">
      <c r="A2843" s="8"/>
      <c r="C2843" s="8"/>
    </row>
    <row r="2844" spans="1:3">
      <c r="A2844" s="8"/>
      <c r="C2844" s="54"/>
    </row>
    <row r="2845" spans="1:3">
      <c r="A2845" s="8"/>
      <c r="C2845" s="8"/>
    </row>
    <row r="2846" spans="1:3">
      <c r="A2846" s="8"/>
      <c r="C2846" s="8"/>
    </row>
    <row r="2847" spans="1:3">
      <c r="A2847" s="8"/>
      <c r="C2847" s="8"/>
    </row>
    <row r="2848" spans="1:3">
      <c r="A2848" s="8"/>
      <c r="C2848" s="8"/>
    </row>
    <row r="2849" s="8" customFormat="1"/>
    <row r="2850" s="8" customFormat="1"/>
    <row r="2851" s="8" customFormat="1"/>
    <row r="2852" s="8" customFormat="1"/>
    <row r="2853" s="8" customFormat="1"/>
    <row r="2854" s="8" customFormat="1"/>
    <row r="2855" s="8" customFormat="1"/>
    <row r="2856" s="8" customFormat="1"/>
    <row r="2857" s="8" customFormat="1"/>
    <row r="2858" s="8" customFormat="1"/>
    <row r="2859" s="8" customFormat="1"/>
    <row r="2860" s="8" customFormat="1"/>
    <row r="2861" s="8" customFormat="1"/>
    <row r="2862" s="8" customFormat="1"/>
    <row r="2863" s="8" customFormat="1"/>
    <row r="2864" s="8" customFormat="1"/>
    <row r="2865" s="8" customFormat="1"/>
    <row r="2866" s="8" customFormat="1"/>
    <row r="2867" s="8" customFormat="1"/>
    <row r="2868" s="8" customFormat="1"/>
    <row r="2869" s="8" customFormat="1"/>
    <row r="2870" s="8" customFormat="1"/>
    <row r="2871" s="8" customFormat="1"/>
    <row r="2872" s="8" customFormat="1"/>
    <row r="2873" s="8" customFormat="1"/>
    <row r="2874" s="8" customFormat="1"/>
    <row r="2875" s="8" customFormat="1"/>
    <row r="2876" s="8" customFormat="1"/>
    <row r="2877" s="8" customFormat="1"/>
    <row r="2878" s="8" customFormat="1"/>
    <row r="2879" s="8" customFormat="1"/>
    <row r="2880" s="8" customFormat="1"/>
    <row r="2881" spans="1:3">
      <c r="A2881" s="8"/>
      <c r="C2881" s="8"/>
    </row>
    <row r="2882" spans="1:3" ht="19.5" customHeight="1">
      <c r="A2882" s="8"/>
      <c r="C2882" s="8"/>
    </row>
    <row r="2883" spans="1:3" ht="19.5" customHeight="1">
      <c r="A2883" s="8"/>
      <c r="C2883" s="8"/>
    </row>
    <row r="2884" spans="1:3" ht="19.5" customHeight="1">
      <c r="A2884" s="8"/>
      <c r="C2884" s="8"/>
    </row>
    <row r="2885" spans="1:3">
      <c r="A2885" s="8"/>
      <c r="C2885" s="8"/>
    </row>
    <row r="2889" spans="1:3" ht="19.5" customHeight="1"/>
    <row r="2890" spans="1:3" ht="19.5" customHeight="1"/>
    <row r="2935" ht="18" customHeight="1"/>
    <row r="2936" ht="18" customHeight="1"/>
    <row r="2937" ht="18" customHeight="1"/>
    <row r="2942" ht="21.75" customHeight="1"/>
    <row r="2943" ht="21.75" customHeight="1"/>
    <row r="2945" ht="26.25" customHeight="1"/>
    <row r="2946" ht="26.25" customHeight="1"/>
    <row r="2983" ht="15.75" customHeight="1"/>
    <row r="2984" ht="15.75" customHeight="1"/>
    <row r="2985" ht="15.75" customHeight="1"/>
    <row r="2990" ht="21" customHeight="1"/>
    <row r="2991" ht="18.75" customHeight="1"/>
    <row r="2999" spans="14:14">
      <c r="N2999" s="65"/>
    </row>
    <row r="3003" spans="14:14">
      <c r="N3003" s="149"/>
    </row>
    <row r="3032" ht="17.25" customHeight="1"/>
    <row r="3033" ht="17.25" customHeight="1"/>
    <row r="3034" ht="17.25" customHeight="1"/>
    <row r="3039" ht="21" customHeight="1"/>
    <row r="3040" ht="18" customHeight="1"/>
    <row r="3085" ht="16.5" customHeight="1"/>
    <row r="3086" ht="16.5" customHeight="1"/>
    <row r="3087" ht="16.5" customHeight="1"/>
    <row r="3092" ht="16.5" customHeight="1"/>
    <row r="3093" ht="16.5" customHeight="1"/>
    <row r="3095" ht="19.5" customHeight="1"/>
    <row r="3096" ht="19.5" customHeight="1"/>
    <row r="3134" ht="19.5" customHeight="1"/>
    <row r="3135" ht="19.5" customHeight="1"/>
    <row r="3136" ht="19.5" customHeight="1"/>
    <row r="3141" ht="23.25" customHeight="1"/>
    <row r="3142" ht="24" customHeight="1"/>
    <row r="3144" ht="27" customHeight="1"/>
    <row r="3145" ht="24" customHeight="1"/>
    <row r="3182" ht="18.75" customHeight="1"/>
    <row r="3183" ht="18.75" customHeight="1"/>
    <row r="3184" ht="18.75" customHeight="1"/>
    <row r="3189" ht="16.5" customHeight="1"/>
    <row r="3190" ht="16.5" customHeight="1"/>
    <row r="3192" ht="19.5" customHeight="1"/>
    <row r="3193" ht="19.5" customHeight="1"/>
    <row r="3242" ht="18" customHeight="1"/>
    <row r="3243" ht="18" customHeight="1"/>
    <row r="3244" ht="18" customHeight="1"/>
    <row r="3249" ht="20.25" customHeight="1"/>
    <row r="3250" ht="20.25" customHeight="1"/>
    <row r="3252" ht="17.25" customHeight="1"/>
    <row r="3253" ht="17.25" customHeight="1"/>
    <row r="3297" ht="15" customHeight="1"/>
    <row r="3298" ht="15" customHeight="1"/>
    <row r="3300" ht="15" customHeight="1"/>
    <row r="3301" ht="15" customHeight="1"/>
    <row r="3303" ht="15" customHeight="1"/>
    <row r="3304" ht="15" customHeight="1"/>
    <row r="3306" ht="15" customHeight="1"/>
    <row r="3307" ht="15" customHeight="1"/>
    <row r="3308" ht="12.75" customHeight="1"/>
    <row r="3309" ht="15" customHeight="1"/>
    <row r="3310" ht="15" customHeight="1"/>
    <row r="3312" ht="15" customHeight="1"/>
    <row r="3313" ht="15" customHeight="1"/>
    <row r="3346" ht="24" customHeight="1"/>
    <row r="3347" ht="24" customHeight="1"/>
    <row r="3349" ht="24.75" customHeight="1"/>
    <row r="3350" ht="24.75" customHeight="1"/>
    <row r="3398" ht="18" customHeight="1"/>
    <row r="3399" ht="18" customHeight="1"/>
    <row r="3401" ht="22.5" customHeight="1"/>
    <row r="3402" ht="18.75" customHeight="1"/>
    <row r="3441" ht="15.75" customHeight="1"/>
    <row r="3442" ht="15.75" customHeight="1"/>
    <row r="3443" ht="15.75" customHeight="1"/>
    <row r="3448" ht="21" customHeight="1"/>
    <row r="3449" ht="18.75" customHeight="1"/>
    <row r="3451" ht="22.5" customHeight="1"/>
    <row r="3452" ht="19.5" customHeight="1"/>
    <row r="3454" ht="19.5" customHeight="1"/>
    <row r="3455" ht="19.5" customHeight="1"/>
    <row r="3492" ht="18" customHeight="1"/>
    <row r="3493" ht="18" customHeight="1"/>
    <row r="3494" ht="18" customHeight="1"/>
    <row r="3499" ht="18.75" customHeight="1"/>
    <row r="3500" ht="18.75" customHeight="1"/>
    <row r="3501" ht="14.25" customHeight="1"/>
    <row r="3502" ht="21" customHeight="1"/>
    <row r="3503" ht="21" customHeight="1"/>
    <row r="3505" ht="20.25" customHeight="1"/>
    <row r="3506" ht="20.25" customHeight="1"/>
    <row r="3508" ht="21" customHeight="1"/>
    <row r="3509" ht="21" customHeight="1"/>
    <row r="3541" ht="16.5" customHeight="1"/>
    <row r="3542" ht="16.5" customHeight="1"/>
    <row r="3543" ht="16.5" customHeight="1"/>
    <row r="3548" ht="19.5" customHeight="1"/>
    <row r="3549" ht="18" customHeight="1"/>
  </sheetData>
  <mergeCells count="111">
    <mergeCell ref="K1486:K1487"/>
    <mergeCell ref="K1489:K1490"/>
    <mergeCell ref="K1492:K1493"/>
    <mergeCell ref="K1495:K1496"/>
    <mergeCell ref="K1498:K1499"/>
    <mergeCell ref="I2073:I2074"/>
    <mergeCell ref="I2076:I2077"/>
    <mergeCell ref="J6:J7"/>
    <mergeCell ref="J1429:J1430"/>
    <mergeCell ref="J1432:J1433"/>
    <mergeCell ref="J1435:J1436"/>
    <mergeCell ref="J1438:J1439"/>
    <mergeCell ref="J1441:J1442"/>
    <mergeCell ref="J2018:J2019"/>
    <mergeCell ref="J2021:J2022"/>
    <mergeCell ref="J2024:J2025"/>
    <mergeCell ref="J2027:J2028"/>
    <mergeCell ref="J2073:J2074"/>
    <mergeCell ref="J2076:J2077"/>
    <mergeCell ref="H2013:H2014"/>
    <mergeCell ref="H2016:H2017"/>
    <mergeCell ref="H2019:H2020"/>
    <mergeCell ref="H2022:H2023"/>
    <mergeCell ref="H2068:H2069"/>
    <mergeCell ref="H2071:H2072"/>
    <mergeCell ref="I9:I10"/>
    <mergeCell ref="I13:I14"/>
    <mergeCell ref="I16:I17"/>
    <mergeCell ref="I19:I20"/>
    <mergeCell ref="I1429:I1430"/>
    <mergeCell ref="I1432:I1433"/>
    <mergeCell ref="I1435:I1436"/>
    <mergeCell ref="I1438:I1439"/>
    <mergeCell ref="I1441:I1442"/>
    <mergeCell ref="I2018:I2019"/>
    <mergeCell ref="I2021:I2022"/>
    <mergeCell ref="I2024:I2025"/>
    <mergeCell ref="I2027:I2028"/>
    <mergeCell ref="G19:G20"/>
    <mergeCell ref="G1424:G1425"/>
    <mergeCell ref="G1427:G1428"/>
    <mergeCell ref="G1430:G1431"/>
    <mergeCell ref="G1433:G1434"/>
    <mergeCell ref="G1436:G1437"/>
    <mergeCell ref="H9:H10"/>
    <mergeCell ref="H13:H14"/>
    <mergeCell ref="H16:H17"/>
    <mergeCell ref="H19:H20"/>
    <mergeCell ref="D19:D20"/>
    <mergeCell ref="D2431:D2432"/>
    <mergeCell ref="E6:E7"/>
    <mergeCell ref="E9:E10"/>
    <mergeCell ref="E13:E14"/>
    <mergeCell ref="E16:E17"/>
    <mergeCell ref="E19:E20"/>
    <mergeCell ref="E2426:E2427"/>
    <mergeCell ref="F6:F7"/>
    <mergeCell ref="F1463:F1464"/>
    <mergeCell ref="F1466:F1467"/>
    <mergeCell ref="F1469:F1470"/>
    <mergeCell ref="F1472:F1473"/>
    <mergeCell ref="F1518:F1519"/>
    <mergeCell ref="F1521:F1522"/>
    <mergeCell ref="A2699:A2700"/>
    <mergeCell ref="A2702:A2703"/>
    <mergeCell ref="A2705:A2706"/>
    <mergeCell ref="B9:B10"/>
    <mergeCell ref="B13:B14"/>
    <mergeCell ref="B16:B17"/>
    <mergeCell ref="B19:B20"/>
    <mergeCell ref="B2275:B2276"/>
    <mergeCell ref="C9:C10"/>
    <mergeCell ref="C13:C14"/>
    <mergeCell ref="C16:C17"/>
    <mergeCell ref="C19:C20"/>
    <mergeCell ref="C768:C769"/>
    <mergeCell ref="C2275:C2276"/>
    <mergeCell ref="C2431:C2432"/>
    <mergeCell ref="A988:A989"/>
    <mergeCell ref="A991:A992"/>
    <mergeCell ref="A994:A995"/>
    <mergeCell ref="A997:A998"/>
    <mergeCell ref="A2275:A2276"/>
    <mergeCell ref="A2431:A2432"/>
    <mergeCell ref="A2690:A2691"/>
    <mergeCell ref="A2693:A2694"/>
    <mergeCell ref="A2696:A2697"/>
    <mergeCell ref="A19:A20"/>
    <mergeCell ref="A716:A717"/>
    <mergeCell ref="A719:A720"/>
    <mergeCell ref="A722:A723"/>
    <mergeCell ref="A725:A726"/>
    <mergeCell ref="A929:A930"/>
    <mergeCell ref="A932:A933"/>
    <mergeCell ref="A935:A936"/>
    <mergeCell ref="A985:A986"/>
    <mergeCell ref="A2:J2"/>
    <mergeCell ref="A3:J3"/>
    <mergeCell ref="A4:J4"/>
    <mergeCell ref="B6:C6"/>
    <mergeCell ref="G6:I6"/>
    <mergeCell ref="G7:H7"/>
    <mergeCell ref="A9:A10"/>
    <mergeCell ref="A13:A14"/>
    <mergeCell ref="A16:A17"/>
    <mergeCell ref="D9:D10"/>
    <mergeCell ref="D13:D14"/>
    <mergeCell ref="D16:D17"/>
    <mergeCell ref="G9:G10"/>
    <mergeCell ref="G13:G14"/>
    <mergeCell ref="G16:G17"/>
  </mergeCells>
  <pageMargins left="0.19600000000000001" right="0.196850393700787" top="0.78740157480314998" bottom="0.196850393700787" header="0.511811023622047" footer="0.511811023622047"/>
  <pageSetup paperSize="5" orientation="portrait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4311"/>
  <sheetViews>
    <sheetView topLeftCell="A382" zoomScale="90" zoomScaleNormal="90" workbookViewId="0">
      <selection activeCell="B96" sqref="B96"/>
    </sheetView>
  </sheetViews>
  <sheetFormatPr defaultColWidth="9.140625" defaultRowHeight="12.75"/>
  <cols>
    <col min="1" max="1" width="3.5703125" style="1" customWidth="1"/>
    <col min="2" max="2" width="29.5703125" style="4" customWidth="1"/>
    <col min="3" max="3" width="18" style="1" customWidth="1"/>
    <col min="4" max="4" width="3.42578125" style="4" customWidth="1"/>
    <col min="5" max="5" width="12.7109375" style="5" customWidth="1"/>
    <col min="6" max="6" width="11.5703125" style="4" customWidth="1"/>
    <col min="7" max="8" width="3.5703125" style="5" customWidth="1"/>
    <col min="9" max="9" width="11" style="5" customWidth="1"/>
    <col min="10" max="10" width="5.7109375" style="4" customWidth="1"/>
    <col min="11" max="12" width="17" style="4" customWidth="1"/>
    <col min="13" max="13" width="17.7109375" style="4" customWidth="1"/>
    <col min="14" max="14" width="23.28515625" style="4" customWidth="1"/>
    <col min="15" max="15" width="21.28515625" style="4" customWidth="1"/>
    <col min="16" max="16" width="13.42578125" style="4" customWidth="1"/>
    <col min="17" max="17" width="14.85546875" style="4" customWidth="1"/>
    <col min="18" max="18" width="18" style="4" customWidth="1"/>
    <col min="19" max="19" width="7.140625" style="4" customWidth="1"/>
    <col min="20" max="20" width="5" style="4" customWidth="1"/>
    <col min="21" max="21" width="9.7109375" style="4" customWidth="1"/>
    <col min="22" max="22" width="4.5703125" style="4" customWidth="1"/>
    <col min="23" max="23" width="3.42578125" style="4" customWidth="1"/>
    <col min="24" max="24" width="13" style="4" customWidth="1"/>
    <col min="25" max="16384" width="9.140625" style="4"/>
  </cols>
  <sheetData>
    <row r="1" spans="1:16" ht="15.75" customHeight="1">
      <c r="A1" s="287" t="s">
        <v>0</v>
      </c>
      <c r="B1" s="288"/>
      <c r="C1" s="288"/>
      <c r="D1" s="288"/>
      <c r="E1" s="288"/>
      <c r="F1" s="288"/>
      <c r="G1" s="288"/>
      <c r="H1" s="288"/>
      <c r="I1" s="288"/>
      <c r="J1" s="288"/>
      <c r="K1" s="7"/>
      <c r="L1" s="7"/>
      <c r="M1" s="7"/>
      <c r="P1" s="8"/>
    </row>
    <row r="2" spans="1:16" ht="15.75" customHeight="1">
      <c r="A2" s="287" t="s">
        <v>923</v>
      </c>
      <c r="B2" s="288"/>
      <c r="C2" s="288"/>
      <c r="D2" s="288"/>
      <c r="E2" s="288"/>
      <c r="F2" s="288"/>
      <c r="G2" s="288"/>
      <c r="H2" s="288"/>
      <c r="I2" s="288"/>
      <c r="J2" s="288"/>
      <c r="K2" s="7"/>
      <c r="L2" s="7"/>
      <c r="M2" s="7"/>
      <c r="P2" s="8"/>
    </row>
    <row r="3" spans="1:16" ht="15.75" customHeight="1">
      <c r="A3" s="287" t="s">
        <v>59</v>
      </c>
      <c r="B3" s="288"/>
      <c r="C3" s="288"/>
      <c r="D3" s="288"/>
      <c r="E3" s="288"/>
      <c r="F3" s="288"/>
      <c r="G3" s="288"/>
      <c r="H3" s="288"/>
      <c r="I3" s="288"/>
      <c r="J3" s="288"/>
      <c r="K3" s="7"/>
      <c r="L3" s="7"/>
      <c r="M3" s="7"/>
      <c r="P3" s="8"/>
    </row>
    <row r="4" spans="1:16" ht="12.75" customHeight="1">
      <c r="A4" s="9"/>
      <c r="B4" s="10"/>
      <c r="C4" s="9"/>
      <c r="D4" s="10"/>
      <c r="E4" s="11"/>
      <c r="F4" s="10"/>
      <c r="G4" s="11"/>
      <c r="H4" s="11"/>
      <c r="I4" s="11"/>
      <c r="J4" s="10"/>
      <c r="K4" s="10"/>
      <c r="L4" s="10"/>
      <c r="M4" s="10"/>
      <c r="P4" s="8"/>
    </row>
    <row r="5" spans="1:16">
      <c r="A5" s="275" t="s">
        <v>4</v>
      </c>
      <c r="B5" s="289" t="s">
        <v>5</v>
      </c>
      <c r="C5" s="289"/>
      <c r="D5" s="289"/>
      <c r="E5" s="275" t="s">
        <v>6</v>
      </c>
      <c r="F5" s="275" t="s">
        <v>7</v>
      </c>
      <c r="G5" s="289" t="s">
        <v>8</v>
      </c>
      <c r="H5" s="289"/>
      <c r="I5" s="289"/>
      <c r="J5" s="275" t="s">
        <v>9</v>
      </c>
      <c r="K5" s="6"/>
      <c r="L5" s="6"/>
      <c r="M5" s="6"/>
      <c r="P5" s="8"/>
    </row>
    <row r="6" spans="1:16" ht="12.75" customHeight="1">
      <c r="A6" s="276"/>
      <c r="B6" s="13" t="s">
        <v>10</v>
      </c>
      <c r="C6" s="13" t="s">
        <v>11</v>
      </c>
      <c r="D6" s="13" t="s">
        <v>12</v>
      </c>
      <c r="E6" s="276"/>
      <c r="F6" s="276"/>
      <c r="G6" s="367" t="s">
        <v>13</v>
      </c>
      <c r="H6" s="367"/>
      <c r="I6" s="14" t="s">
        <v>14</v>
      </c>
      <c r="J6" s="276"/>
      <c r="K6" s="6"/>
      <c r="L6" s="6"/>
      <c r="M6" s="6"/>
    </row>
    <row r="7" spans="1:16" ht="14.25">
      <c r="A7" s="15"/>
      <c r="B7" s="16"/>
      <c r="C7" s="17"/>
      <c r="D7" s="16"/>
      <c r="E7" s="18"/>
      <c r="F7" s="16"/>
      <c r="G7" s="18"/>
      <c r="H7" s="18"/>
      <c r="I7" s="18"/>
      <c r="J7" s="16"/>
      <c r="K7" s="8"/>
      <c r="L7" s="8"/>
      <c r="M7" s="8"/>
      <c r="N7" s="19"/>
      <c r="O7" s="19"/>
      <c r="P7" s="20"/>
    </row>
    <row r="8" spans="1:16" ht="18" customHeight="1">
      <c r="A8" s="21">
        <v>1</v>
      </c>
      <c r="B8" s="22" t="s">
        <v>198</v>
      </c>
      <c r="C8" s="23" t="s">
        <v>199</v>
      </c>
      <c r="D8" s="24" t="s">
        <v>200</v>
      </c>
      <c r="E8" s="335" t="s">
        <v>924</v>
      </c>
      <c r="F8" s="258" t="s">
        <v>925</v>
      </c>
      <c r="G8" s="366">
        <v>3</v>
      </c>
      <c r="H8" s="366" t="s">
        <v>264</v>
      </c>
      <c r="I8" s="370">
        <v>2912571</v>
      </c>
      <c r="J8" s="29"/>
      <c r="K8" s="8"/>
      <c r="L8" s="8"/>
      <c r="M8" s="8"/>
      <c r="N8" s="19"/>
      <c r="O8" s="19"/>
      <c r="P8" s="20"/>
    </row>
    <row r="9" spans="1:16" ht="23.25" customHeight="1">
      <c r="A9" s="21"/>
      <c r="B9" s="22"/>
      <c r="C9" s="23"/>
      <c r="D9" s="24"/>
      <c r="E9" s="335"/>
      <c r="F9" s="263" t="s">
        <v>926</v>
      </c>
      <c r="G9" s="366"/>
      <c r="H9" s="366"/>
      <c r="I9" s="370"/>
      <c r="J9" s="29"/>
      <c r="K9" s="8"/>
      <c r="L9" s="8"/>
      <c r="M9" s="8"/>
      <c r="N9" s="19"/>
      <c r="O9" s="19"/>
      <c r="P9" s="20"/>
    </row>
    <row r="10" spans="1:16" ht="18" customHeight="1">
      <c r="A10" s="21">
        <v>2</v>
      </c>
      <c r="B10" s="22" t="s">
        <v>201</v>
      </c>
      <c r="C10" s="23" t="s">
        <v>202</v>
      </c>
      <c r="D10" s="24" t="s">
        <v>200</v>
      </c>
      <c r="E10" s="335" t="s">
        <v>927</v>
      </c>
      <c r="F10" s="258" t="s">
        <v>925</v>
      </c>
      <c r="G10" s="366">
        <v>3</v>
      </c>
      <c r="H10" s="366" t="s">
        <v>264</v>
      </c>
      <c r="I10" s="370">
        <v>2941705</v>
      </c>
      <c r="J10" s="29"/>
      <c r="K10" s="8"/>
      <c r="L10" s="8"/>
      <c r="M10" s="8"/>
    </row>
    <row r="11" spans="1:16" ht="27.75" customHeight="1">
      <c r="A11" s="21"/>
      <c r="B11" s="22"/>
      <c r="C11" s="23"/>
      <c r="D11" s="24"/>
      <c r="E11" s="335"/>
      <c r="F11" s="263" t="s">
        <v>926</v>
      </c>
      <c r="G11" s="366"/>
      <c r="H11" s="366"/>
      <c r="I11" s="370"/>
      <c r="J11" s="29"/>
      <c r="K11" s="8"/>
      <c r="L11" s="8"/>
      <c r="M11" s="8"/>
    </row>
    <row r="12" spans="1:16" ht="18" customHeight="1">
      <c r="A12" s="21">
        <v>3</v>
      </c>
      <c r="B12" s="22" t="s">
        <v>203</v>
      </c>
      <c r="C12" s="23" t="s">
        <v>204</v>
      </c>
      <c r="D12" s="24" t="s">
        <v>200</v>
      </c>
      <c r="E12" s="335" t="s">
        <v>924</v>
      </c>
      <c r="F12" s="258" t="s">
        <v>925</v>
      </c>
      <c r="G12" s="366">
        <v>3</v>
      </c>
      <c r="H12" s="366" t="s">
        <v>264</v>
      </c>
      <c r="I12" s="370">
        <v>2939220</v>
      </c>
      <c r="J12" s="29"/>
      <c r="K12" s="8"/>
      <c r="L12" s="8"/>
      <c r="M12" s="8"/>
    </row>
    <row r="13" spans="1:16" ht="32.25" customHeight="1">
      <c r="A13" s="21"/>
      <c r="B13" s="22"/>
      <c r="C13" s="23"/>
      <c r="D13" s="24"/>
      <c r="E13" s="335"/>
      <c r="F13" s="263" t="s">
        <v>926</v>
      </c>
      <c r="G13" s="366"/>
      <c r="H13" s="366"/>
      <c r="I13" s="370"/>
      <c r="J13" s="29"/>
      <c r="K13" s="8"/>
      <c r="L13" s="8"/>
      <c r="M13" s="8"/>
    </row>
    <row r="14" spans="1:16" ht="17.25" customHeight="1">
      <c r="A14" s="21">
        <v>4</v>
      </c>
      <c r="B14" s="22" t="s">
        <v>205</v>
      </c>
      <c r="C14" s="23" t="s">
        <v>206</v>
      </c>
      <c r="D14" s="24" t="s">
        <v>182</v>
      </c>
      <c r="E14" s="335" t="s">
        <v>924</v>
      </c>
      <c r="F14" s="258" t="s">
        <v>925</v>
      </c>
      <c r="G14" s="366">
        <v>3</v>
      </c>
      <c r="H14" s="366" t="s">
        <v>264</v>
      </c>
      <c r="I14" s="370">
        <v>2912635</v>
      </c>
      <c r="J14" s="29"/>
      <c r="K14" s="8"/>
      <c r="L14" s="8"/>
      <c r="M14" s="8"/>
    </row>
    <row r="15" spans="1:16" ht="27.75" customHeight="1">
      <c r="A15" s="21"/>
      <c r="B15" s="22"/>
      <c r="C15" s="23"/>
      <c r="D15" s="24"/>
      <c r="E15" s="335"/>
      <c r="F15" s="263" t="s">
        <v>926</v>
      </c>
      <c r="G15" s="366"/>
      <c r="H15" s="366"/>
      <c r="I15" s="370"/>
      <c r="J15" s="29"/>
      <c r="K15" s="8"/>
      <c r="L15" s="8"/>
      <c r="M15" s="8"/>
    </row>
    <row r="16" spans="1:16" ht="18" customHeight="1">
      <c r="A16" s="21">
        <v>5</v>
      </c>
      <c r="B16" s="22" t="s">
        <v>207</v>
      </c>
      <c r="C16" s="23" t="s">
        <v>208</v>
      </c>
      <c r="D16" s="24" t="s">
        <v>182</v>
      </c>
      <c r="E16" s="335" t="s">
        <v>928</v>
      </c>
      <c r="F16" s="258" t="s">
        <v>925</v>
      </c>
      <c r="G16" s="366">
        <v>3</v>
      </c>
      <c r="H16" s="366" t="s">
        <v>264</v>
      </c>
      <c r="I16" s="370">
        <v>4332995</v>
      </c>
      <c r="J16" s="29"/>
      <c r="K16" s="8"/>
      <c r="L16" s="8"/>
      <c r="M16" s="8"/>
    </row>
    <row r="17" spans="1:13" ht="30" customHeight="1">
      <c r="A17" s="21"/>
      <c r="B17" s="22"/>
      <c r="C17" s="23"/>
      <c r="D17" s="24"/>
      <c r="E17" s="335"/>
      <c r="F17" s="263" t="s">
        <v>926</v>
      </c>
      <c r="G17" s="366"/>
      <c r="H17" s="366"/>
      <c r="I17" s="370"/>
      <c r="J17" s="29"/>
      <c r="K17" s="8"/>
      <c r="L17" s="8"/>
      <c r="M17" s="8"/>
    </row>
    <row r="18" spans="1:13" ht="21" customHeight="1">
      <c r="A18" s="21">
        <v>6</v>
      </c>
      <c r="B18" s="22" t="s">
        <v>209</v>
      </c>
      <c r="C18" s="23" t="s">
        <v>210</v>
      </c>
      <c r="D18" s="24" t="s">
        <v>182</v>
      </c>
      <c r="E18" s="335" t="s">
        <v>929</v>
      </c>
      <c r="F18" s="258" t="s">
        <v>925</v>
      </c>
      <c r="G18" s="366">
        <v>3</v>
      </c>
      <c r="H18" s="366" t="s">
        <v>264</v>
      </c>
      <c r="I18" s="370">
        <v>4503942</v>
      </c>
      <c r="J18" s="29"/>
      <c r="K18" s="8"/>
      <c r="L18" s="8"/>
      <c r="M18" s="8"/>
    </row>
    <row r="19" spans="1:13" ht="30.75" customHeight="1">
      <c r="A19" s="21"/>
      <c r="B19" s="22"/>
      <c r="C19" s="23"/>
      <c r="D19" s="24"/>
      <c r="E19" s="335"/>
      <c r="F19" s="263" t="s">
        <v>926</v>
      </c>
      <c r="G19" s="366"/>
      <c r="H19" s="366"/>
      <c r="I19" s="370"/>
      <c r="J19" s="29"/>
      <c r="K19" s="8"/>
      <c r="L19" s="8"/>
      <c r="M19" s="8"/>
    </row>
    <row r="20" spans="1:13" ht="19.5" customHeight="1">
      <c r="A20" s="21">
        <v>7</v>
      </c>
      <c r="B20" s="22" t="s">
        <v>211</v>
      </c>
      <c r="C20" s="23" t="s">
        <v>212</v>
      </c>
      <c r="D20" s="24" t="s">
        <v>182</v>
      </c>
      <c r="E20" s="335" t="s">
        <v>930</v>
      </c>
      <c r="F20" s="258" t="s">
        <v>925</v>
      </c>
      <c r="G20" s="366">
        <v>3</v>
      </c>
      <c r="H20" s="366" t="s">
        <v>264</v>
      </c>
      <c r="I20" s="370">
        <v>4344800</v>
      </c>
      <c r="J20" s="29"/>
      <c r="K20" s="8"/>
      <c r="L20" s="8"/>
      <c r="M20" s="8"/>
    </row>
    <row r="21" spans="1:13" ht="26.25" customHeight="1">
      <c r="A21" s="21"/>
      <c r="B21" s="22"/>
      <c r="C21" s="23"/>
      <c r="D21" s="24"/>
      <c r="E21" s="335"/>
      <c r="F21" s="263" t="s">
        <v>926</v>
      </c>
      <c r="G21" s="366"/>
      <c r="H21" s="366"/>
      <c r="I21" s="370"/>
      <c r="J21" s="29"/>
      <c r="K21" s="8"/>
      <c r="L21" s="8"/>
      <c r="M21" s="8"/>
    </row>
    <row r="22" spans="1:13" ht="19.5" customHeight="1">
      <c r="A22" s="21">
        <v>8</v>
      </c>
      <c r="B22" s="22" t="s">
        <v>213</v>
      </c>
      <c r="C22" s="23" t="s">
        <v>214</v>
      </c>
      <c r="D22" s="24" t="s">
        <v>182</v>
      </c>
      <c r="E22" s="335" t="s">
        <v>924</v>
      </c>
      <c r="F22" s="258" t="s">
        <v>925</v>
      </c>
      <c r="G22" s="366">
        <v>3</v>
      </c>
      <c r="H22" s="366" t="s">
        <v>264</v>
      </c>
      <c r="I22" s="370">
        <v>2467480</v>
      </c>
      <c r="J22" s="29"/>
      <c r="K22" s="8"/>
      <c r="L22" s="8"/>
      <c r="M22" s="8"/>
    </row>
    <row r="23" spans="1:13" ht="29.25" customHeight="1">
      <c r="A23" s="21"/>
      <c r="B23" s="22"/>
      <c r="C23" s="23"/>
      <c r="D23" s="24"/>
      <c r="E23" s="335"/>
      <c r="F23" s="263" t="s">
        <v>926</v>
      </c>
      <c r="G23" s="366"/>
      <c r="H23" s="366"/>
      <c r="I23" s="370"/>
      <c r="J23" s="29"/>
      <c r="K23" s="8"/>
      <c r="L23" s="8"/>
      <c r="M23" s="8"/>
    </row>
    <row r="24" spans="1:13" ht="18" customHeight="1">
      <c r="A24" s="21">
        <v>9</v>
      </c>
      <c r="B24" s="22" t="s">
        <v>215</v>
      </c>
      <c r="C24" s="23" t="s">
        <v>216</v>
      </c>
      <c r="D24" s="24" t="s">
        <v>182</v>
      </c>
      <c r="E24" s="335" t="s">
        <v>931</v>
      </c>
      <c r="F24" s="258" t="s">
        <v>925</v>
      </c>
      <c r="G24" s="366">
        <v>3</v>
      </c>
      <c r="H24" s="366" t="s">
        <v>264</v>
      </c>
      <c r="I24" s="370">
        <v>3986214</v>
      </c>
      <c r="J24" s="29"/>
      <c r="K24" s="8"/>
      <c r="L24" s="8"/>
      <c r="M24" s="8"/>
    </row>
    <row r="25" spans="1:13" ht="29.25" customHeight="1">
      <c r="A25" s="21"/>
      <c r="B25" s="22"/>
      <c r="C25" s="23"/>
      <c r="D25" s="24"/>
      <c r="E25" s="335"/>
      <c r="F25" s="263" t="s">
        <v>926</v>
      </c>
      <c r="G25" s="366"/>
      <c r="H25" s="366"/>
      <c r="I25" s="370"/>
      <c r="J25" s="29"/>
      <c r="K25" s="8"/>
      <c r="L25" s="8"/>
      <c r="M25" s="8"/>
    </row>
    <row r="26" spans="1:13" ht="17.25" customHeight="1">
      <c r="A26" s="21">
        <v>10</v>
      </c>
      <c r="B26" s="22" t="s">
        <v>217</v>
      </c>
      <c r="C26" s="23" t="s">
        <v>218</v>
      </c>
      <c r="D26" s="24" t="s">
        <v>182</v>
      </c>
      <c r="E26" s="335" t="s">
        <v>931</v>
      </c>
      <c r="F26" s="258" t="s">
        <v>925</v>
      </c>
      <c r="G26" s="366">
        <v>3</v>
      </c>
      <c r="H26" s="366" t="s">
        <v>264</v>
      </c>
      <c r="I26" s="370">
        <v>3986214</v>
      </c>
      <c r="J26" s="29"/>
      <c r="K26" s="8"/>
      <c r="L26" s="8"/>
      <c r="M26" s="8"/>
    </row>
    <row r="27" spans="1:13" ht="29.25" customHeight="1">
      <c r="A27" s="21"/>
      <c r="B27" s="22"/>
      <c r="C27" s="23"/>
      <c r="D27" s="24"/>
      <c r="E27" s="335"/>
      <c r="F27" s="263" t="s">
        <v>926</v>
      </c>
      <c r="G27" s="366"/>
      <c r="H27" s="366"/>
      <c r="I27" s="370"/>
      <c r="J27" s="29"/>
      <c r="K27" s="8"/>
      <c r="L27" s="8"/>
      <c r="M27" s="8"/>
    </row>
    <row r="28" spans="1:13" ht="17.25" customHeight="1">
      <c r="A28" s="21">
        <v>11</v>
      </c>
      <c r="B28" s="22" t="s">
        <v>219</v>
      </c>
      <c r="C28" s="23" t="s">
        <v>220</v>
      </c>
      <c r="D28" s="24" t="s">
        <v>182</v>
      </c>
      <c r="E28" s="335" t="s">
        <v>930</v>
      </c>
      <c r="F28" s="258" t="s">
        <v>925</v>
      </c>
      <c r="G28" s="366">
        <v>3</v>
      </c>
      <c r="H28" s="366" t="s">
        <v>264</v>
      </c>
      <c r="I28" s="370">
        <v>4534253</v>
      </c>
      <c r="J28" s="29"/>
      <c r="K28" s="8"/>
      <c r="L28" s="8"/>
      <c r="M28" s="8"/>
    </row>
    <row r="29" spans="1:13" ht="31.5" customHeight="1">
      <c r="A29" s="21"/>
      <c r="B29" s="22"/>
      <c r="C29" s="23"/>
      <c r="D29" s="24"/>
      <c r="E29" s="335"/>
      <c r="F29" s="263" t="s">
        <v>926</v>
      </c>
      <c r="G29" s="366"/>
      <c r="H29" s="366"/>
      <c r="I29" s="370"/>
      <c r="J29" s="29"/>
      <c r="K29" s="8"/>
      <c r="L29" s="8"/>
      <c r="M29" s="8"/>
    </row>
    <row r="30" spans="1:13" ht="19.5" customHeight="1">
      <c r="A30" s="21">
        <v>12</v>
      </c>
      <c r="B30" s="22" t="s">
        <v>221</v>
      </c>
      <c r="C30" s="23" t="s">
        <v>222</v>
      </c>
      <c r="D30" s="30" t="s">
        <v>223</v>
      </c>
      <c r="E30" s="335" t="s">
        <v>929</v>
      </c>
      <c r="F30" s="258" t="s">
        <v>925</v>
      </c>
      <c r="G30" s="366">
        <v>3</v>
      </c>
      <c r="H30" s="366" t="s">
        <v>264</v>
      </c>
      <c r="I30" s="370">
        <v>4446776</v>
      </c>
      <c r="J30" s="29"/>
      <c r="K30" s="8"/>
      <c r="L30" s="8"/>
      <c r="M30" s="8"/>
    </row>
    <row r="31" spans="1:13" ht="29.25" customHeight="1">
      <c r="A31" s="21"/>
      <c r="B31" s="22"/>
      <c r="C31" s="23"/>
      <c r="D31" s="30"/>
      <c r="E31" s="335"/>
      <c r="F31" s="263" t="s">
        <v>926</v>
      </c>
      <c r="G31" s="366"/>
      <c r="H31" s="366"/>
      <c r="I31" s="370"/>
      <c r="J31" s="29"/>
      <c r="K31" s="8"/>
      <c r="L31" s="8"/>
      <c r="M31" s="8"/>
    </row>
    <row r="32" spans="1:13" ht="20.25" customHeight="1">
      <c r="A32" s="21">
        <v>13</v>
      </c>
      <c r="B32" s="22" t="s">
        <v>225</v>
      </c>
      <c r="C32" s="23" t="s">
        <v>226</v>
      </c>
      <c r="D32" s="30" t="s">
        <v>200</v>
      </c>
      <c r="E32" s="335" t="s">
        <v>924</v>
      </c>
      <c r="F32" s="258" t="s">
        <v>925</v>
      </c>
      <c r="G32" s="366">
        <v>3</v>
      </c>
      <c r="H32" s="366" t="s">
        <v>264</v>
      </c>
      <c r="I32" s="370">
        <v>2912768</v>
      </c>
      <c r="J32" s="29"/>
      <c r="K32" s="8"/>
      <c r="L32" s="8"/>
      <c r="M32" s="8"/>
    </row>
    <row r="33" spans="1:13" ht="27" customHeight="1">
      <c r="A33" s="21"/>
      <c r="B33" s="22"/>
      <c r="C33" s="23"/>
      <c r="D33" s="30"/>
      <c r="E33" s="335"/>
      <c r="F33" s="263" t="s">
        <v>926</v>
      </c>
      <c r="G33" s="366"/>
      <c r="H33" s="366"/>
      <c r="I33" s="370"/>
      <c r="J33" s="29"/>
      <c r="K33" s="8"/>
      <c r="L33" s="8"/>
      <c r="M33" s="8"/>
    </row>
    <row r="34" spans="1:13" ht="20.25" customHeight="1">
      <c r="A34" s="21">
        <v>14</v>
      </c>
      <c r="B34" s="22" t="s">
        <v>227</v>
      </c>
      <c r="C34" s="23" t="s">
        <v>228</v>
      </c>
      <c r="D34" s="30" t="s">
        <v>200</v>
      </c>
      <c r="E34" s="335" t="s">
        <v>924</v>
      </c>
      <c r="F34" s="258" t="s">
        <v>925</v>
      </c>
      <c r="G34" s="366">
        <v>3</v>
      </c>
      <c r="H34" s="366" t="s">
        <v>264</v>
      </c>
      <c r="I34" s="370">
        <v>2912960</v>
      </c>
      <c r="J34" s="29"/>
      <c r="K34" s="8"/>
      <c r="L34" s="8"/>
      <c r="M34" s="8"/>
    </row>
    <row r="35" spans="1:13" ht="30.75" customHeight="1">
      <c r="A35" s="21"/>
      <c r="B35" s="22"/>
      <c r="C35" s="23"/>
      <c r="D35" s="30"/>
      <c r="E35" s="335"/>
      <c r="F35" s="263" t="s">
        <v>926</v>
      </c>
      <c r="G35" s="366"/>
      <c r="H35" s="366"/>
      <c r="I35" s="370"/>
      <c r="J35" s="29"/>
      <c r="K35" s="8"/>
      <c r="L35" s="8"/>
      <c r="M35" s="8"/>
    </row>
    <row r="36" spans="1:13" ht="21.75" customHeight="1">
      <c r="A36" s="21">
        <v>15</v>
      </c>
      <c r="B36" s="22" t="s">
        <v>229</v>
      </c>
      <c r="C36" s="23" t="s">
        <v>230</v>
      </c>
      <c r="D36" s="30" t="s">
        <v>200</v>
      </c>
      <c r="E36" s="335" t="s">
        <v>924</v>
      </c>
      <c r="F36" s="258" t="s">
        <v>925</v>
      </c>
      <c r="G36" s="366">
        <v>3</v>
      </c>
      <c r="H36" s="366" t="s">
        <v>264</v>
      </c>
      <c r="I36" s="370">
        <v>2912692</v>
      </c>
      <c r="J36" s="29"/>
      <c r="K36" s="8"/>
      <c r="L36" s="8"/>
      <c r="M36" s="8"/>
    </row>
    <row r="37" spans="1:13" ht="27" customHeight="1">
      <c r="A37" s="21"/>
      <c r="B37" s="22"/>
      <c r="C37" s="23"/>
      <c r="D37" s="30"/>
      <c r="E37" s="335"/>
      <c r="F37" s="263" t="s">
        <v>926</v>
      </c>
      <c r="G37" s="366"/>
      <c r="H37" s="366"/>
      <c r="I37" s="370"/>
      <c r="J37" s="29"/>
      <c r="K37" s="8"/>
      <c r="L37" s="8"/>
      <c r="M37" s="8"/>
    </row>
    <row r="38" spans="1:13" ht="22.5" customHeight="1">
      <c r="A38" s="21">
        <v>16</v>
      </c>
      <c r="B38" s="22" t="s">
        <v>231</v>
      </c>
      <c r="C38" s="23" t="s">
        <v>232</v>
      </c>
      <c r="D38" s="24" t="s">
        <v>182</v>
      </c>
      <c r="E38" s="335" t="s">
        <v>924</v>
      </c>
      <c r="F38" s="258" t="s">
        <v>925</v>
      </c>
      <c r="G38" s="366">
        <v>3</v>
      </c>
      <c r="H38" s="366" t="s">
        <v>264</v>
      </c>
      <c r="I38" s="370">
        <v>2912960</v>
      </c>
      <c r="J38" s="29"/>
      <c r="K38" s="8"/>
      <c r="L38" s="8"/>
      <c r="M38" s="8"/>
    </row>
    <row r="39" spans="1:13" ht="25.5" customHeight="1">
      <c r="A39" s="21"/>
      <c r="B39" s="22"/>
      <c r="C39" s="23"/>
      <c r="D39" s="24"/>
      <c r="E39" s="335"/>
      <c r="F39" s="263" t="s">
        <v>926</v>
      </c>
      <c r="G39" s="366"/>
      <c r="H39" s="366"/>
      <c r="I39" s="370"/>
      <c r="J39" s="29"/>
      <c r="K39" s="8"/>
      <c r="L39" s="8"/>
      <c r="M39" s="8"/>
    </row>
    <row r="40" spans="1:13" ht="20.25" customHeight="1">
      <c r="A40" s="21">
        <v>17</v>
      </c>
      <c r="B40" s="22" t="s">
        <v>233</v>
      </c>
      <c r="C40" s="23" t="s">
        <v>234</v>
      </c>
      <c r="D40" s="24" t="s">
        <v>182</v>
      </c>
      <c r="E40" s="335" t="s">
        <v>931</v>
      </c>
      <c r="F40" s="258" t="s">
        <v>925</v>
      </c>
      <c r="G40" s="366">
        <v>3</v>
      </c>
      <c r="H40" s="366" t="s">
        <v>264</v>
      </c>
      <c r="I40" s="370">
        <v>4041717</v>
      </c>
      <c r="J40" s="29"/>
      <c r="K40" s="8"/>
      <c r="L40" s="8"/>
      <c r="M40" s="8"/>
    </row>
    <row r="41" spans="1:13" ht="24.75" customHeight="1">
      <c r="A41" s="21"/>
      <c r="B41" s="22"/>
      <c r="C41" s="23"/>
      <c r="D41" s="24"/>
      <c r="E41" s="335"/>
      <c r="F41" s="263" t="s">
        <v>926</v>
      </c>
      <c r="G41" s="366"/>
      <c r="H41" s="366"/>
      <c r="I41" s="370"/>
      <c r="J41" s="29"/>
      <c r="K41" s="8"/>
      <c r="L41" s="8"/>
      <c r="M41" s="8"/>
    </row>
    <row r="42" spans="1:13" ht="22.5" customHeight="1">
      <c r="A42" s="21">
        <v>18</v>
      </c>
      <c r="B42" s="22" t="s">
        <v>235</v>
      </c>
      <c r="C42" s="23" t="s">
        <v>236</v>
      </c>
      <c r="D42" s="24" t="s">
        <v>182</v>
      </c>
      <c r="E42" s="335" t="s">
        <v>932</v>
      </c>
      <c r="F42" s="258" t="s">
        <v>925</v>
      </c>
      <c r="G42" s="366">
        <v>3</v>
      </c>
      <c r="H42" s="366" t="s">
        <v>264</v>
      </c>
      <c r="I42" s="370">
        <v>4049167</v>
      </c>
      <c r="J42" s="29"/>
      <c r="K42" s="8"/>
      <c r="L42" s="8"/>
      <c r="M42" s="8"/>
    </row>
    <row r="43" spans="1:13" ht="27.75" customHeight="1">
      <c r="A43" s="21"/>
      <c r="B43" s="22"/>
      <c r="C43" s="23"/>
      <c r="D43" s="24"/>
      <c r="E43" s="335"/>
      <c r="F43" s="263" t="s">
        <v>926</v>
      </c>
      <c r="G43" s="366"/>
      <c r="H43" s="366"/>
      <c r="I43" s="370"/>
      <c r="J43" s="29"/>
      <c r="K43" s="8"/>
      <c r="L43" s="8"/>
      <c r="M43" s="8"/>
    </row>
    <row r="44" spans="1:13" ht="19.5" customHeight="1">
      <c r="A44" s="21">
        <v>19</v>
      </c>
      <c r="B44" s="22" t="s">
        <v>237</v>
      </c>
      <c r="C44" s="23" t="s">
        <v>238</v>
      </c>
      <c r="D44" s="24" t="s">
        <v>182</v>
      </c>
      <c r="E44" s="335" t="s">
        <v>924</v>
      </c>
      <c r="F44" s="258" t="s">
        <v>925</v>
      </c>
      <c r="G44" s="366">
        <v>3</v>
      </c>
      <c r="H44" s="366" t="s">
        <v>264</v>
      </c>
      <c r="I44" s="370">
        <v>2653000</v>
      </c>
      <c r="J44" s="29"/>
      <c r="K44" s="8"/>
      <c r="L44" s="8"/>
      <c r="M44" s="8"/>
    </row>
    <row r="45" spans="1:13" ht="30.75" customHeight="1">
      <c r="A45" s="21"/>
      <c r="B45" s="22"/>
      <c r="C45" s="23"/>
      <c r="D45" s="24"/>
      <c r="E45" s="335"/>
      <c r="F45" s="263" t="s">
        <v>926</v>
      </c>
      <c r="G45" s="366"/>
      <c r="H45" s="366"/>
      <c r="I45" s="370"/>
      <c r="J45" s="29"/>
      <c r="K45" s="8"/>
      <c r="L45" s="8"/>
      <c r="M45" s="8"/>
    </row>
    <row r="46" spans="1:13" ht="19.5" customHeight="1">
      <c r="A46" s="21">
        <v>20</v>
      </c>
      <c r="B46" s="22" t="s">
        <v>239</v>
      </c>
      <c r="C46" s="23" t="s">
        <v>240</v>
      </c>
      <c r="D46" s="24" t="s">
        <v>182</v>
      </c>
      <c r="E46" s="335" t="s">
        <v>927</v>
      </c>
      <c r="F46" s="258" t="s">
        <v>925</v>
      </c>
      <c r="G46" s="366">
        <v>3</v>
      </c>
      <c r="H46" s="366" t="s">
        <v>264</v>
      </c>
      <c r="I46" s="370">
        <v>2906195</v>
      </c>
      <c r="J46" s="29"/>
      <c r="K46" s="8"/>
      <c r="L46" s="8"/>
      <c r="M46" s="8"/>
    </row>
    <row r="47" spans="1:13" ht="25.5" customHeight="1">
      <c r="A47" s="21"/>
      <c r="B47" s="22"/>
      <c r="C47" s="23"/>
      <c r="D47" s="24"/>
      <c r="E47" s="335"/>
      <c r="F47" s="263" t="s">
        <v>926</v>
      </c>
      <c r="G47" s="366"/>
      <c r="H47" s="366"/>
      <c r="I47" s="370"/>
      <c r="J47" s="29"/>
      <c r="K47" s="8"/>
      <c r="L47" s="8"/>
      <c r="M47" s="8"/>
    </row>
    <row r="48" spans="1:13" ht="16.5" customHeight="1">
      <c r="A48" s="21">
        <v>21</v>
      </c>
      <c r="B48" s="22" t="s">
        <v>241</v>
      </c>
      <c r="C48" s="23" t="s">
        <v>242</v>
      </c>
      <c r="D48" s="24" t="s">
        <v>182</v>
      </c>
      <c r="E48" s="335" t="s">
        <v>928</v>
      </c>
      <c r="F48" s="258" t="s">
        <v>925</v>
      </c>
      <c r="G48" s="366">
        <v>3</v>
      </c>
      <c r="H48" s="366" t="s">
        <v>264</v>
      </c>
      <c r="I48" s="370">
        <v>4655968</v>
      </c>
      <c r="J48" s="29"/>
      <c r="K48" s="8"/>
      <c r="L48" s="8"/>
      <c r="M48" s="8"/>
    </row>
    <row r="49" spans="1:13" ht="27.75" customHeight="1">
      <c r="A49" s="21"/>
      <c r="B49" s="22"/>
      <c r="C49" s="23"/>
      <c r="D49" s="24"/>
      <c r="E49" s="335"/>
      <c r="F49" s="263" t="s">
        <v>926</v>
      </c>
      <c r="G49" s="366"/>
      <c r="H49" s="366"/>
      <c r="I49" s="370"/>
      <c r="J49" s="29"/>
      <c r="K49" s="8"/>
      <c r="L49" s="8"/>
      <c r="M49" s="8"/>
    </row>
    <row r="50" spans="1:13" ht="18.75" customHeight="1">
      <c r="A50" s="21">
        <v>22</v>
      </c>
      <c r="B50" s="22" t="s">
        <v>243</v>
      </c>
      <c r="C50" s="23" t="s">
        <v>244</v>
      </c>
      <c r="D50" s="24" t="s">
        <v>182</v>
      </c>
      <c r="E50" s="335" t="s">
        <v>930</v>
      </c>
      <c r="F50" s="258" t="s">
        <v>925</v>
      </c>
      <c r="G50" s="366">
        <v>3</v>
      </c>
      <c r="H50" s="366" t="s">
        <v>264</v>
      </c>
      <c r="I50" s="370">
        <v>4083607</v>
      </c>
      <c r="J50" s="29"/>
      <c r="K50" s="8"/>
      <c r="L50" s="8"/>
      <c r="M50" s="8"/>
    </row>
    <row r="51" spans="1:13" ht="32.25" customHeight="1">
      <c r="A51" s="21"/>
      <c r="B51" s="22"/>
      <c r="C51" s="23"/>
      <c r="D51" s="24"/>
      <c r="E51" s="335"/>
      <c r="F51" s="263" t="s">
        <v>926</v>
      </c>
      <c r="G51" s="366"/>
      <c r="H51" s="366"/>
      <c r="I51" s="370"/>
      <c r="J51" s="29"/>
      <c r="K51" s="8"/>
      <c r="L51" s="8"/>
      <c r="M51" s="8"/>
    </row>
    <row r="52" spans="1:13" ht="18.75" customHeight="1">
      <c r="A52" s="21">
        <v>23</v>
      </c>
      <c r="B52" s="22" t="s">
        <v>245</v>
      </c>
      <c r="C52" s="23" t="s">
        <v>246</v>
      </c>
      <c r="D52" s="24" t="s">
        <v>182</v>
      </c>
      <c r="E52" s="335" t="s">
        <v>933</v>
      </c>
      <c r="F52" s="258" t="s">
        <v>925</v>
      </c>
      <c r="G52" s="366">
        <v>3</v>
      </c>
      <c r="H52" s="366" t="s">
        <v>264</v>
      </c>
      <c r="I52" s="370">
        <v>3941539</v>
      </c>
      <c r="J52" s="29"/>
      <c r="K52" s="8"/>
      <c r="L52" s="8"/>
      <c r="M52" s="8"/>
    </row>
    <row r="53" spans="1:13" ht="22.5" customHeight="1">
      <c r="A53" s="21"/>
      <c r="B53" s="22"/>
      <c r="C53" s="23"/>
      <c r="D53" s="24"/>
      <c r="E53" s="335"/>
      <c r="F53" s="263" t="s">
        <v>926</v>
      </c>
      <c r="G53" s="366"/>
      <c r="H53" s="366"/>
      <c r="I53" s="370"/>
      <c r="J53" s="29"/>
      <c r="K53" s="8"/>
      <c r="L53" s="8"/>
      <c r="M53" s="8"/>
    </row>
    <row r="54" spans="1:13" ht="16.5" customHeight="1">
      <c r="A54" s="21">
        <v>24</v>
      </c>
      <c r="B54" s="22" t="s">
        <v>247</v>
      </c>
      <c r="C54" s="23" t="s">
        <v>248</v>
      </c>
      <c r="D54" s="30" t="s">
        <v>249</v>
      </c>
      <c r="E54" s="335" t="s">
        <v>931</v>
      </c>
      <c r="F54" s="258" t="s">
        <v>925</v>
      </c>
      <c r="G54" s="366">
        <v>3</v>
      </c>
      <c r="H54" s="366" t="s">
        <v>264</v>
      </c>
      <c r="I54" s="370">
        <v>3585960</v>
      </c>
      <c r="J54" s="29"/>
      <c r="K54" s="8"/>
      <c r="L54" s="8"/>
      <c r="M54" s="8"/>
    </row>
    <row r="55" spans="1:13" ht="16.5" customHeight="1">
      <c r="A55" s="21"/>
      <c r="B55" s="29"/>
      <c r="C55" s="21"/>
      <c r="D55" s="29"/>
      <c r="E55" s="335"/>
      <c r="F55" s="263" t="s">
        <v>926</v>
      </c>
      <c r="G55" s="366"/>
      <c r="H55" s="366"/>
      <c r="I55" s="370"/>
      <c r="J55" s="29"/>
      <c r="K55" s="8"/>
      <c r="L55" s="8"/>
      <c r="M55" s="8"/>
    </row>
    <row r="56" spans="1:13">
      <c r="A56" s="21"/>
      <c r="B56" s="29"/>
      <c r="C56" s="21"/>
      <c r="D56" s="29"/>
      <c r="E56" s="25"/>
      <c r="F56" s="21"/>
      <c r="G56" s="27"/>
      <c r="H56" s="31"/>
      <c r="I56" s="28"/>
      <c r="J56" s="29"/>
      <c r="K56" s="8"/>
      <c r="L56" s="8"/>
      <c r="M56" s="8"/>
    </row>
    <row r="57" spans="1:13">
      <c r="A57" s="21"/>
      <c r="B57" s="29"/>
      <c r="C57" s="21"/>
      <c r="D57" s="29"/>
      <c r="E57" s="31"/>
      <c r="F57" s="29"/>
      <c r="G57" s="31"/>
      <c r="H57" s="31"/>
      <c r="I57" s="31"/>
      <c r="J57" s="29"/>
      <c r="K57" s="8"/>
      <c r="L57" s="8"/>
      <c r="M57" s="8"/>
    </row>
    <row r="58" spans="1:13">
      <c r="A58" s="32"/>
      <c r="B58" s="33"/>
      <c r="C58" s="32"/>
      <c r="D58" s="33"/>
      <c r="E58" s="34"/>
      <c r="F58" s="33"/>
      <c r="G58" s="34"/>
      <c r="H58" s="34"/>
      <c r="I58" s="35">
        <f>SUM(I8:I56)</f>
        <v>85877338</v>
      </c>
      <c r="J58" s="33"/>
    </row>
    <row r="61" spans="1:13">
      <c r="F61" s="8"/>
      <c r="G61" s="36"/>
    </row>
    <row r="62" spans="1:13">
      <c r="F62" s="8" t="s">
        <v>23</v>
      </c>
      <c r="G62" s="36"/>
    </row>
    <row r="63" spans="1:13">
      <c r="F63" s="8"/>
      <c r="G63" s="36"/>
    </row>
    <row r="64" spans="1:13">
      <c r="F64" s="8"/>
      <c r="G64" s="36"/>
    </row>
    <row r="65" spans="1:18">
      <c r="F65" s="8"/>
      <c r="G65" s="36"/>
    </row>
    <row r="66" spans="1:18">
      <c r="F66" s="8"/>
      <c r="G66" s="36"/>
    </row>
    <row r="67" spans="1:18" ht="16.5">
      <c r="F67" s="8"/>
      <c r="G67" s="37"/>
    </row>
    <row r="68" spans="1:18">
      <c r="F68" s="38" t="s">
        <v>259</v>
      </c>
      <c r="G68" s="36"/>
    </row>
    <row r="69" spans="1:18">
      <c r="F69" s="36" t="s">
        <v>260</v>
      </c>
      <c r="G69" s="36"/>
    </row>
    <row r="70" spans="1:18">
      <c r="F70" s="8"/>
      <c r="G70" s="36"/>
    </row>
    <row r="71" spans="1:18" ht="16.5">
      <c r="F71" s="39"/>
      <c r="G71" s="37"/>
      <c r="P71" s="8"/>
    </row>
    <row r="72" spans="1:18">
      <c r="F72" s="10"/>
      <c r="G72" s="36"/>
      <c r="P72" s="8"/>
    </row>
    <row r="73" spans="1:18">
      <c r="P73" s="8"/>
    </row>
    <row r="74" spans="1:18">
      <c r="P74" s="8"/>
    </row>
    <row r="75" spans="1:18">
      <c r="P75" s="8"/>
    </row>
    <row r="76" spans="1:18">
      <c r="P76" s="8"/>
    </row>
    <row r="77" spans="1:18">
      <c r="A77" s="287" t="s">
        <v>0</v>
      </c>
      <c r="B77" s="288"/>
      <c r="C77" s="288"/>
      <c r="D77" s="288"/>
      <c r="E77" s="288"/>
      <c r="F77" s="288"/>
      <c r="G77" s="288"/>
      <c r="H77" s="288"/>
      <c r="I77" s="288"/>
      <c r="J77" s="288"/>
      <c r="K77" s="7"/>
      <c r="L77" s="7"/>
      <c r="M77" s="7"/>
    </row>
    <row r="78" spans="1:18" ht="16.5" customHeight="1">
      <c r="A78" s="287" t="s">
        <v>934</v>
      </c>
      <c r="B78" s="288"/>
      <c r="C78" s="288"/>
      <c r="D78" s="288"/>
      <c r="E78" s="288"/>
      <c r="F78" s="288"/>
      <c r="G78" s="288"/>
      <c r="H78" s="288"/>
      <c r="I78" s="288"/>
      <c r="J78" s="288"/>
      <c r="K78" s="7"/>
      <c r="L78" s="7"/>
      <c r="M78" s="7"/>
    </row>
    <row r="79" spans="1:18" ht="16.5" customHeight="1">
      <c r="A79" s="287" t="s">
        <v>59</v>
      </c>
      <c r="B79" s="288"/>
      <c r="C79" s="288"/>
      <c r="D79" s="288"/>
      <c r="E79" s="288"/>
      <c r="F79" s="288"/>
      <c r="G79" s="288"/>
      <c r="H79" s="288"/>
      <c r="I79" s="288"/>
      <c r="J79" s="288"/>
      <c r="K79" s="7"/>
      <c r="L79" s="7"/>
      <c r="M79" s="7"/>
    </row>
    <row r="80" spans="1:18" ht="16.5" customHeight="1">
      <c r="A80" s="9"/>
      <c r="B80" s="10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Q80" s="362"/>
      <c r="R80" s="363"/>
    </row>
    <row r="81" spans="1:16" ht="12.75" customHeight="1">
      <c r="A81" s="275" t="s">
        <v>4</v>
      </c>
      <c r="B81" s="289" t="s">
        <v>5</v>
      </c>
      <c r="C81" s="289"/>
      <c r="D81" s="289"/>
      <c r="E81" s="275" t="s">
        <v>6</v>
      </c>
      <c r="F81" s="275" t="s">
        <v>7</v>
      </c>
      <c r="G81" s="289" t="s">
        <v>8</v>
      </c>
      <c r="H81" s="289"/>
      <c r="I81" s="289"/>
      <c r="J81" s="275" t="s">
        <v>9</v>
      </c>
      <c r="K81" s="6"/>
      <c r="L81" s="6"/>
      <c r="M81" s="6"/>
    </row>
    <row r="82" spans="1:16" ht="17.25" customHeight="1">
      <c r="A82" s="276"/>
      <c r="B82" s="13" t="s">
        <v>10</v>
      </c>
      <c r="C82" s="13" t="s">
        <v>11</v>
      </c>
      <c r="D82" s="13" t="s">
        <v>12</v>
      </c>
      <c r="E82" s="276"/>
      <c r="F82" s="276"/>
      <c r="G82" s="276" t="s">
        <v>13</v>
      </c>
      <c r="H82" s="276"/>
      <c r="I82" s="13" t="s">
        <v>14</v>
      </c>
      <c r="J82" s="276"/>
      <c r="K82" s="6"/>
      <c r="L82" s="6"/>
      <c r="M82" s="6"/>
    </row>
    <row r="83" spans="1:16" ht="17.25" customHeight="1">
      <c r="A83" s="15"/>
      <c r="B83" s="16"/>
      <c r="C83" s="17"/>
      <c r="D83" s="16"/>
      <c r="E83" s="16"/>
      <c r="F83" s="16"/>
      <c r="G83" s="16"/>
      <c r="H83" s="16"/>
      <c r="I83" s="16"/>
      <c r="J83" s="16"/>
      <c r="K83" s="8"/>
      <c r="L83" s="8"/>
      <c r="M83" s="8"/>
    </row>
    <row r="84" spans="1:16" ht="20.25" customHeight="1">
      <c r="A84" s="21">
        <v>1</v>
      </c>
      <c r="B84" s="22" t="s">
        <v>227</v>
      </c>
      <c r="C84" s="23" t="s">
        <v>228</v>
      </c>
      <c r="D84" s="30" t="s">
        <v>200</v>
      </c>
      <c r="E84" s="305" t="s">
        <v>935</v>
      </c>
      <c r="F84" s="258" t="s">
        <v>936</v>
      </c>
      <c r="G84" s="267">
        <v>24</v>
      </c>
      <c r="H84" s="267" t="s">
        <v>264</v>
      </c>
      <c r="I84" s="333">
        <f>O91</f>
        <v>6119000</v>
      </c>
      <c r="J84" s="29"/>
      <c r="K84" s="42"/>
      <c r="L84" s="42"/>
      <c r="M84" s="43"/>
      <c r="N84" s="44" t="s">
        <v>937</v>
      </c>
    </row>
    <row r="85" spans="1:16" ht="20.25" customHeight="1">
      <c r="A85" s="21"/>
      <c r="B85" s="45"/>
      <c r="C85" s="45"/>
      <c r="D85" s="46"/>
      <c r="E85" s="305"/>
      <c r="F85" s="258" t="s">
        <v>938</v>
      </c>
      <c r="G85" s="267"/>
      <c r="H85" s="267"/>
      <c r="I85" s="333"/>
      <c r="J85" s="29"/>
      <c r="K85" s="42"/>
      <c r="L85" s="42"/>
      <c r="M85" s="43"/>
      <c r="N85" s="44" t="s">
        <v>939</v>
      </c>
      <c r="O85" s="47">
        <v>2139000</v>
      </c>
    </row>
    <row r="86" spans="1:16" ht="13.5">
      <c r="A86" s="21"/>
      <c r="B86" s="48"/>
      <c r="C86" s="45"/>
      <c r="D86" s="48"/>
      <c r="E86" s="49"/>
      <c r="F86" s="26"/>
      <c r="G86" s="29"/>
      <c r="H86" s="29"/>
      <c r="I86" s="29"/>
      <c r="J86" s="29"/>
      <c r="K86" s="42"/>
      <c r="L86" s="42"/>
      <c r="M86" s="42"/>
      <c r="N86" s="8" t="s">
        <v>940</v>
      </c>
      <c r="O86" s="47">
        <v>600000</v>
      </c>
    </row>
    <row r="87" spans="1:16" ht="21" customHeight="1">
      <c r="A87" s="21">
        <v>2</v>
      </c>
      <c r="B87" s="22" t="s">
        <v>205</v>
      </c>
      <c r="C87" s="23" t="s">
        <v>206</v>
      </c>
      <c r="D87" s="24" t="s">
        <v>182</v>
      </c>
      <c r="E87" s="305" t="s">
        <v>935</v>
      </c>
      <c r="F87" s="258" t="s">
        <v>936</v>
      </c>
      <c r="G87" s="267">
        <v>24</v>
      </c>
      <c r="H87" s="267" t="s">
        <v>264</v>
      </c>
      <c r="I87" s="333">
        <v>6119000</v>
      </c>
      <c r="J87" s="29"/>
      <c r="K87" s="42"/>
      <c r="L87" s="42"/>
      <c r="M87" s="43"/>
      <c r="N87" s="44" t="s">
        <v>941</v>
      </c>
      <c r="O87" s="47">
        <f>90000*2</f>
        <v>180000</v>
      </c>
      <c r="P87" s="50"/>
    </row>
    <row r="88" spans="1:16" ht="21" customHeight="1">
      <c r="A88" s="21"/>
      <c r="B88" s="51"/>
      <c r="C88" s="52"/>
      <c r="D88" s="21"/>
      <c r="E88" s="305"/>
      <c r="F88" s="258" t="s">
        <v>938</v>
      </c>
      <c r="G88" s="267"/>
      <c r="H88" s="267"/>
      <c r="I88" s="333"/>
      <c r="J88" s="29"/>
      <c r="K88" s="42"/>
      <c r="L88" s="42"/>
      <c r="M88" s="43"/>
      <c r="N88" s="44" t="s">
        <v>942</v>
      </c>
      <c r="O88" s="47">
        <f>430000*2</f>
        <v>860000</v>
      </c>
    </row>
    <row r="89" spans="1:16" ht="15" customHeight="1">
      <c r="A89" s="21"/>
      <c r="B89" s="51"/>
      <c r="C89" s="52"/>
      <c r="D89" s="21"/>
      <c r="E89" s="40"/>
      <c r="F89" s="26"/>
      <c r="G89" s="21"/>
      <c r="H89" s="21"/>
      <c r="I89" s="41"/>
      <c r="J89" s="29"/>
      <c r="K89" s="8" t="s">
        <v>937</v>
      </c>
      <c r="L89" s="8"/>
      <c r="M89" s="8" t="s">
        <v>943</v>
      </c>
      <c r="N89" s="8" t="s">
        <v>944</v>
      </c>
      <c r="O89" s="47">
        <f>130000*18</f>
        <v>2340000</v>
      </c>
    </row>
    <row r="90" spans="1:16" ht="20.25" customHeight="1">
      <c r="A90" s="21">
        <v>3</v>
      </c>
      <c r="B90" s="22" t="s">
        <v>235</v>
      </c>
      <c r="C90" s="23" t="s">
        <v>236</v>
      </c>
      <c r="D90" s="24" t="s">
        <v>182</v>
      </c>
      <c r="E90" s="305" t="s">
        <v>935</v>
      </c>
      <c r="F90" s="258" t="s">
        <v>936</v>
      </c>
      <c r="G90" s="267">
        <v>24</v>
      </c>
      <c r="H90" s="267" t="s">
        <v>264</v>
      </c>
      <c r="I90" s="333">
        <v>5857168</v>
      </c>
      <c r="J90" s="29"/>
      <c r="K90" s="333">
        <v>6119000</v>
      </c>
      <c r="L90" s="53"/>
      <c r="M90" s="371">
        <f>K90-I90</f>
        <v>261832</v>
      </c>
      <c r="N90" s="54"/>
      <c r="O90" s="47"/>
    </row>
    <row r="91" spans="1:16" ht="20.25" customHeight="1">
      <c r="A91" s="21"/>
      <c r="B91" s="51"/>
      <c r="C91" s="52"/>
      <c r="D91" s="21"/>
      <c r="E91" s="305"/>
      <c r="F91" s="258" t="s">
        <v>938</v>
      </c>
      <c r="G91" s="267"/>
      <c r="H91" s="267"/>
      <c r="I91" s="333"/>
      <c r="J91" s="29"/>
      <c r="K91" s="333"/>
      <c r="L91" s="53"/>
      <c r="M91" s="371"/>
      <c r="O91" s="47">
        <f>SUM(O85:O90)</f>
        <v>6119000</v>
      </c>
    </row>
    <row r="92" spans="1:16" ht="21.75" customHeight="1">
      <c r="A92" s="21"/>
      <c r="B92" s="29"/>
      <c r="C92" s="21"/>
      <c r="D92" s="29"/>
      <c r="E92" s="49"/>
      <c r="F92" s="26"/>
      <c r="G92" s="29"/>
      <c r="H92" s="29"/>
      <c r="I92" s="29"/>
      <c r="J92" s="29"/>
      <c r="K92" s="8"/>
      <c r="L92" s="8"/>
      <c r="M92" s="8"/>
      <c r="O92" s="47"/>
    </row>
    <row r="93" spans="1:16" ht="21.75" customHeight="1">
      <c r="A93" s="21">
        <v>4</v>
      </c>
      <c r="B93" s="22" t="s">
        <v>231</v>
      </c>
      <c r="C93" s="23" t="s">
        <v>232</v>
      </c>
      <c r="D93" s="24" t="s">
        <v>182</v>
      </c>
      <c r="E93" s="305" t="s">
        <v>935</v>
      </c>
      <c r="F93" s="258" t="s">
        <v>936</v>
      </c>
      <c r="G93" s="267">
        <v>24</v>
      </c>
      <c r="H93" s="267" t="s">
        <v>264</v>
      </c>
      <c r="I93" s="333">
        <v>6119000</v>
      </c>
      <c r="J93" s="29"/>
      <c r="K93" s="8"/>
      <c r="L93" s="8"/>
      <c r="M93" s="8"/>
      <c r="O93" s="47">
        <f>O91*6</f>
        <v>36714000</v>
      </c>
    </row>
    <row r="94" spans="1:16">
      <c r="A94" s="21"/>
      <c r="B94" s="29"/>
      <c r="C94" s="21"/>
      <c r="D94" s="29"/>
      <c r="E94" s="305"/>
      <c r="F94" s="258" t="s">
        <v>938</v>
      </c>
      <c r="G94" s="267"/>
      <c r="H94" s="267"/>
      <c r="I94" s="333"/>
      <c r="J94" s="29"/>
      <c r="K94" s="8"/>
      <c r="L94" s="8"/>
      <c r="M94" s="8"/>
      <c r="O94" s="47"/>
    </row>
    <row r="95" spans="1:16" ht="18" customHeight="1">
      <c r="A95" s="21"/>
      <c r="B95" s="29"/>
      <c r="C95" s="21"/>
      <c r="D95" s="29"/>
      <c r="E95" s="49"/>
      <c r="F95" s="26"/>
      <c r="G95" s="29"/>
      <c r="H95" s="29"/>
      <c r="I95" s="29"/>
      <c r="J95" s="29"/>
      <c r="K95" s="8"/>
      <c r="L95" s="8"/>
      <c r="M95" s="8"/>
    </row>
    <row r="96" spans="1:16" ht="18" customHeight="1">
      <c r="A96" s="21">
        <v>5</v>
      </c>
      <c r="B96" s="22" t="s">
        <v>237</v>
      </c>
      <c r="C96" s="23" t="s">
        <v>238</v>
      </c>
      <c r="D96" s="24" t="s">
        <v>182</v>
      </c>
      <c r="E96" s="305" t="s">
        <v>935</v>
      </c>
      <c r="F96" s="258" t="s">
        <v>936</v>
      </c>
      <c r="G96" s="267">
        <v>24</v>
      </c>
      <c r="H96" s="267" t="s">
        <v>264</v>
      </c>
      <c r="I96" s="333">
        <v>6119000</v>
      </c>
      <c r="J96" s="29"/>
      <c r="K96" s="8"/>
      <c r="L96" s="8"/>
      <c r="M96" s="8"/>
    </row>
    <row r="97" spans="1:16">
      <c r="A97" s="21"/>
      <c r="B97" s="29"/>
      <c r="C97" s="21"/>
      <c r="D97" s="29"/>
      <c r="E97" s="305"/>
      <c r="F97" s="258" t="s">
        <v>938</v>
      </c>
      <c r="G97" s="267"/>
      <c r="H97" s="267"/>
      <c r="I97" s="333"/>
      <c r="J97" s="29"/>
      <c r="K97" s="8"/>
      <c r="L97" s="8"/>
      <c r="M97" s="8"/>
    </row>
    <row r="98" spans="1:16" ht="18" customHeight="1">
      <c r="A98" s="21"/>
      <c r="B98" s="29"/>
      <c r="C98" s="21"/>
      <c r="D98" s="29"/>
      <c r="E98" s="29"/>
      <c r="F98" s="29"/>
      <c r="G98" s="29"/>
      <c r="H98" s="29"/>
      <c r="I98" s="29"/>
      <c r="J98" s="29"/>
      <c r="K98" s="8"/>
      <c r="L98" s="8"/>
      <c r="M98" s="8"/>
    </row>
    <row r="99" spans="1:16" ht="18" customHeight="1">
      <c r="A99" s="21">
        <v>6</v>
      </c>
      <c r="B99" s="22" t="s">
        <v>239</v>
      </c>
      <c r="C99" s="23" t="s">
        <v>240</v>
      </c>
      <c r="D99" s="24" t="s">
        <v>182</v>
      </c>
      <c r="E99" s="305" t="s">
        <v>935</v>
      </c>
      <c r="F99" s="258" t="s">
        <v>936</v>
      </c>
      <c r="G99" s="267">
        <v>24</v>
      </c>
      <c r="H99" s="267" t="s">
        <v>264</v>
      </c>
      <c r="I99" s="333">
        <v>6119000</v>
      </c>
      <c r="J99" s="29"/>
      <c r="K99" s="8"/>
      <c r="L99" s="8"/>
      <c r="M99" s="8"/>
    </row>
    <row r="100" spans="1:16">
      <c r="A100" s="21"/>
      <c r="B100" s="29"/>
      <c r="C100" s="21"/>
      <c r="D100" s="29"/>
      <c r="E100" s="305"/>
      <c r="F100" s="258" t="s">
        <v>938</v>
      </c>
      <c r="G100" s="267"/>
      <c r="H100" s="267"/>
      <c r="I100" s="333"/>
      <c r="J100" s="29"/>
      <c r="K100" s="8"/>
      <c r="L100" s="8"/>
      <c r="M100" s="8"/>
    </row>
    <row r="101" spans="1:16" ht="16.5" customHeight="1">
      <c r="A101" s="21"/>
      <c r="B101" s="29"/>
      <c r="C101" s="21"/>
      <c r="D101" s="29"/>
      <c r="E101" s="29"/>
      <c r="F101" s="29"/>
      <c r="G101" s="29"/>
      <c r="H101" s="29"/>
      <c r="I101" s="29"/>
      <c r="J101" s="29"/>
      <c r="K101" s="8"/>
      <c r="L101" s="8"/>
      <c r="M101" s="8"/>
    </row>
    <row r="102" spans="1:16" ht="16.5" customHeight="1">
      <c r="A102" s="21"/>
      <c r="B102" s="29"/>
      <c r="C102" s="52"/>
      <c r="D102" s="52"/>
      <c r="E102" s="305"/>
      <c r="F102" s="21"/>
      <c r="G102" s="267"/>
      <c r="H102" s="267"/>
      <c r="I102" s="333"/>
      <c r="J102" s="29"/>
      <c r="K102" s="8"/>
      <c r="L102" s="8"/>
      <c r="M102" s="8"/>
    </row>
    <row r="103" spans="1:16">
      <c r="A103" s="21"/>
      <c r="B103" s="29"/>
      <c r="C103" s="21"/>
      <c r="D103" s="29"/>
      <c r="E103" s="305"/>
      <c r="F103" s="21"/>
      <c r="G103" s="267"/>
      <c r="H103" s="267"/>
      <c r="I103" s="333"/>
      <c r="J103" s="29"/>
      <c r="K103" s="8"/>
      <c r="L103" s="8"/>
      <c r="M103" s="8"/>
    </row>
    <row r="104" spans="1:16">
      <c r="A104" s="21"/>
      <c r="B104" s="29"/>
      <c r="C104" s="21"/>
      <c r="D104" s="29"/>
      <c r="E104" s="29"/>
      <c r="F104" s="29"/>
      <c r="G104" s="29"/>
      <c r="H104" s="29"/>
      <c r="I104" s="29"/>
      <c r="J104" s="29"/>
      <c r="K104" s="8"/>
      <c r="L104" s="8"/>
      <c r="M104" s="8"/>
    </row>
    <row r="105" spans="1:16">
      <c r="A105" s="21"/>
      <c r="B105" s="29"/>
      <c r="C105" s="52"/>
      <c r="D105" s="52"/>
      <c r="E105" s="305"/>
      <c r="F105" s="21"/>
      <c r="G105" s="267"/>
      <c r="H105" s="267"/>
      <c r="I105" s="333"/>
      <c r="J105" s="29"/>
      <c r="K105" s="8"/>
      <c r="L105" s="8"/>
      <c r="M105" s="8"/>
    </row>
    <row r="106" spans="1:16">
      <c r="A106" s="21"/>
      <c r="B106" s="29"/>
      <c r="C106" s="21"/>
      <c r="D106" s="29"/>
      <c r="E106" s="305"/>
      <c r="F106" s="21"/>
      <c r="G106" s="267"/>
      <c r="H106" s="267"/>
      <c r="I106" s="333"/>
      <c r="J106" s="29"/>
      <c r="K106" s="8"/>
      <c r="L106" s="8"/>
      <c r="M106" s="8"/>
    </row>
    <row r="107" spans="1:16">
      <c r="A107" s="21"/>
      <c r="B107" s="29"/>
      <c r="C107" s="21"/>
      <c r="D107" s="29"/>
      <c r="E107" s="29"/>
      <c r="F107" s="29"/>
      <c r="G107" s="29"/>
      <c r="H107" s="29"/>
      <c r="I107" s="29"/>
      <c r="J107" s="29"/>
      <c r="K107" s="8"/>
      <c r="L107" s="8"/>
      <c r="M107" s="8"/>
    </row>
    <row r="108" spans="1:16">
      <c r="A108" s="21"/>
      <c r="B108" s="29"/>
      <c r="C108" s="52"/>
      <c r="D108" s="52"/>
      <c r="E108" s="305"/>
      <c r="F108" s="21"/>
      <c r="G108" s="267"/>
      <c r="H108" s="267"/>
      <c r="I108" s="333"/>
      <c r="J108" s="29"/>
      <c r="K108" s="8"/>
      <c r="L108" s="8"/>
      <c r="M108" s="8"/>
      <c r="P108" s="8"/>
    </row>
    <row r="109" spans="1:16">
      <c r="A109" s="21"/>
      <c r="B109" s="29"/>
      <c r="C109" s="21"/>
      <c r="D109" s="29"/>
      <c r="E109" s="305"/>
      <c r="F109" s="21"/>
      <c r="G109" s="267"/>
      <c r="H109" s="267"/>
      <c r="I109" s="333"/>
      <c r="J109" s="29"/>
      <c r="K109" s="8"/>
      <c r="L109" s="8"/>
      <c r="M109" s="8"/>
      <c r="P109" s="8"/>
    </row>
    <row r="110" spans="1:16">
      <c r="A110" s="21"/>
      <c r="B110" s="29"/>
      <c r="C110" s="21"/>
      <c r="D110" s="29"/>
      <c r="E110" s="40"/>
      <c r="F110" s="29"/>
      <c r="G110" s="29"/>
      <c r="H110" s="29"/>
      <c r="I110" s="29"/>
      <c r="J110" s="29"/>
      <c r="K110" s="8"/>
      <c r="L110" s="8"/>
      <c r="M110" s="8"/>
    </row>
    <row r="111" spans="1:16" ht="16.5">
      <c r="A111" s="21"/>
      <c r="B111" s="29"/>
      <c r="C111" s="52"/>
      <c r="D111" s="52"/>
      <c r="E111" s="305"/>
      <c r="F111" s="21"/>
      <c r="G111" s="267"/>
      <c r="H111" s="267"/>
      <c r="I111" s="333"/>
      <c r="J111" s="29"/>
      <c r="K111" s="8"/>
      <c r="L111" s="8"/>
      <c r="M111" s="8"/>
      <c r="P111" s="55"/>
    </row>
    <row r="112" spans="1:16">
      <c r="A112" s="21"/>
      <c r="B112" s="29"/>
      <c r="C112" s="21"/>
      <c r="D112" s="29"/>
      <c r="E112" s="305"/>
      <c r="F112" s="21"/>
      <c r="G112" s="267"/>
      <c r="H112" s="267"/>
      <c r="I112" s="333"/>
      <c r="J112" s="29"/>
      <c r="K112" s="8"/>
      <c r="L112" s="8"/>
      <c r="M112" s="8"/>
      <c r="P112" s="8"/>
    </row>
    <row r="113" spans="1:16">
      <c r="A113" s="21"/>
      <c r="B113" s="29"/>
      <c r="C113" s="21"/>
      <c r="D113" s="29"/>
      <c r="E113" s="40"/>
      <c r="F113" s="29"/>
      <c r="G113" s="29"/>
      <c r="H113" s="29"/>
      <c r="I113" s="29"/>
      <c r="J113" s="29"/>
      <c r="K113" s="8"/>
      <c r="L113" s="8"/>
      <c r="M113" s="8"/>
    </row>
    <row r="114" spans="1:16" ht="16.5">
      <c r="A114" s="21"/>
      <c r="B114" s="29"/>
      <c r="C114" s="21"/>
      <c r="D114" s="29"/>
      <c r="E114" s="40"/>
      <c r="F114" s="21"/>
      <c r="G114" s="21"/>
      <c r="H114" s="29"/>
      <c r="I114" s="41"/>
      <c r="J114" s="29"/>
      <c r="K114" s="8"/>
      <c r="L114" s="8"/>
      <c r="M114" s="8"/>
      <c r="P114" s="55"/>
    </row>
    <row r="115" spans="1:16">
      <c r="A115" s="21"/>
      <c r="B115" s="29"/>
      <c r="C115" s="21"/>
      <c r="D115" s="29"/>
      <c r="E115" s="29"/>
      <c r="F115" s="29"/>
      <c r="G115" s="29"/>
      <c r="H115" s="29"/>
      <c r="I115" s="29"/>
      <c r="J115" s="29"/>
      <c r="K115" s="8"/>
      <c r="L115" s="8"/>
      <c r="M115" s="8"/>
      <c r="P115" s="8"/>
    </row>
    <row r="116" spans="1:16">
      <c r="A116" s="32"/>
      <c r="B116" s="33"/>
      <c r="C116" s="32"/>
      <c r="D116" s="33"/>
      <c r="E116" s="33"/>
      <c r="F116" s="33"/>
      <c r="G116" s="33"/>
      <c r="H116" s="33"/>
      <c r="I116" s="56">
        <f>SUM(I84:I100)</f>
        <v>36452168</v>
      </c>
      <c r="J116" s="33"/>
      <c r="M116" s="8"/>
      <c r="P116" s="8"/>
    </row>
    <row r="117" spans="1:16">
      <c r="E117" s="4"/>
      <c r="G117" s="4"/>
      <c r="H117" s="4"/>
      <c r="I117" s="4"/>
      <c r="P117" s="8"/>
    </row>
    <row r="118" spans="1:16">
      <c r="E118" s="4"/>
      <c r="G118" s="4"/>
      <c r="H118" s="4"/>
      <c r="I118" s="4"/>
      <c r="P118" s="8"/>
    </row>
    <row r="119" spans="1:16">
      <c r="E119" s="4"/>
      <c r="F119" s="8" t="s">
        <v>23</v>
      </c>
      <c r="G119" s="8"/>
      <c r="H119" s="4"/>
      <c r="I119" s="4"/>
      <c r="P119" s="8"/>
    </row>
    <row r="120" spans="1:16">
      <c r="E120" s="4"/>
      <c r="F120" s="8"/>
      <c r="G120" s="8"/>
      <c r="H120" s="4"/>
      <c r="I120" s="4"/>
      <c r="P120" s="8"/>
    </row>
    <row r="121" spans="1:16">
      <c r="E121" s="4"/>
      <c r="F121" s="8"/>
      <c r="G121" s="8"/>
      <c r="H121" s="4"/>
      <c r="I121" s="4"/>
      <c r="P121" s="8"/>
    </row>
    <row r="122" spans="1:16">
      <c r="E122" s="4"/>
      <c r="F122" s="8"/>
      <c r="G122" s="8"/>
      <c r="H122" s="4"/>
      <c r="I122" s="4"/>
      <c r="P122" s="8"/>
    </row>
    <row r="123" spans="1:16">
      <c r="E123" s="4"/>
      <c r="F123" s="8"/>
      <c r="G123" s="8"/>
      <c r="H123" s="4"/>
      <c r="I123" s="4"/>
      <c r="P123" s="8"/>
    </row>
    <row r="124" spans="1:16">
      <c r="E124" s="4"/>
      <c r="F124" s="8"/>
      <c r="G124" s="8"/>
      <c r="H124" s="4"/>
      <c r="I124" s="4"/>
      <c r="P124" s="8"/>
    </row>
    <row r="125" spans="1:16" ht="16.5">
      <c r="E125" s="4"/>
      <c r="F125" s="38" t="s">
        <v>259</v>
      </c>
      <c r="G125" s="55"/>
      <c r="H125" s="4"/>
      <c r="I125" s="4"/>
      <c r="P125" s="8"/>
    </row>
    <row r="126" spans="1:16">
      <c r="E126" s="4"/>
      <c r="F126" s="36" t="s">
        <v>260</v>
      </c>
      <c r="G126" s="8"/>
      <c r="H126" s="4"/>
      <c r="I126" s="4"/>
      <c r="P126" s="8"/>
    </row>
    <row r="127" spans="1:16">
      <c r="F127" s="36"/>
      <c r="G127" s="36"/>
    </row>
    <row r="128" spans="1:16" ht="16.5">
      <c r="P128" s="55"/>
    </row>
    <row r="129" spans="1:16">
      <c r="P129" s="8"/>
    </row>
    <row r="130" spans="1:16">
      <c r="P130" s="8"/>
    </row>
    <row r="131" spans="1:16">
      <c r="P131" s="8"/>
    </row>
    <row r="132" spans="1:16">
      <c r="P132" s="8"/>
    </row>
    <row r="133" spans="1:16">
      <c r="P133" s="8"/>
    </row>
    <row r="134" spans="1:16">
      <c r="P134" s="8"/>
    </row>
    <row r="135" spans="1:16">
      <c r="P135" s="8"/>
    </row>
    <row r="136" spans="1:16">
      <c r="P136" s="8"/>
    </row>
    <row r="137" spans="1:16">
      <c r="P137" s="8"/>
    </row>
    <row r="138" spans="1:16">
      <c r="P138" s="8"/>
    </row>
    <row r="139" spans="1:16">
      <c r="P139" s="8"/>
    </row>
    <row r="140" spans="1:16" ht="15" customHeight="1">
      <c r="A140" s="287" t="s">
        <v>0</v>
      </c>
      <c r="B140" s="288"/>
      <c r="C140" s="288"/>
      <c r="D140" s="288"/>
      <c r="E140" s="288"/>
      <c r="F140" s="288"/>
      <c r="G140" s="288"/>
      <c r="H140" s="288"/>
      <c r="I140" s="288"/>
      <c r="J140" s="288"/>
      <c r="K140" s="7"/>
      <c r="L140" s="7"/>
      <c r="M140" s="7"/>
    </row>
    <row r="141" spans="1:16" ht="15" customHeight="1">
      <c r="A141" s="287" t="s">
        <v>934</v>
      </c>
      <c r="B141" s="288"/>
      <c r="C141" s="288"/>
      <c r="D141" s="288"/>
      <c r="E141" s="288"/>
      <c r="F141" s="288"/>
      <c r="G141" s="288"/>
      <c r="H141" s="288"/>
      <c r="I141" s="288"/>
      <c r="J141" s="288"/>
      <c r="K141" s="7"/>
      <c r="L141" s="7"/>
      <c r="M141" s="7"/>
    </row>
    <row r="142" spans="1:16" ht="15" customHeight="1">
      <c r="A142" s="287" t="s">
        <v>59</v>
      </c>
      <c r="B142" s="288"/>
      <c r="C142" s="288"/>
      <c r="D142" s="288"/>
      <c r="E142" s="288"/>
      <c r="F142" s="288"/>
      <c r="G142" s="288"/>
      <c r="H142" s="288"/>
      <c r="I142" s="288"/>
      <c r="J142" s="288"/>
      <c r="K142" s="7"/>
      <c r="L142" s="7"/>
      <c r="M142" s="7"/>
    </row>
    <row r="143" spans="1:16" ht="12.75" customHeight="1">
      <c r="A143" s="9"/>
      <c r="B143" s="10"/>
      <c r="C143" s="9"/>
      <c r="D143" s="10"/>
      <c r="E143" s="10"/>
      <c r="F143" s="10"/>
      <c r="G143" s="10"/>
      <c r="H143" s="10"/>
      <c r="I143" s="10"/>
      <c r="J143" s="10"/>
      <c r="K143" s="10"/>
      <c r="L143" s="10"/>
      <c r="M143" s="10"/>
    </row>
    <row r="144" spans="1:16" ht="17.25" customHeight="1">
      <c r="A144" s="275" t="s">
        <v>4</v>
      </c>
      <c r="B144" s="289" t="s">
        <v>5</v>
      </c>
      <c r="C144" s="289"/>
      <c r="D144" s="289"/>
      <c r="E144" s="275" t="s">
        <v>6</v>
      </c>
      <c r="F144" s="275" t="s">
        <v>7</v>
      </c>
      <c r="G144" s="289" t="s">
        <v>8</v>
      </c>
      <c r="H144" s="289"/>
      <c r="I144" s="289"/>
      <c r="J144" s="275" t="s">
        <v>9</v>
      </c>
      <c r="K144" s="6"/>
      <c r="L144" s="6"/>
      <c r="M144" s="6"/>
    </row>
    <row r="145" spans="1:16" ht="14.25" customHeight="1">
      <c r="A145" s="276"/>
      <c r="B145" s="13" t="s">
        <v>10</v>
      </c>
      <c r="C145" s="13" t="s">
        <v>11</v>
      </c>
      <c r="D145" s="13" t="s">
        <v>12</v>
      </c>
      <c r="E145" s="276"/>
      <c r="F145" s="276"/>
      <c r="G145" s="276" t="s">
        <v>13</v>
      </c>
      <c r="H145" s="276"/>
      <c r="I145" s="13" t="s">
        <v>14</v>
      </c>
      <c r="J145" s="276"/>
      <c r="K145" s="6"/>
      <c r="L145" s="6"/>
      <c r="M145" s="6"/>
    </row>
    <row r="146" spans="1:16" ht="12.75" customHeight="1">
      <c r="A146" s="15"/>
      <c r="B146" s="16"/>
      <c r="C146" s="17"/>
      <c r="D146" s="16"/>
      <c r="E146" s="16"/>
      <c r="F146" s="16"/>
      <c r="G146" s="16"/>
      <c r="H146" s="16"/>
      <c r="I146" s="16"/>
      <c r="J146" s="16"/>
      <c r="K146" s="8"/>
      <c r="L146" s="8"/>
      <c r="M146" s="8"/>
    </row>
    <row r="147" spans="1:16" ht="24" customHeight="1">
      <c r="A147" s="21">
        <v>1</v>
      </c>
      <c r="B147" s="22" t="s">
        <v>225</v>
      </c>
      <c r="C147" s="23" t="s">
        <v>226</v>
      </c>
      <c r="D147" s="30" t="s">
        <v>200</v>
      </c>
      <c r="E147" s="290" t="s">
        <v>945</v>
      </c>
      <c r="F147" s="258" t="s">
        <v>946</v>
      </c>
      <c r="G147" s="267">
        <v>29</v>
      </c>
      <c r="H147" s="267" t="s">
        <v>264</v>
      </c>
      <c r="I147" s="333">
        <v>6153616</v>
      </c>
      <c r="J147" s="29"/>
      <c r="K147" s="333">
        <f>O155</f>
        <v>6200000</v>
      </c>
      <c r="L147" s="333">
        <f>K147-I147</f>
        <v>46384</v>
      </c>
      <c r="M147" s="43"/>
      <c r="N147" s="44"/>
    </row>
    <row r="148" spans="1:16" ht="24" customHeight="1">
      <c r="A148" s="21"/>
      <c r="B148" s="45"/>
      <c r="C148" s="45"/>
      <c r="D148" s="46"/>
      <c r="E148" s="290"/>
      <c r="F148" s="258" t="s">
        <v>947</v>
      </c>
      <c r="G148" s="267"/>
      <c r="H148" s="267"/>
      <c r="I148" s="333"/>
      <c r="J148" s="29"/>
      <c r="K148" s="333"/>
      <c r="L148" s="333"/>
      <c r="M148" s="43"/>
      <c r="N148" s="44" t="s">
        <v>939</v>
      </c>
      <c r="O148" s="47">
        <v>2139000</v>
      </c>
    </row>
    <row r="149" spans="1:16" ht="15" customHeight="1">
      <c r="A149" s="21"/>
      <c r="B149" s="48"/>
      <c r="C149" s="45"/>
      <c r="D149" s="48"/>
      <c r="E149" s="49"/>
      <c r="F149" s="26"/>
      <c r="G149" s="29"/>
      <c r="H149" s="29"/>
      <c r="I149" s="29"/>
      <c r="J149" s="29"/>
      <c r="K149" s="29"/>
      <c r="L149" s="29"/>
      <c r="M149" s="42"/>
      <c r="N149" s="8" t="s">
        <v>948</v>
      </c>
      <c r="O149" s="47">
        <v>500000</v>
      </c>
    </row>
    <row r="150" spans="1:16" ht="21" customHeight="1">
      <c r="A150" s="21">
        <v>2</v>
      </c>
      <c r="B150" s="22" t="s">
        <v>229</v>
      </c>
      <c r="C150" s="23" t="s">
        <v>230</v>
      </c>
      <c r="D150" s="30" t="s">
        <v>200</v>
      </c>
      <c r="E150" s="290" t="s">
        <v>945</v>
      </c>
      <c r="F150" s="258" t="s">
        <v>946</v>
      </c>
      <c r="G150" s="267">
        <v>29</v>
      </c>
      <c r="H150" s="267" t="s">
        <v>264</v>
      </c>
      <c r="I150" s="333">
        <v>6200000</v>
      </c>
      <c r="J150" s="29"/>
      <c r="K150" s="333">
        <f>O155</f>
        <v>6200000</v>
      </c>
      <c r="L150" s="333">
        <f>K150-I150</f>
        <v>0</v>
      </c>
      <c r="M150" s="43"/>
      <c r="N150" s="44" t="s">
        <v>941</v>
      </c>
      <c r="O150" s="47">
        <f>90000*2</f>
        <v>180000</v>
      </c>
      <c r="P150" s="50"/>
    </row>
    <row r="151" spans="1:16" ht="21" customHeight="1">
      <c r="A151" s="21"/>
      <c r="B151" s="51"/>
      <c r="C151" s="52"/>
      <c r="D151" s="21"/>
      <c r="E151" s="290"/>
      <c r="F151" s="258" t="s">
        <v>947</v>
      </c>
      <c r="G151" s="267"/>
      <c r="H151" s="267"/>
      <c r="I151" s="333"/>
      <c r="J151" s="29"/>
      <c r="K151" s="333"/>
      <c r="L151" s="333"/>
      <c r="M151" s="43"/>
      <c r="N151" s="4" t="s">
        <v>949</v>
      </c>
      <c r="O151" s="4">
        <v>181000</v>
      </c>
    </row>
    <row r="152" spans="1:16" ht="18.75" customHeight="1">
      <c r="A152" s="21"/>
      <c r="B152" s="51"/>
      <c r="C152" s="52"/>
      <c r="D152" s="21"/>
      <c r="E152" s="49"/>
      <c r="F152" s="26"/>
      <c r="G152" s="21"/>
      <c r="H152" s="21"/>
      <c r="I152" s="41"/>
      <c r="J152" s="29"/>
      <c r="K152" s="41"/>
      <c r="L152" s="41"/>
      <c r="M152" s="8"/>
      <c r="N152" s="44" t="s">
        <v>942</v>
      </c>
      <c r="O152" s="47">
        <f>430000*2</f>
        <v>860000</v>
      </c>
    </row>
    <row r="153" spans="1:16" ht="21" customHeight="1">
      <c r="A153" s="21">
        <v>3</v>
      </c>
      <c r="B153" s="22" t="s">
        <v>245</v>
      </c>
      <c r="C153" s="23" t="s">
        <v>246</v>
      </c>
      <c r="D153" s="24" t="s">
        <v>182</v>
      </c>
      <c r="E153" s="290" t="s">
        <v>945</v>
      </c>
      <c r="F153" s="258" t="s">
        <v>946</v>
      </c>
      <c r="G153" s="267">
        <v>29</v>
      </c>
      <c r="H153" s="267" t="s">
        <v>264</v>
      </c>
      <c r="I153" s="333">
        <v>6153408</v>
      </c>
      <c r="J153" s="29"/>
      <c r="K153" s="333">
        <v>6200000</v>
      </c>
      <c r="L153" s="333">
        <f>K153-I153</f>
        <v>46592</v>
      </c>
      <c r="M153" s="54"/>
      <c r="N153" s="8" t="s">
        <v>944</v>
      </c>
      <c r="O153" s="47">
        <f>130000*18</f>
        <v>2340000</v>
      </c>
    </row>
    <row r="154" spans="1:16" ht="21" customHeight="1">
      <c r="A154" s="21"/>
      <c r="B154" s="51"/>
      <c r="C154" s="52"/>
      <c r="D154" s="21"/>
      <c r="E154" s="290"/>
      <c r="F154" s="258" t="s">
        <v>947</v>
      </c>
      <c r="G154" s="267"/>
      <c r="H154" s="267"/>
      <c r="I154" s="333"/>
      <c r="J154" s="29"/>
      <c r="K154" s="333"/>
      <c r="L154" s="333"/>
      <c r="M154" s="8"/>
      <c r="N154" s="54"/>
      <c r="O154" s="47"/>
    </row>
    <row r="155" spans="1:16" ht="12.75" customHeight="1">
      <c r="A155" s="21"/>
      <c r="B155" s="29"/>
      <c r="C155" s="21"/>
      <c r="D155" s="29"/>
      <c r="E155" s="49"/>
      <c r="F155" s="26"/>
      <c r="G155" s="29"/>
      <c r="H155" s="29"/>
      <c r="I155" s="29"/>
      <c r="J155" s="29"/>
      <c r="K155" s="29"/>
      <c r="L155" s="29"/>
      <c r="M155" s="8"/>
      <c r="O155" s="47">
        <f>SUM(O148:O154)</f>
        <v>6200000</v>
      </c>
    </row>
    <row r="156" spans="1:16" ht="25.5" customHeight="1">
      <c r="A156" s="21">
        <v>4</v>
      </c>
      <c r="B156" s="22" t="s">
        <v>233</v>
      </c>
      <c r="C156" s="23" t="s">
        <v>234</v>
      </c>
      <c r="D156" s="24" t="s">
        <v>182</v>
      </c>
      <c r="E156" s="290" t="s">
        <v>945</v>
      </c>
      <c r="F156" s="258" t="s">
        <v>946</v>
      </c>
      <c r="G156" s="267">
        <v>29</v>
      </c>
      <c r="H156" s="267" t="s">
        <v>264</v>
      </c>
      <c r="I156" s="333">
        <f>O155</f>
        <v>6200000</v>
      </c>
      <c r="J156" s="29"/>
      <c r="K156" s="333">
        <v>6200000</v>
      </c>
      <c r="L156" s="333">
        <f>K156-I156</f>
        <v>0</v>
      </c>
      <c r="M156" s="8"/>
      <c r="O156" s="47"/>
    </row>
    <row r="157" spans="1:16" ht="25.5" customHeight="1">
      <c r="A157" s="21"/>
      <c r="B157" s="29"/>
      <c r="C157" s="21"/>
      <c r="D157" s="29"/>
      <c r="E157" s="290"/>
      <c r="F157" s="258" t="s">
        <v>947</v>
      </c>
      <c r="G157" s="267"/>
      <c r="H157" s="267"/>
      <c r="I157" s="333"/>
      <c r="J157" s="29"/>
      <c r="K157" s="333"/>
      <c r="L157" s="333"/>
      <c r="M157" s="8"/>
      <c r="O157" s="47"/>
    </row>
    <row r="158" spans="1:16" ht="12.75" customHeight="1">
      <c r="A158" s="21"/>
      <c r="B158" s="29"/>
      <c r="C158" s="21"/>
      <c r="D158" s="29"/>
      <c r="E158" s="49"/>
      <c r="F158" s="26"/>
      <c r="G158" s="29"/>
      <c r="H158" s="29"/>
      <c r="I158" s="29"/>
      <c r="J158" s="29"/>
      <c r="K158" s="29"/>
      <c r="L158" s="29"/>
      <c r="M158" s="8"/>
    </row>
    <row r="159" spans="1:16" ht="26.25" customHeight="1">
      <c r="A159" s="21">
        <v>5</v>
      </c>
      <c r="B159" s="22" t="s">
        <v>243</v>
      </c>
      <c r="C159" s="23" t="s">
        <v>244</v>
      </c>
      <c r="D159" s="24" t="s">
        <v>182</v>
      </c>
      <c r="E159" s="290" t="s">
        <v>945</v>
      </c>
      <c r="F159" s="258" t="s">
        <v>946</v>
      </c>
      <c r="G159" s="267">
        <v>29</v>
      </c>
      <c r="H159" s="267" t="s">
        <v>264</v>
      </c>
      <c r="I159" s="333">
        <f>O155</f>
        <v>6200000</v>
      </c>
      <c r="J159" s="29"/>
      <c r="K159" s="333">
        <v>6200000</v>
      </c>
      <c r="L159" s="333">
        <f>K159-I159</f>
        <v>0</v>
      </c>
      <c r="M159" s="8"/>
    </row>
    <row r="160" spans="1:16" ht="26.25" customHeight="1">
      <c r="A160" s="21"/>
      <c r="B160" s="29"/>
      <c r="C160" s="21"/>
      <c r="D160" s="29"/>
      <c r="E160" s="290"/>
      <c r="F160" s="258" t="s">
        <v>947</v>
      </c>
      <c r="G160" s="267"/>
      <c r="H160" s="267"/>
      <c r="I160" s="333"/>
      <c r="J160" s="29"/>
      <c r="K160" s="333"/>
      <c r="L160" s="333"/>
      <c r="M160" s="8"/>
    </row>
    <row r="161" spans="1:16" ht="13.5" customHeight="1">
      <c r="A161" s="21"/>
      <c r="B161" s="29"/>
      <c r="C161" s="21"/>
      <c r="D161" s="29"/>
      <c r="E161" s="57"/>
      <c r="F161" s="29"/>
      <c r="G161" s="29"/>
      <c r="H161" s="29"/>
      <c r="I161" s="29"/>
      <c r="J161" s="29"/>
      <c r="K161" s="29"/>
      <c r="L161" s="29"/>
      <c r="M161" s="8"/>
    </row>
    <row r="162" spans="1:16" ht="24.75" customHeight="1">
      <c r="A162" s="21">
        <v>6</v>
      </c>
      <c r="B162" s="22" t="s">
        <v>217</v>
      </c>
      <c r="C162" s="23" t="s">
        <v>218</v>
      </c>
      <c r="D162" s="24" t="s">
        <v>182</v>
      </c>
      <c r="E162" s="290" t="s">
        <v>945</v>
      </c>
      <c r="F162" s="258" t="s">
        <v>946</v>
      </c>
      <c r="G162" s="267">
        <v>29</v>
      </c>
      <c r="H162" s="267" t="s">
        <v>264</v>
      </c>
      <c r="I162" s="333">
        <f>O155</f>
        <v>6200000</v>
      </c>
      <c r="J162" s="29"/>
      <c r="K162" s="333">
        <v>6200000</v>
      </c>
      <c r="L162" s="333">
        <f>K162-I162</f>
        <v>0</v>
      </c>
      <c r="M162" s="8"/>
    </row>
    <row r="163" spans="1:16" ht="24.75" customHeight="1">
      <c r="A163" s="21"/>
      <c r="B163" s="29"/>
      <c r="C163" s="21"/>
      <c r="D163" s="29"/>
      <c r="E163" s="290"/>
      <c r="F163" s="258" t="s">
        <v>947</v>
      </c>
      <c r="G163" s="267"/>
      <c r="H163" s="267"/>
      <c r="I163" s="333"/>
      <c r="J163" s="29"/>
      <c r="K163" s="333"/>
      <c r="L163" s="333"/>
      <c r="M163" s="8"/>
    </row>
    <row r="164" spans="1:16">
      <c r="A164" s="21"/>
      <c r="B164" s="29"/>
      <c r="C164" s="21"/>
      <c r="D164" s="29"/>
      <c r="E164" s="57"/>
      <c r="F164" s="29"/>
      <c r="G164" s="29"/>
      <c r="H164" s="29"/>
      <c r="I164" s="29"/>
      <c r="J164" s="29"/>
      <c r="K164" s="29"/>
      <c r="L164" s="29"/>
      <c r="M164" s="8"/>
    </row>
    <row r="165" spans="1:16" ht="27" customHeight="1">
      <c r="A165" s="21">
        <v>7</v>
      </c>
      <c r="B165" s="22" t="s">
        <v>219</v>
      </c>
      <c r="C165" s="23" t="s">
        <v>220</v>
      </c>
      <c r="D165" s="24" t="s">
        <v>182</v>
      </c>
      <c r="E165" s="290" t="s">
        <v>945</v>
      </c>
      <c r="F165" s="258" t="s">
        <v>946</v>
      </c>
      <c r="G165" s="267">
        <v>29</v>
      </c>
      <c r="H165" s="267" t="s">
        <v>264</v>
      </c>
      <c r="I165" s="333">
        <f>O155</f>
        <v>6200000</v>
      </c>
      <c r="J165" s="29"/>
      <c r="K165" s="333">
        <v>6200000</v>
      </c>
      <c r="L165" s="333">
        <f>K165-I165</f>
        <v>0</v>
      </c>
      <c r="M165" s="8"/>
    </row>
    <row r="166" spans="1:16" ht="27" customHeight="1">
      <c r="A166" s="21"/>
      <c r="B166" s="29"/>
      <c r="C166" s="21"/>
      <c r="D166" s="29"/>
      <c r="E166" s="290"/>
      <c r="F166" s="258" t="s">
        <v>947</v>
      </c>
      <c r="G166" s="267"/>
      <c r="H166" s="267"/>
      <c r="I166" s="333"/>
      <c r="J166" s="29"/>
      <c r="K166" s="333"/>
      <c r="L166" s="333"/>
      <c r="M166" s="8"/>
    </row>
    <row r="167" spans="1:16">
      <c r="A167" s="21"/>
      <c r="B167" s="29"/>
      <c r="C167" s="21"/>
      <c r="D167" s="29"/>
      <c r="E167" s="29"/>
      <c r="F167" s="29"/>
      <c r="G167" s="29"/>
      <c r="H167" s="29"/>
      <c r="I167" s="29"/>
      <c r="J167" s="29"/>
      <c r="K167" s="8"/>
      <c r="L167" s="8"/>
      <c r="M167" s="8"/>
    </row>
    <row r="168" spans="1:16">
      <c r="A168" s="21"/>
      <c r="B168" s="29"/>
      <c r="C168" s="52"/>
      <c r="D168" s="52"/>
      <c r="E168" s="305"/>
      <c r="F168" s="21"/>
      <c r="G168" s="267"/>
      <c r="H168" s="267"/>
      <c r="I168" s="333"/>
      <c r="J168" s="29"/>
      <c r="K168" s="8"/>
      <c r="L168" s="54">
        <f>SUM(L147:L166)</f>
        <v>92976</v>
      </c>
      <c r="M168" s="8"/>
    </row>
    <row r="169" spans="1:16">
      <c r="A169" s="21"/>
      <c r="B169" s="29"/>
      <c r="C169" s="21"/>
      <c r="D169" s="29"/>
      <c r="E169" s="305"/>
      <c r="F169" s="21"/>
      <c r="G169" s="267"/>
      <c r="H169" s="267"/>
      <c r="I169" s="333"/>
      <c r="J169" s="29"/>
      <c r="K169" s="8"/>
      <c r="L169" s="8"/>
      <c r="M169" s="8"/>
    </row>
    <row r="170" spans="1:16">
      <c r="A170" s="21"/>
      <c r="B170" s="29"/>
      <c r="C170" s="21"/>
      <c r="D170" s="29"/>
      <c r="E170" s="29"/>
      <c r="F170" s="29"/>
      <c r="G170" s="29"/>
      <c r="H170" s="29"/>
      <c r="I170" s="29"/>
      <c r="J170" s="29"/>
      <c r="K170" s="8"/>
      <c r="L170" s="8"/>
      <c r="M170" s="8"/>
    </row>
    <row r="171" spans="1:16">
      <c r="A171" s="21"/>
      <c r="B171" s="29"/>
      <c r="C171" s="52"/>
      <c r="D171" s="52"/>
      <c r="E171" s="305"/>
      <c r="F171" s="21"/>
      <c r="G171" s="267"/>
      <c r="H171" s="267"/>
      <c r="I171" s="333"/>
      <c r="J171" s="29"/>
      <c r="K171" s="8"/>
      <c r="L171" s="8"/>
      <c r="M171" s="8"/>
      <c r="P171" s="8"/>
    </row>
    <row r="172" spans="1:16">
      <c r="A172" s="21"/>
      <c r="B172" s="29"/>
      <c r="C172" s="21"/>
      <c r="D172" s="29"/>
      <c r="E172" s="305"/>
      <c r="F172" s="21"/>
      <c r="G172" s="267"/>
      <c r="H172" s="267"/>
      <c r="I172" s="333"/>
      <c r="J172" s="29"/>
      <c r="K172" s="8"/>
      <c r="L172" s="8"/>
      <c r="M172" s="8"/>
      <c r="P172" s="8"/>
    </row>
    <row r="173" spans="1:16">
      <c r="A173" s="21"/>
      <c r="B173" s="29"/>
      <c r="C173" s="21"/>
      <c r="D173" s="29"/>
      <c r="E173" s="40"/>
      <c r="F173" s="29"/>
      <c r="G173" s="29"/>
      <c r="H173" s="29"/>
      <c r="I173" s="29"/>
      <c r="J173" s="29"/>
      <c r="K173" s="8"/>
      <c r="L173" s="8"/>
      <c r="M173" s="8"/>
    </row>
    <row r="174" spans="1:16" ht="16.5">
      <c r="A174" s="21"/>
      <c r="B174" s="29"/>
      <c r="C174" s="52"/>
      <c r="D174" s="52"/>
      <c r="E174" s="305"/>
      <c r="F174" s="21"/>
      <c r="G174" s="267"/>
      <c r="H174" s="267"/>
      <c r="I174" s="333"/>
      <c r="J174" s="29"/>
      <c r="K174" s="8"/>
      <c r="L174" s="8"/>
      <c r="M174" s="8"/>
      <c r="P174" s="55"/>
    </row>
    <row r="175" spans="1:16">
      <c r="A175" s="21"/>
      <c r="B175" s="29"/>
      <c r="C175" s="21"/>
      <c r="D175" s="29"/>
      <c r="E175" s="305"/>
      <c r="F175" s="21"/>
      <c r="G175" s="267"/>
      <c r="H175" s="267"/>
      <c r="I175" s="333"/>
      <c r="J175" s="29"/>
      <c r="K175" s="8"/>
      <c r="L175" s="8"/>
      <c r="M175" s="8"/>
      <c r="P175" s="8"/>
    </row>
    <row r="176" spans="1:16">
      <c r="A176" s="21"/>
      <c r="B176" s="29"/>
      <c r="C176" s="21"/>
      <c r="D176" s="29"/>
      <c r="E176" s="40"/>
      <c r="F176" s="29"/>
      <c r="G176" s="29"/>
      <c r="H176" s="29"/>
      <c r="I176" s="29"/>
      <c r="J176" s="29"/>
      <c r="K176" s="8"/>
      <c r="L176" s="8"/>
      <c r="M176" s="8"/>
    </row>
    <row r="177" spans="1:16" ht="16.5">
      <c r="A177" s="21"/>
      <c r="B177" s="29"/>
      <c r="C177" s="21"/>
      <c r="D177" s="29"/>
      <c r="E177" s="40"/>
      <c r="F177" s="21"/>
      <c r="G177" s="21"/>
      <c r="H177" s="29"/>
      <c r="I177" s="41"/>
      <c r="J177" s="29"/>
      <c r="K177" s="8"/>
      <c r="L177" s="8"/>
      <c r="M177" s="8"/>
      <c r="P177" s="55"/>
    </row>
    <row r="178" spans="1:16">
      <c r="A178" s="21"/>
      <c r="B178" s="29"/>
      <c r="C178" s="21"/>
      <c r="D178" s="29"/>
      <c r="E178" s="29"/>
      <c r="F178" s="29"/>
      <c r="G178" s="29"/>
      <c r="H178" s="29"/>
      <c r="I178" s="29"/>
      <c r="J178" s="29"/>
      <c r="K178" s="8"/>
      <c r="L178" s="8"/>
      <c r="M178" s="8"/>
      <c r="P178" s="8"/>
    </row>
    <row r="179" spans="1:16" ht="19.5" customHeight="1">
      <c r="A179" s="32"/>
      <c r="B179" s="33"/>
      <c r="C179" s="32"/>
      <c r="D179" s="33"/>
      <c r="E179" s="33"/>
      <c r="F179" s="33"/>
      <c r="G179" s="33"/>
      <c r="H179" s="33"/>
      <c r="I179" s="56">
        <f>SUM(I147:I166)</f>
        <v>43307024</v>
      </c>
      <c r="J179" s="33"/>
      <c r="M179" s="8"/>
      <c r="P179" s="8"/>
    </row>
    <row r="180" spans="1:16">
      <c r="E180" s="4"/>
      <c r="G180" s="4"/>
      <c r="H180" s="4"/>
      <c r="I180" s="4"/>
      <c r="P180" s="8"/>
    </row>
    <row r="181" spans="1:16">
      <c r="E181" s="4"/>
      <c r="G181" s="4"/>
      <c r="H181" s="4"/>
      <c r="I181" s="4"/>
      <c r="P181" s="8"/>
    </row>
    <row r="182" spans="1:16">
      <c r="E182" s="4"/>
      <c r="F182" s="8" t="s">
        <v>23</v>
      </c>
      <c r="G182" s="8"/>
      <c r="H182" s="4"/>
      <c r="I182" s="4"/>
      <c r="P182" s="8"/>
    </row>
    <row r="183" spans="1:16">
      <c r="E183" s="4"/>
      <c r="F183" s="8"/>
      <c r="G183" s="8"/>
      <c r="H183" s="4"/>
      <c r="I183" s="4"/>
      <c r="P183" s="8"/>
    </row>
    <row r="184" spans="1:16" ht="11.25" customHeight="1">
      <c r="E184" s="4"/>
      <c r="F184" s="8"/>
      <c r="G184" s="8"/>
      <c r="H184" s="4"/>
      <c r="I184" s="4"/>
      <c r="P184" s="8"/>
    </row>
    <row r="185" spans="1:16" ht="8.25" customHeight="1">
      <c r="E185" s="4"/>
      <c r="F185" s="8"/>
      <c r="G185" s="8"/>
      <c r="H185" s="4"/>
      <c r="I185" s="4"/>
      <c r="P185" s="8"/>
    </row>
    <row r="186" spans="1:16">
      <c r="E186" s="4"/>
      <c r="F186" s="8"/>
      <c r="G186" s="8"/>
      <c r="H186" s="4"/>
      <c r="I186" s="4"/>
      <c r="P186" s="8"/>
    </row>
    <row r="187" spans="1:16">
      <c r="E187" s="4"/>
      <c r="F187" s="8"/>
      <c r="G187" s="8"/>
      <c r="H187" s="4"/>
      <c r="I187" s="4"/>
      <c r="P187" s="8"/>
    </row>
    <row r="188" spans="1:16" ht="16.5">
      <c r="E188" s="4"/>
      <c r="F188" s="38" t="s">
        <v>259</v>
      </c>
      <c r="G188" s="55"/>
      <c r="H188" s="4"/>
      <c r="I188" s="4"/>
      <c r="P188" s="8"/>
    </row>
    <row r="189" spans="1:16">
      <c r="E189" s="4"/>
      <c r="F189" s="36" t="s">
        <v>260</v>
      </c>
      <c r="G189" s="8"/>
      <c r="H189" s="4"/>
      <c r="I189" s="4"/>
      <c r="P189" s="8"/>
    </row>
    <row r="190" spans="1:16">
      <c r="F190" s="36"/>
      <c r="G190" s="36"/>
      <c r="P190" s="8"/>
    </row>
    <row r="191" spans="1:16">
      <c r="F191" s="8"/>
      <c r="G191" s="36"/>
      <c r="P191" s="8"/>
    </row>
    <row r="192" spans="1:16">
      <c r="F192" s="8"/>
      <c r="G192" s="36"/>
      <c r="P192" s="8"/>
    </row>
    <row r="193" spans="1:16">
      <c r="P193" s="8"/>
    </row>
    <row r="194" spans="1:16">
      <c r="P194" s="8"/>
    </row>
    <row r="195" spans="1:16">
      <c r="P195" s="8"/>
    </row>
    <row r="196" spans="1:16" ht="16.5" customHeight="1">
      <c r="A196" s="287" t="s">
        <v>0</v>
      </c>
      <c r="B196" s="288"/>
      <c r="C196" s="288"/>
      <c r="D196" s="288"/>
      <c r="E196" s="288"/>
      <c r="F196" s="288"/>
      <c r="G196" s="288"/>
      <c r="H196" s="288"/>
      <c r="I196" s="288"/>
      <c r="J196" s="288"/>
      <c r="K196" s="7"/>
      <c r="L196" s="7"/>
      <c r="M196" s="7"/>
    </row>
    <row r="197" spans="1:16" ht="18" customHeight="1">
      <c r="A197" s="287" t="s">
        <v>934</v>
      </c>
      <c r="B197" s="288"/>
      <c r="C197" s="288"/>
      <c r="D197" s="288"/>
      <c r="E197" s="288"/>
      <c r="F197" s="288"/>
      <c r="G197" s="288"/>
      <c r="H197" s="288"/>
      <c r="I197" s="288"/>
      <c r="J197" s="288"/>
      <c r="K197" s="7"/>
      <c r="L197" s="7"/>
      <c r="M197" s="7"/>
    </row>
    <row r="198" spans="1:16" ht="15.75" customHeight="1">
      <c r="A198" s="287" t="s">
        <v>59</v>
      </c>
      <c r="B198" s="288"/>
      <c r="C198" s="288"/>
      <c r="D198" s="288"/>
      <c r="E198" s="288"/>
      <c r="F198" s="288"/>
      <c r="G198" s="288"/>
      <c r="H198" s="288"/>
      <c r="I198" s="288"/>
      <c r="J198" s="288"/>
      <c r="K198" s="7"/>
      <c r="L198" s="7"/>
      <c r="M198" s="7"/>
    </row>
    <row r="199" spans="1:16" ht="12.75" customHeight="1">
      <c r="A199" s="9"/>
      <c r="B199" s="10"/>
      <c r="C199" s="9"/>
      <c r="D199" s="10"/>
      <c r="E199" s="10"/>
      <c r="F199" s="10"/>
      <c r="G199" s="10"/>
      <c r="H199" s="10"/>
      <c r="I199" s="10"/>
      <c r="J199" s="10"/>
      <c r="K199" s="10"/>
      <c r="L199" s="10"/>
      <c r="M199" s="10"/>
    </row>
    <row r="200" spans="1:16" ht="13.5" customHeight="1">
      <c r="A200" s="275" t="s">
        <v>4</v>
      </c>
      <c r="B200" s="289" t="s">
        <v>5</v>
      </c>
      <c r="C200" s="289"/>
      <c r="D200" s="289"/>
      <c r="E200" s="275" t="s">
        <v>6</v>
      </c>
      <c r="F200" s="275" t="s">
        <v>7</v>
      </c>
      <c r="G200" s="289" t="s">
        <v>8</v>
      </c>
      <c r="H200" s="289"/>
      <c r="I200" s="289"/>
      <c r="J200" s="275" t="s">
        <v>9</v>
      </c>
      <c r="K200" s="6"/>
      <c r="L200" s="6"/>
      <c r="M200" s="6"/>
    </row>
    <row r="201" spans="1:16" ht="12.75" customHeight="1">
      <c r="A201" s="276"/>
      <c r="B201" s="13" t="s">
        <v>10</v>
      </c>
      <c r="C201" s="13" t="s">
        <v>11</v>
      </c>
      <c r="D201" s="13" t="s">
        <v>12</v>
      </c>
      <c r="E201" s="276"/>
      <c r="F201" s="276"/>
      <c r="G201" s="276" t="s">
        <v>13</v>
      </c>
      <c r="H201" s="276"/>
      <c r="I201" s="13" t="s">
        <v>14</v>
      </c>
      <c r="J201" s="276"/>
      <c r="K201" s="6"/>
      <c r="L201" s="6"/>
      <c r="M201" s="6"/>
    </row>
    <row r="202" spans="1:16" ht="14.25" customHeight="1">
      <c r="A202" s="15"/>
      <c r="B202" s="16"/>
      <c r="C202" s="17"/>
      <c r="D202" s="16"/>
      <c r="E202" s="16"/>
      <c r="F202" s="16"/>
      <c r="G202" s="16"/>
      <c r="H202" s="16"/>
      <c r="I202" s="16"/>
      <c r="J202" s="16"/>
      <c r="K202" s="8"/>
      <c r="L202" s="8"/>
      <c r="M202" s="8"/>
    </row>
    <row r="203" spans="1:16" ht="21.75" customHeight="1">
      <c r="A203" s="21">
        <v>1</v>
      </c>
      <c r="B203" s="22" t="s">
        <v>198</v>
      </c>
      <c r="C203" s="23" t="s">
        <v>199</v>
      </c>
      <c r="D203" s="24" t="s">
        <v>200</v>
      </c>
      <c r="E203" s="290" t="s">
        <v>945</v>
      </c>
      <c r="F203" s="258" t="s">
        <v>950</v>
      </c>
      <c r="G203" s="267">
        <v>29</v>
      </c>
      <c r="H203" s="267" t="s">
        <v>264</v>
      </c>
      <c r="I203" s="333">
        <f>[1]Mei!$I$1005</f>
        <v>5956510</v>
      </c>
      <c r="J203" s="29"/>
      <c r="K203" s="42"/>
      <c r="L203" s="42"/>
      <c r="M203" s="43"/>
      <c r="N203" s="44"/>
    </row>
    <row r="204" spans="1:16" ht="21.75" customHeight="1">
      <c r="A204" s="21"/>
      <c r="B204" s="45"/>
      <c r="C204" s="45"/>
      <c r="D204" s="46"/>
      <c r="E204" s="290"/>
      <c r="F204" s="258" t="s">
        <v>951</v>
      </c>
      <c r="G204" s="267"/>
      <c r="H204" s="267"/>
      <c r="I204" s="333"/>
      <c r="J204" s="29"/>
      <c r="K204" s="42"/>
      <c r="L204" s="42"/>
      <c r="M204" s="43"/>
      <c r="N204" s="44" t="s">
        <v>939</v>
      </c>
      <c r="O204" s="47">
        <v>2139000</v>
      </c>
    </row>
    <row r="205" spans="1:16" ht="13.5" customHeight="1">
      <c r="A205" s="21"/>
      <c r="B205" s="48"/>
      <c r="C205" s="45"/>
      <c r="D205" s="48"/>
      <c r="E205" s="49"/>
      <c r="F205" s="26"/>
      <c r="G205" s="29"/>
      <c r="H205" s="29"/>
      <c r="I205" s="29"/>
      <c r="J205" s="29"/>
      <c r="K205" s="42"/>
      <c r="L205" s="42"/>
      <c r="M205" s="42"/>
      <c r="N205" s="8" t="s">
        <v>948</v>
      </c>
      <c r="O205" s="47">
        <v>500000</v>
      </c>
    </row>
    <row r="206" spans="1:16" ht="23.25" customHeight="1">
      <c r="A206" s="21">
        <v>2</v>
      </c>
      <c r="B206" s="22" t="s">
        <v>213</v>
      </c>
      <c r="C206" s="23" t="s">
        <v>214</v>
      </c>
      <c r="D206" s="24" t="s">
        <v>182</v>
      </c>
      <c r="E206" s="290" t="s">
        <v>945</v>
      </c>
      <c r="F206" s="258" t="s">
        <v>950</v>
      </c>
      <c r="G206" s="267">
        <v>29</v>
      </c>
      <c r="H206" s="267" t="s">
        <v>264</v>
      </c>
      <c r="I206" s="333">
        <f>[1]Mei!$I$1066</f>
        <v>6083855</v>
      </c>
      <c r="J206" s="29"/>
      <c r="K206" s="42"/>
      <c r="L206" s="42"/>
      <c r="M206" s="43"/>
      <c r="N206" s="44" t="s">
        <v>941</v>
      </c>
      <c r="O206" s="47">
        <f>90000*2</f>
        <v>180000</v>
      </c>
      <c r="P206" s="50">
        <f>SUM(O204:O207)</f>
        <v>3000000</v>
      </c>
    </row>
    <row r="207" spans="1:16" ht="21.75" customHeight="1">
      <c r="A207" s="21"/>
      <c r="B207" s="51"/>
      <c r="C207" s="52"/>
      <c r="D207" s="21"/>
      <c r="E207" s="290"/>
      <c r="F207" s="258" t="s">
        <v>951</v>
      </c>
      <c r="G207" s="267"/>
      <c r="H207" s="267"/>
      <c r="I207" s="333"/>
      <c r="J207" s="29"/>
      <c r="K207" s="42"/>
      <c r="L207" s="42"/>
      <c r="M207" s="43"/>
      <c r="N207" s="4" t="s">
        <v>949</v>
      </c>
      <c r="O207" s="4">
        <v>181000</v>
      </c>
    </row>
    <row r="208" spans="1:16" ht="15.75" customHeight="1">
      <c r="A208" s="21"/>
      <c r="B208" s="51"/>
      <c r="C208" s="52"/>
      <c r="D208" s="21"/>
      <c r="E208" s="49"/>
      <c r="F208" s="26"/>
      <c r="G208" s="21"/>
      <c r="H208" s="21"/>
      <c r="I208" s="41"/>
      <c r="J208" s="29"/>
      <c r="K208" s="8"/>
      <c r="L208" s="8"/>
      <c r="M208" s="8"/>
      <c r="N208" s="44" t="s">
        <v>942</v>
      </c>
      <c r="O208" s="47">
        <f>430000*2</f>
        <v>860000</v>
      </c>
    </row>
    <row r="209" spans="1:15" ht="16.5" customHeight="1">
      <c r="A209" s="21"/>
      <c r="B209" s="22"/>
      <c r="C209" s="23"/>
      <c r="D209" s="24"/>
      <c r="E209" s="290"/>
      <c r="F209" s="26"/>
      <c r="G209" s="267"/>
      <c r="H209" s="267"/>
      <c r="I209" s="333"/>
      <c r="J209" s="29"/>
      <c r="K209" s="8"/>
      <c r="L209" s="8"/>
      <c r="M209" s="54"/>
      <c r="N209" s="8" t="s">
        <v>944</v>
      </c>
      <c r="O209" s="47">
        <f>130000*18</f>
        <v>2340000</v>
      </c>
    </row>
    <row r="210" spans="1:15" ht="21" customHeight="1">
      <c r="A210" s="21"/>
      <c r="B210" s="51"/>
      <c r="C210" s="52"/>
      <c r="D210" s="21"/>
      <c r="E210" s="290"/>
      <c r="F210" s="26"/>
      <c r="G210" s="267"/>
      <c r="H210" s="267"/>
      <c r="I210" s="333"/>
      <c r="J210" s="29"/>
      <c r="K210" s="8"/>
      <c r="L210" s="8"/>
      <c r="M210" s="8"/>
      <c r="N210" s="54"/>
      <c r="O210" s="47"/>
    </row>
    <row r="211" spans="1:15" ht="12.75" customHeight="1">
      <c r="A211" s="21"/>
      <c r="B211" s="29"/>
      <c r="C211" s="21"/>
      <c r="D211" s="29"/>
      <c r="E211" s="49"/>
      <c r="F211" s="26"/>
      <c r="G211" s="29"/>
      <c r="H211" s="29"/>
      <c r="I211" s="29"/>
      <c r="J211" s="29"/>
      <c r="K211" s="8"/>
      <c r="L211" s="8"/>
      <c r="M211" s="8"/>
      <c r="O211" s="47">
        <f>SUM(O204:O210)</f>
        <v>6200000</v>
      </c>
    </row>
    <row r="212" spans="1:15" ht="19.5" customHeight="1">
      <c r="A212" s="21"/>
      <c r="B212" s="22"/>
      <c r="C212" s="23"/>
      <c r="D212" s="24"/>
      <c r="E212" s="290"/>
      <c r="F212" s="26"/>
      <c r="G212" s="267"/>
      <c r="H212" s="267"/>
      <c r="I212" s="333"/>
      <c r="J212" s="29"/>
      <c r="K212" s="8"/>
      <c r="L212" s="8"/>
      <c r="M212" s="8"/>
      <c r="O212" s="47"/>
    </row>
    <row r="213" spans="1:15" ht="23.25" customHeight="1">
      <c r="A213" s="21"/>
      <c r="B213" s="29"/>
      <c r="C213" s="21"/>
      <c r="D213" s="29"/>
      <c r="E213" s="290"/>
      <c r="F213" s="26"/>
      <c r="G213" s="267"/>
      <c r="H213" s="267"/>
      <c r="I213" s="333"/>
      <c r="J213" s="29"/>
      <c r="K213" s="8"/>
      <c r="L213" s="8"/>
      <c r="M213" s="8" t="s">
        <v>952</v>
      </c>
      <c r="N213" s="4" t="s">
        <v>953</v>
      </c>
      <c r="O213" s="47" t="s">
        <v>954</v>
      </c>
    </row>
    <row r="214" spans="1:15" ht="12.75" customHeight="1">
      <c r="A214" s="21"/>
      <c r="B214" s="29"/>
      <c r="C214" s="21"/>
      <c r="D214" s="29"/>
      <c r="E214" s="49"/>
      <c r="F214" s="26"/>
      <c r="G214" s="29"/>
      <c r="H214" s="29"/>
      <c r="I214" s="29"/>
      <c r="J214" s="29"/>
      <c r="K214" s="8"/>
      <c r="L214" s="8"/>
      <c r="M214" s="8"/>
    </row>
    <row r="215" spans="1:15" ht="27.75" customHeight="1">
      <c r="A215" s="21"/>
      <c r="B215" s="22"/>
      <c r="C215" s="23"/>
      <c r="D215" s="24"/>
      <c r="E215" s="290"/>
      <c r="F215" s="26"/>
      <c r="G215" s="267"/>
      <c r="H215" s="267"/>
      <c r="I215" s="333"/>
      <c r="J215" s="29"/>
      <c r="K215" s="58" t="s">
        <v>955</v>
      </c>
      <c r="L215" s="58"/>
      <c r="M215" s="59">
        <v>6200000</v>
      </c>
      <c r="N215" s="60">
        <f>I203</f>
        <v>5956510</v>
      </c>
      <c r="O215" s="61">
        <f>M215-N215</f>
        <v>243490</v>
      </c>
    </row>
    <row r="216" spans="1:15" ht="23.25" customHeight="1">
      <c r="A216" s="21"/>
      <c r="B216" s="29"/>
      <c r="C216" s="21"/>
      <c r="D216" s="29"/>
      <c r="E216" s="290"/>
      <c r="F216" s="26"/>
      <c r="G216" s="267"/>
      <c r="H216" s="267"/>
      <c r="I216" s="333"/>
      <c r="J216" s="29"/>
      <c r="K216" s="58" t="s">
        <v>956</v>
      </c>
      <c r="L216" s="58"/>
      <c r="M216" s="59">
        <f>SUM(M209:M215)</f>
        <v>6200000</v>
      </c>
      <c r="N216" s="60">
        <f>I206</f>
        <v>6083855</v>
      </c>
      <c r="O216" s="61">
        <f>M216-N216</f>
        <v>116145</v>
      </c>
    </row>
    <row r="217" spans="1:15" ht="12.75" customHeight="1">
      <c r="A217" s="21"/>
      <c r="B217" s="29"/>
      <c r="C217" s="21"/>
      <c r="D217" s="29"/>
      <c r="E217" s="57"/>
      <c r="F217" s="29"/>
      <c r="G217" s="29"/>
      <c r="H217" s="29"/>
      <c r="I217" s="29"/>
      <c r="J217" s="29"/>
      <c r="K217" s="8"/>
      <c r="L217" s="8"/>
      <c r="M217" s="8"/>
    </row>
    <row r="218" spans="1:15" ht="23.25" customHeight="1">
      <c r="A218" s="21"/>
      <c r="B218" s="22"/>
      <c r="C218" s="23"/>
      <c r="D218" s="24"/>
      <c r="E218" s="290"/>
      <c r="F218" s="26"/>
      <c r="G218" s="267"/>
      <c r="H218" s="267"/>
      <c r="I218" s="333"/>
      <c r="J218" s="29"/>
      <c r="K218" s="8"/>
      <c r="L218" s="8"/>
      <c r="M218" s="8"/>
    </row>
    <row r="219" spans="1:15">
      <c r="A219" s="21"/>
      <c r="B219" s="29"/>
      <c r="C219" s="21"/>
      <c r="D219" s="29"/>
      <c r="E219" s="290"/>
      <c r="F219" s="26"/>
      <c r="G219" s="267"/>
      <c r="H219" s="267"/>
      <c r="I219" s="333"/>
      <c r="J219" s="29"/>
      <c r="K219" s="8"/>
      <c r="L219" s="8"/>
      <c r="M219" s="8"/>
    </row>
    <row r="220" spans="1:15" ht="13.5" customHeight="1">
      <c r="A220" s="21"/>
      <c r="B220" s="29"/>
      <c r="C220" s="21"/>
      <c r="D220" s="29"/>
      <c r="E220" s="57"/>
      <c r="F220" s="29"/>
      <c r="G220" s="29"/>
      <c r="H220" s="29"/>
      <c r="I220" s="29"/>
      <c r="J220" s="29"/>
      <c r="K220" s="8"/>
      <c r="L220" s="8"/>
      <c r="M220" s="8"/>
    </row>
    <row r="221" spans="1:15">
      <c r="A221" s="21"/>
      <c r="B221" s="22"/>
      <c r="C221" s="23"/>
      <c r="D221" s="24"/>
      <c r="E221" s="290"/>
      <c r="F221" s="26"/>
      <c r="G221" s="267"/>
      <c r="H221" s="267"/>
      <c r="I221" s="333"/>
      <c r="J221" s="29"/>
      <c r="K221" s="8"/>
      <c r="L221" s="8"/>
      <c r="M221" s="8"/>
    </row>
    <row r="222" spans="1:15">
      <c r="A222" s="21"/>
      <c r="B222" s="29"/>
      <c r="C222" s="21"/>
      <c r="D222" s="29"/>
      <c r="E222" s="290"/>
      <c r="F222" s="26"/>
      <c r="G222" s="267"/>
      <c r="H222" s="267"/>
      <c r="I222" s="333"/>
      <c r="J222" s="29"/>
      <c r="K222" s="8"/>
      <c r="L222" s="8"/>
      <c r="M222" s="8"/>
    </row>
    <row r="223" spans="1:15">
      <c r="A223" s="21"/>
      <c r="B223" s="29"/>
      <c r="C223" s="21"/>
      <c r="D223" s="29"/>
      <c r="E223" s="29"/>
      <c r="F223" s="29"/>
      <c r="G223" s="29"/>
      <c r="H223" s="29"/>
      <c r="I223" s="29"/>
      <c r="J223" s="29"/>
      <c r="K223" s="8"/>
      <c r="L223" s="8"/>
      <c r="M223" s="8"/>
    </row>
    <row r="224" spans="1:15">
      <c r="A224" s="21"/>
      <c r="B224" s="29"/>
      <c r="C224" s="52"/>
      <c r="D224" s="52"/>
      <c r="E224" s="305"/>
      <c r="F224" s="21"/>
      <c r="G224" s="267"/>
      <c r="H224" s="267"/>
      <c r="I224" s="333"/>
      <c r="J224" s="29"/>
      <c r="K224" s="8"/>
      <c r="L224" s="8"/>
      <c r="M224" s="8"/>
    </row>
    <row r="225" spans="1:16">
      <c r="A225" s="21"/>
      <c r="B225" s="29"/>
      <c r="C225" s="21"/>
      <c r="D225" s="29"/>
      <c r="E225" s="305"/>
      <c r="F225" s="21"/>
      <c r="G225" s="267"/>
      <c r="H225" s="267"/>
      <c r="I225" s="333"/>
      <c r="J225" s="29"/>
      <c r="K225" s="8"/>
      <c r="L225" s="8"/>
      <c r="M225" s="8"/>
    </row>
    <row r="226" spans="1:16">
      <c r="A226" s="21"/>
      <c r="B226" s="29"/>
      <c r="C226" s="21"/>
      <c r="D226" s="29"/>
      <c r="E226" s="29"/>
      <c r="F226" s="29"/>
      <c r="G226" s="29"/>
      <c r="H226" s="29"/>
      <c r="I226" s="29"/>
      <c r="J226" s="29"/>
      <c r="K226" s="8"/>
      <c r="L226" s="8"/>
      <c r="M226" s="8"/>
    </row>
    <row r="227" spans="1:16">
      <c r="A227" s="21"/>
      <c r="B227" s="29"/>
      <c r="C227" s="52"/>
      <c r="D227" s="52"/>
      <c r="E227" s="305"/>
      <c r="F227" s="21"/>
      <c r="G227" s="267"/>
      <c r="H227" s="267"/>
      <c r="I227" s="333"/>
      <c r="J227" s="29"/>
      <c r="K227" s="8"/>
      <c r="L227" s="8"/>
      <c r="M227" s="8"/>
      <c r="P227" s="8"/>
    </row>
    <row r="228" spans="1:16">
      <c r="A228" s="21"/>
      <c r="B228" s="29"/>
      <c r="C228" s="21"/>
      <c r="D228" s="29"/>
      <c r="E228" s="305"/>
      <c r="F228" s="21"/>
      <c r="G228" s="267"/>
      <c r="H228" s="267"/>
      <c r="I228" s="333"/>
      <c r="J228" s="29"/>
      <c r="K228" s="8"/>
      <c r="L228" s="8"/>
      <c r="M228" s="8"/>
      <c r="P228" s="8"/>
    </row>
    <row r="229" spans="1:16">
      <c r="A229" s="21"/>
      <c r="B229" s="29"/>
      <c r="C229" s="21"/>
      <c r="D229" s="29"/>
      <c r="E229" s="40"/>
      <c r="F229" s="29"/>
      <c r="G229" s="29"/>
      <c r="H229" s="29"/>
      <c r="I229" s="29"/>
      <c r="J229" s="29"/>
      <c r="K229" s="8"/>
      <c r="L229" s="8"/>
      <c r="M229" s="8"/>
    </row>
    <row r="230" spans="1:16" ht="16.5">
      <c r="A230" s="21"/>
      <c r="B230" s="29"/>
      <c r="C230" s="52"/>
      <c r="D230" s="52"/>
      <c r="E230" s="305"/>
      <c r="F230" s="21"/>
      <c r="G230" s="267"/>
      <c r="H230" s="267"/>
      <c r="I230" s="333"/>
      <c r="J230" s="29"/>
      <c r="K230" s="8"/>
      <c r="L230" s="8"/>
      <c r="M230" s="8"/>
      <c r="P230" s="55"/>
    </row>
    <row r="231" spans="1:16">
      <c r="A231" s="21"/>
      <c r="B231" s="29"/>
      <c r="C231" s="21"/>
      <c r="D231" s="29"/>
      <c r="E231" s="305"/>
      <c r="F231" s="21"/>
      <c r="G231" s="267"/>
      <c r="H231" s="267"/>
      <c r="I231" s="333"/>
      <c r="J231" s="29"/>
      <c r="K231" s="8"/>
      <c r="L231" s="8"/>
      <c r="M231" s="8"/>
      <c r="P231" s="8"/>
    </row>
    <row r="232" spans="1:16">
      <c r="A232" s="21"/>
      <c r="B232" s="29"/>
      <c r="C232" s="21"/>
      <c r="D232" s="29"/>
      <c r="E232" s="40"/>
      <c r="F232" s="29"/>
      <c r="G232" s="29"/>
      <c r="H232" s="29"/>
      <c r="I232" s="29"/>
      <c r="J232" s="29"/>
      <c r="K232" s="8"/>
      <c r="L232" s="8"/>
      <c r="M232" s="8"/>
    </row>
    <row r="233" spans="1:16" ht="16.5">
      <c r="A233" s="21"/>
      <c r="B233" s="29"/>
      <c r="C233" s="21"/>
      <c r="D233" s="29"/>
      <c r="E233" s="40"/>
      <c r="F233" s="21"/>
      <c r="G233" s="21"/>
      <c r="H233" s="29"/>
      <c r="I233" s="41"/>
      <c r="J233" s="29"/>
      <c r="K233" s="8"/>
      <c r="L233" s="8"/>
      <c r="M233" s="8"/>
      <c r="P233" s="55"/>
    </row>
    <row r="234" spans="1:16">
      <c r="A234" s="21"/>
      <c r="B234" s="29"/>
      <c r="C234" s="21"/>
      <c r="D234" s="29"/>
      <c r="E234" s="29"/>
      <c r="F234" s="29"/>
      <c r="G234" s="29"/>
      <c r="H234" s="29"/>
      <c r="I234" s="29"/>
      <c r="J234" s="29"/>
      <c r="K234" s="8"/>
      <c r="L234" s="8"/>
      <c r="M234" s="8"/>
      <c r="P234" s="8"/>
    </row>
    <row r="235" spans="1:16">
      <c r="A235" s="32"/>
      <c r="B235" s="33"/>
      <c r="C235" s="32"/>
      <c r="D235" s="33"/>
      <c r="E235" s="33"/>
      <c r="F235" s="33"/>
      <c r="G235" s="33"/>
      <c r="H235" s="33"/>
      <c r="I235" s="56">
        <f>SUM(I203:I222)</f>
        <v>12040365</v>
      </c>
      <c r="J235" s="33"/>
      <c r="M235" s="8"/>
      <c r="P235" s="8"/>
    </row>
    <row r="236" spans="1:16">
      <c r="E236" s="4"/>
      <c r="G236" s="4"/>
      <c r="H236" s="4"/>
      <c r="I236" s="4"/>
      <c r="P236" s="8"/>
    </row>
    <row r="237" spans="1:16">
      <c r="E237" s="4"/>
      <c r="G237" s="4"/>
      <c r="H237" s="4"/>
      <c r="I237" s="4"/>
      <c r="P237" s="8"/>
    </row>
    <row r="238" spans="1:16">
      <c r="E238" s="4"/>
      <c r="F238" s="8" t="s">
        <v>23</v>
      </c>
      <c r="G238" s="8"/>
      <c r="H238" s="4"/>
      <c r="I238" s="4"/>
      <c r="P238" s="8"/>
    </row>
    <row r="239" spans="1:16">
      <c r="E239" s="4"/>
      <c r="F239" s="8"/>
      <c r="G239" s="8"/>
      <c r="H239" s="4"/>
      <c r="I239" s="4"/>
      <c r="P239" s="8"/>
    </row>
    <row r="240" spans="1:16">
      <c r="E240" s="4"/>
      <c r="F240" s="8"/>
      <c r="G240" s="8"/>
      <c r="H240" s="4"/>
      <c r="I240" s="4"/>
      <c r="P240" s="8"/>
    </row>
    <row r="241" spans="5:16">
      <c r="E241" s="4"/>
      <c r="F241" s="8"/>
      <c r="G241" s="8"/>
      <c r="H241" s="4"/>
      <c r="I241" s="4"/>
      <c r="P241" s="8"/>
    </row>
    <row r="242" spans="5:16">
      <c r="E242" s="4"/>
      <c r="F242" s="8"/>
      <c r="G242" s="8"/>
      <c r="H242" s="4"/>
      <c r="I242" s="4"/>
      <c r="P242" s="8"/>
    </row>
    <row r="243" spans="5:16">
      <c r="E243" s="4"/>
      <c r="F243" s="8"/>
      <c r="G243" s="8"/>
      <c r="H243" s="4"/>
      <c r="I243" s="4"/>
      <c r="P243" s="8"/>
    </row>
    <row r="244" spans="5:16" ht="16.5">
      <c r="E244" s="4"/>
      <c r="F244" s="38" t="s">
        <v>259</v>
      </c>
      <c r="G244" s="55"/>
      <c r="H244" s="4"/>
      <c r="I244" s="4"/>
      <c r="P244" s="8"/>
    </row>
    <row r="245" spans="5:16">
      <c r="E245" s="4"/>
      <c r="F245" s="36" t="s">
        <v>260</v>
      </c>
      <c r="G245" s="8"/>
      <c r="H245" s="4"/>
      <c r="I245" s="4"/>
      <c r="P245" s="8"/>
    </row>
    <row r="246" spans="5:16">
      <c r="F246" s="36"/>
      <c r="G246" s="36"/>
    </row>
    <row r="248" spans="5:16">
      <c r="F248" s="8"/>
      <c r="G248" s="36"/>
    </row>
    <row r="249" spans="5:16">
      <c r="F249" s="8"/>
      <c r="G249" s="36"/>
    </row>
    <row r="250" spans="5:16">
      <c r="F250" s="8"/>
      <c r="G250" s="36"/>
    </row>
    <row r="251" spans="5:16">
      <c r="F251" s="8"/>
      <c r="G251" s="36"/>
    </row>
    <row r="252" spans="5:16">
      <c r="F252" s="8"/>
      <c r="G252" s="36"/>
    </row>
    <row r="253" spans="5:16">
      <c r="F253" s="8"/>
      <c r="G253" s="36"/>
    </row>
    <row r="254" spans="5:16" ht="16.5">
      <c r="F254" s="8"/>
      <c r="G254" s="37"/>
    </row>
    <row r="255" spans="5:16">
      <c r="F255" s="39"/>
      <c r="G255" s="36"/>
    </row>
    <row r="256" spans="5:16">
      <c r="F256" s="10"/>
    </row>
    <row r="257" spans="1:16" ht="16.5" customHeight="1">
      <c r="A257" s="287" t="s">
        <v>0</v>
      </c>
      <c r="B257" s="288"/>
      <c r="C257" s="288"/>
      <c r="D257" s="288"/>
      <c r="E257" s="288"/>
      <c r="F257" s="288"/>
      <c r="G257" s="288"/>
      <c r="H257" s="288"/>
      <c r="I257" s="288"/>
      <c r="J257" s="288"/>
      <c r="K257" s="7"/>
      <c r="L257" s="7"/>
      <c r="M257" s="7"/>
    </row>
    <row r="258" spans="1:16" ht="16.5" customHeight="1">
      <c r="A258" s="287" t="s">
        <v>934</v>
      </c>
      <c r="B258" s="288"/>
      <c r="C258" s="288"/>
      <c r="D258" s="288"/>
      <c r="E258" s="288"/>
      <c r="F258" s="288"/>
      <c r="G258" s="288"/>
      <c r="H258" s="288"/>
      <c r="I258" s="288"/>
      <c r="J258" s="288"/>
      <c r="K258" s="7"/>
      <c r="L258" s="7"/>
      <c r="M258" s="7"/>
    </row>
    <row r="259" spans="1:16" ht="16.5" customHeight="1">
      <c r="A259" s="287" t="s">
        <v>59</v>
      </c>
      <c r="B259" s="288"/>
      <c r="C259" s="288"/>
      <c r="D259" s="288"/>
      <c r="E259" s="288"/>
      <c r="F259" s="288"/>
      <c r="G259" s="288"/>
      <c r="H259" s="288"/>
      <c r="I259" s="288"/>
      <c r="J259" s="288"/>
      <c r="K259" s="7"/>
      <c r="L259" s="7"/>
      <c r="M259" s="7"/>
    </row>
    <row r="260" spans="1:16" ht="21" customHeight="1">
      <c r="A260" s="9"/>
      <c r="B260" s="10"/>
      <c r="C260" s="9"/>
      <c r="D260" s="10"/>
      <c r="E260" s="10"/>
      <c r="F260" s="10"/>
      <c r="G260" s="10"/>
      <c r="H260" s="10"/>
      <c r="I260" s="10"/>
      <c r="J260" s="10"/>
      <c r="K260" s="10"/>
      <c r="L260" s="10"/>
      <c r="M260" s="10"/>
    </row>
    <row r="261" spans="1:16">
      <c r="A261" s="275" t="s">
        <v>4</v>
      </c>
      <c r="B261" s="289" t="s">
        <v>5</v>
      </c>
      <c r="C261" s="289"/>
      <c r="D261" s="289"/>
      <c r="E261" s="275" t="s">
        <v>6</v>
      </c>
      <c r="F261" s="275" t="s">
        <v>7</v>
      </c>
      <c r="G261" s="289" t="s">
        <v>8</v>
      </c>
      <c r="H261" s="289"/>
      <c r="I261" s="289"/>
      <c r="J261" s="275" t="s">
        <v>9</v>
      </c>
      <c r="K261" s="6"/>
      <c r="L261" s="6"/>
      <c r="M261" s="6"/>
    </row>
    <row r="262" spans="1:16" ht="13.5" customHeight="1">
      <c r="A262" s="276"/>
      <c r="B262" s="13" t="s">
        <v>10</v>
      </c>
      <c r="C262" s="13" t="s">
        <v>11</v>
      </c>
      <c r="D262" s="13" t="s">
        <v>12</v>
      </c>
      <c r="E262" s="276"/>
      <c r="F262" s="276"/>
      <c r="G262" s="276" t="s">
        <v>13</v>
      </c>
      <c r="H262" s="276"/>
      <c r="I262" s="13" t="s">
        <v>14</v>
      </c>
      <c r="J262" s="276"/>
      <c r="K262" s="6"/>
      <c r="L262" s="6"/>
      <c r="M262" s="6"/>
    </row>
    <row r="263" spans="1:16" ht="12.75" customHeight="1">
      <c r="A263" s="15"/>
      <c r="B263" s="16"/>
      <c r="C263" s="17"/>
      <c r="D263" s="16"/>
      <c r="E263" s="16"/>
      <c r="F263" s="16"/>
      <c r="G263" s="16"/>
      <c r="H263" s="16"/>
      <c r="I263" s="16"/>
      <c r="J263" s="16"/>
      <c r="K263" s="8"/>
      <c r="L263" s="8"/>
      <c r="M263" s="8"/>
    </row>
    <row r="264" spans="1:16" ht="28.5" customHeight="1">
      <c r="A264" s="21">
        <v>1</v>
      </c>
      <c r="B264" s="22" t="s">
        <v>203</v>
      </c>
      <c r="C264" s="23" t="s">
        <v>204</v>
      </c>
      <c r="D264" s="24" t="s">
        <v>200</v>
      </c>
      <c r="E264" s="290" t="s">
        <v>945</v>
      </c>
      <c r="F264" s="258" t="s">
        <v>957</v>
      </c>
      <c r="G264" s="267">
        <v>30</v>
      </c>
      <c r="H264" s="267" t="s">
        <v>264</v>
      </c>
      <c r="I264" s="333">
        <f>O272</f>
        <v>6200000</v>
      </c>
      <c r="J264" s="29"/>
      <c r="K264" s="42"/>
      <c r="L264" s="42"/>
      <c r="M264" s="43"/>
      <c r="N264" s="44"/>
    </row>
    <row r="265" spans="1:16" ht="21.75" customHeight="1">
      <c r="A265" s="21"/>
      <c r="B265" s="45"/>
      <c r="C265" s="45"/>
      <c r="D265" s="46"/>
      <c r="E265" s="290"/>
      <c r="F265" s="258" t="s">
        <v>958</v>
      </c>
      <c r="G265" s="267"/>
      <c r="H265" s="267"/>
      <c r="I265" s="333"/>
      <c r="J265" s="29"/>
      <c r="K265" s="42"/>
      <c r="L265" s="42"/>
      <c r="M265" s="43"/>
      <c r="N265" s="44" t="s">
        <v>939</v>
      </c>
      <c r="O265" s="47">
        <v>2139000</v>
      </c>
    </row>
    <row r="266" spans="1:16" ht="18.75" customHeight="1">
      <c r="A266" s="21"/>
      <c r="B266" s="48"/>
      <c r="C266" s="45"/>
      <c r="D266" s="48"/>
      <c r="E266" s="49"/>
      <c r="F266" s="26"/>
      <c r="G266" s="29"/>
      <c r="H266" s="29"/>
      <c r="I266" s="29"/>
      <c r="J266" s="29"/>
      <c r="K266" s="42"/>
      <c r="L266" s="42"/>
      <c r="M266" s="42"/>
      <c r="N266" s="8" t="s">
        <v>948</v>
      </c>
      <c r="O266" s="47">
        <v>500000</v>
      </c>
    </row>
    <row r="267" spans="1:16" ht="24.75" customHeight="1">
      <c r="A267" s="21">
        <v>2</v>
      </c>
      <c r="B267" s="22" t="s">
        <v>201</v>
      </c>
      <c r="C267" s="23" t="s">
        <v>202</v>
      </c>
      <c r="D267" s="24" t="s">
        <v>200</v>
      </c>
      <c r="E267" s="290" t="s">
        <v>945</v>
      </c>
      <c r="F267" s="258" t="s">
        <v>957</v>
      </c>
      <c r="G267" s="267">
        <v>30</v>
      </c>
      <c r="H267" s="267" t="s">
        <v>264</v>
      </c>
      <c r="I267" s="333">
        <f>O272</f>
        <v>6200000</v>
      </c>
      <c r="J267" s="29"/>
      <c r="K267" s="42"/>
      <c r="L267" s="42"/>
      <c r="M267" s="43"/>
      <c r="N267" s="44" t="s">
        <v>941</v>
      </c>
      <c r="O267" s="47">
        <f>90000*2</f>
        <v>180000</v>
      </c>
      <c r="P267" s="50"/>
    </row>
    <row r="268" spans="1:16" ht="24.75" customHeight="1">
      <c r="A268" s="21"/>
      <c r="B268" s="51"/>
      <c r="C268" s="52"/>
      <c r="D268" s="21"/>
      <c r="E268" s="290"/>
      <c r="F268" s="258" t="s">
        <v>958</v>
      </c>
      <c r="G268" s="267"/>
      <c r="H268" s="267"/>
      <c r="I268" s="333"/>
      <c r="J268" s="29"/>
      <c r="K268" s="42"/>
      <c r="L268" s="42"/>
      <c r="M268" s="43"/>
      <c r="N268" s="4" t="s">
        <v>949</v>
      </c>
      <c r="O268" s="4">
        <v>181000</v>
      </c>
    </row>
    <row r="269" spans="1:16" ht="18.75" customHeight="1">
      <c r="A269" s="21"/>
      <c r="B269" s="51"/>
      <c r="C269" s="52"/>
      <c r="D269" s="21"/>
      <c r="E269" s="49"/>
      <c r="F269" s="26"/>
      <c r="G269" s="21"/>
      <c r="H269" s="21"/>
      <c r="I269" s="41"/>
      <c r="J269" s="29"/>
      <c r="K269" s="8"/>
      <c r="L269" s="8"/>
      <c r="M269" s="8"/>
      <c r="N269" s="44" t="s">
        <v>942</v>
      </c>
      <c r="O269" s="47">
        <f>430000*2</f>
        <v>860000</v>
      </c>
    </row>
    <row r="270" spans="1:16" ht="16.5" customHeight="1">
      <c r="A270" s="21"/>
      <c r="B270" s="22"/>
      <c r="C270" s="23"/>
      <c r="D270" s="24"/>
      <c r="E270" s="290"/>
      <c r="F270" s="26"/>
      <c r="G270" s="267"/>
      <c r="H270" s="267"/>
      <c r="I270" s="333"/>
      <c r="J270" s="29"/>
      <c r="K270" s="8"/>
      <c r="L270" s="8"/>
      <c r="M270" s="54"/>
      <c r="N270" s="8" t="s">
        <v>944</v>
      </c>
      <c r="O270" s="47">
        <f>130000*18</f>
        <v>2340000</v>
      </c>
    </row>
    <row r="271" spans="1:16" ht="18" customHeight="1">
      <c r="A271" s="21"/>
      <c r="B271" s="51"/>
      <c r="C271" s="52"/>
      <c r="D271" s="21"/>
      <c r="E271" s="290"/>
      <c r="F271" s="26"/>
      <c r="G271" s="267"/>
      <c r="H271" s="267"/>
      <c r="I271" s="333"/>
      <c r="J271" s="29"/>
      <c r="K271" s="8"/>
      <c r="L271" s="8"/>
      <c r="M271" s="8"/>
      <c r="N271" s="54"/>
      <c r="O271" s="47"/>
    </row>
    <row r="272" spans="1:16" ht="22.5" customHeight="1">
      <c r="A272" s="21"/>
      <c r="B272" s="29"/>
      <c r="C272" s="21"/>
      <c r="D272" s="29"/>
      <c r="E272" s="49"/>
      <c r="F272" s="26"/>
      <c r="G272" s="29"/>
      <c r="H272" s="29"/>
      <c r="I272" s="29"/>
      <c r="J272" s="29"/>
      <c r="K272" s="8"/>
      <c r="L272" s="8"/>
      <c r="M272" s="8"/>
      <c r="O272" s="47">
        <f>SUM(O265:O271)</f>
        <v>6200000</v>
      </c>
    </row>
    <row r="273" spans="1:19" ht="14.25" customHeight="1">
      <c r="A273" s="21"/>
      <c r="B273" s="22"/>
      <c r="C273" s="23"/>
      <c r="D273" s="24"/>
      <c r="E273" s="290"/>
      <c r="F273" s="26"/>
      <c r="G273" s="267"/>
      <c r="H273" s="267"/>
      <c r="I273" s="333"/>
      <c r="J273" s="29"/>
      <c r="K273" s="8"/>
      <c r="L273" s="8"/>
      <c r="M273" s="8"/>
      <c r="O273" s="47"/>
      <c r="Q273" s="62"/>
      <c r="R273" s="62"/>
    </row>
    <row r="274" spans="1:19" ht="14.25" customHeight="1">
      <c r="A274" s="21"/>
      <c r="B274" s="29"/>
      <c r="C274" s="21"/>
      <c r="D274" s="29"/>
      <c r="E274" s="290"/>
      <c r="F274" s="26"/>
      <c r="G274" s="267"/>
      <c r="H274" s="267"/>
      <c r="I274" s="333"/>
      <c r="J274" s="29"/>
      <c r="K274" s="8"/>
      <c r="L274" s="8"/>
      <c r="M274" s="8"/>
      <c r="O274" s="47"/>
      <c r="Q274" s="62"/>
      <c r="R274" s="62"/>
    </row>
    <row r="275" spans="1:19">
      <c r="A275" s="21"/>
      <c r="B275" s="29"/>
      <c r="C275" s="21"/>
      <c r="D275" s="29"/>
      <c r="E275" s="49"/>
      <c r="F275" s="26"/>
      <c r="G275" s="29"/>
      <c r="H275" s="29"/>
      <c r="I275" s="29"/>
      <c r="J275" s="29"/>
      <c r="K275" s="8"/>
      <c r="L275" s="8"/>
      <c r="M275" s="8"/>
      <c r="Q275" s="62"/>
      <c r="R275" s="62"/>
    </row>
    <row r="276" spans="1:19" ht="13.5" customHeight="1">
      <c r="A276" s="21"/>
      <c r="B276" s="22"/>
      <c r="C276" s="23"/>
      <c r="D276" s="24"/>
      <c r="E276" s="290"/>
      <c r="F276" s="26"/>
      <c r="G276" s="267"/>
      <c r="H276" s="267"/>
      <c r="I276" s="333"/>
      <c r="J276" s="29"/>
      <c r="K276" s="8"/>
      <c r="L276" s="8"/>
      <c r="M276" s="8"/>
      <c r="N276" s="44"/>
      <c r="O276" s="47"/>
      <c r="Q276" s="62"/>
      <c r="R276" s="62"/>
    </row>
    <row r="277" spans="1:19" ht="12.75" customHeight="1">
      <c r="A277" s="21"/>
      <c r="B277" s="29"/>
      <c r="C277" s="21"/>
      <c r="D277" s="29"/>
      <c r="E277" s="290"/>
      <c r="F277" s="26"/>
      <c r="G277" s="267"/>
      <c r="H277" s="267"/>
      <c r="I277" s="333"/>
      <c r="J277" s="29"/>
      <c r="K277" s="8"/>
      <c r="L277" s="8"/>
      <c r="M277" s="8"/>
      <c r="N277" s="8"/>
      <c r="O277" s="47"/>
      <c r="Q277" s="62"/>
      <c r="R277" s="62"/>
    </row>
    <row r="278" spans="1:19">
      <c r="A278" s="21"/>
      <c r="B278" s="29"/>
      <c r="C278" s="21"/>
      <c r="D278" s="29"/>
      <c r="E278" s="57"/>
      <c r="F278" s="29"/>
      <c r="G278" s="29"/>
      <c r="H278" s="29"/>
      <c r="I278" s="29"/>
      <c r="J278" s="29"/>
      <c r="K278" s="8"/>
      <c r="L278" s="8"/>
      <c r="M278" s="8"/>
      <c r="N278" s="44"/>
      <c r="O278" s="47"/>
      <c r="Q278" s="62"/>
      <c r="R278" s="62"/>
    </row>
    <row r="279" spans="1:19" ht="15.75" customHeight="1">
      <c r="A279" s="21"/>
      <c r="B279" s="22"/>
      <c r="C279" s="23"/>
      <c r="D279" s="24"/>
      <c r="E279" s="290"/>
      <c r="F279" s="26"/>
      <c r="G279" s="267"/>
      <c r="H279" s="267"/>
      <c r="I279" s="333"/>
      <c r="J279" s="29"/>
      <c r="K279" s="8"/>
      <c r="L279" s="8"/>
      <c r="M279" s="8"/>
      <c r="Q279" s="62"/>
      <c r="R279" s="62"/>
    </row>
    <row r="280" spans="1:19">
      <c r="A280" s="21"/>
      <c r="B280" s="29"/>
      <c r="C280" s="21"/>
      <c r="D280" s="29"/>
      <c r="E280" s="290"/>
      <c r="F280" s="26"/>
      <c r="G280" s="267"/>
      <c r="H280" s="267"/>
      <c r="I280" s="333"/>
      <c r="J280" s="29"/>
      <c r="K280" s="8"/>
      <c r="L280" s="8"/>
      <c r="M280" s="8"/>
      <c r="N280" s="44"/>
      <c r="O280" s="47"/>
      <c r="Q280" s="62"/>
      <c r="R280" s="62"/>
    </row>
    <row r="281" spans="1:19">
      <c r="A281" s="21"/>
      <c r="B281" s="29"/>
      <c r="C281" s="21"/>
      <c r="D281" s="29"/>
      <c r="E281" s="57"/>
      <c r="F281" s="29"/>
      <c r="G281" s="29"/>
      <c r="H281" s="29"/>
      <c r="I281" s="29"/>
      <c r="J281" s="29"/>
      <c r="K281" s="8"/>
      <c r="L281" s="8"/>
      <c r="M281" s="8"/>
      <c r="N281" s="8"/>
      <c r="O281" s="47"/>
      <c r="Q281" s="62"/>
      <c r="R281" s="62"/>
    </row>
    <row r="282" spans="1:19" ht="12.75" customHeight="1">
      <c r="A282" s="21"/>
      <c r="B282" s="22"/>
      <c r="C282" s="23"/>
      <c r="D282" s="24"/>
      <c r="E282" s="290"/>
      <c r="F282" s="26"/>
      <c r="G282" s="267"/>
      <c r="H282" s="267"/>
      <c r="I282" s="333"/>
      <c r="J282" s="29"/>
      <c r="K282" s="8"/>
      <c r="L282" s="8"/>
      <c r="M282" s="8"/>
      <c r="N282" s="54"/>
      <c r="O282" s="47"/>
      <c r="Q282" s="62"/>
      <c r="R282" s="62"/>
    </row>
    <row r="283" spans="1:19">
      <c r="A283" s="21"/>
      <c r="B283" s="29"/>
      <c r="C283" s="21"/>
      <c r="D283" s="29"/>
      <c r="E283" s="290"/>
      <c r="F283" s="26"/>
      <c r="G283" s="267"/>
      <c r="H283" s="267"/>
      <c r="I283" s="333"/>
      <c r="J283" s="29"/>
      <c r="K283" s="8"/>
      <c r="L283" s="8"/>
      <c r="M283" s="8"/>
      <c r="O283" s="47"/>
      <c r="Q283" s="62"/>
      <c r="R283" s="62"/>
    </row>
    <row r="284" spans="1:19">
      <c r="A284" s="21"/>
      <c r="B284" s="29"/>
      <c r="C284" s="21"/>
      <c r="D284" s="29"/>
      <c r="E284" s="29"/>
      <c r="F284" s="29"/>
      <c r="G284" s="29"/>
      <c r="H284" s="29"/>
      <c r="I284" s="29"/>
      <c r="J284" s="29"/>
      <c r="K284" s="8"/>
      <c r="L284" s="8"/>
      <c r="M284" s="8"/>
      <c r="Q284" s="62"/>
      <c r="R284" s="62"/>
    </row>
    <row r="285" spans="1:19" ht="12.75" customHeight="1">
      <c r="A285" s="21"/>
      <c r="B285" s="29"/>
      <c r="C285" s="52"/>
      <c r="D285" s="52"/>
      <c r="E285" s="305"/>
      <c r="F285" s="21"/>
      <c r="G285" s="267"/>
      <c r="H285" s="267"/>
      <c r="I285" s="333"/>
      <c r="J285" s="29"/>
      <c r="K285" s="8"/>
      <c r="L285" s="8"/>
      <c r="M285" s="8"/>
      <c r="Q285" s="62"/>
      <c r="R285" s="62"/>
    </row>
    <row r="286" spans="1:19">
      <c r="A286" s="21"/>
      <c r="B286" s="29"/>
      <c r="C286" s="21"/>
      <c r="D286" s="29"/>
      <c r="E286" s="305"/>
      <c r="F286" s="21"/>
      <c r="G286" s="267"/>
      <c r="H286" s="267"/>
      <c r="I286" s="333"/>
      <c r="J286" s="29"/>
      <c r="K286" s="8"/>
      <c r="L286" s="8"/>
      <c r="M286" s="8"/>
      <c r="N286" s="44"/>
      <c r="O286" s="47"/>
      <c r="Q286" s="62"/>
      <c r="R286" s="62"/>
    </row>
    <row r="287" spans="1:19">
      <c r="A287" s="21"/>
      <c r="B287" s="29"/>
      <c r="C287" s="21"/>
      <c r="D287" s="29"/>
      <c r="E287" s="29"/>
      <c r="F287" s="29"/>
      <c r="G287" s="29"/>
      <c r="H287" s="29"/>
      <c r="I287" s="29"/>
      <c r="J287" s="29"/>
      <c r="K287" s="8"/>
      <c r="L287" s="8"/>
      <c r="M287" s="8"/>
      <c r="N287" s="8"/>
      <c r="O287" s="47"/>
      <c r="Q287" s="62"/>
      <c r="R287" s="62"/>
      <c r="S287" s="63"/>
    </row>
    <row r="288" spans="1:19" ht="12.75" customHeight="1">
      <c r="A288" s="21"/>
      <c r="B288" s="29"/>
      <c r="C288" s="52"/>
      <c r="D288" s="52"/>
      <c r="E288" s="305"/>
      <c r="F288" s="21"/>
      <c r="G288" s="267"/>
      <c r="H288" s="267"/>
      <c r="I288" s="333"/>
      <c r="J288" s="29"/>
      <c r="K288" s="8"/>
      <c r="L288" s="8"/>
      <c r="M288" s="8"/>
      <c r="N288" s="44"/>
      <c r="O288" s="47"/>
      <c r="P288" s="8"/>
      <c r="Q288" s="62"/>
      <c r="R288" s="62"/>
    </row>
    <row r="289" spans="1:18">
      <c r="A289" s="21"/>
      <c r="B289" s="29"/>
      <c r="C289" s="21"/>
      <c r="D289" s="29"/>
      <c r="E289" s="305"/>
      <c r="F289" s="21"/>
      <c r="G289" s="267"/>
      <c r="H289" s="267"/>
      <c r="I289" s="333"/>
      <c r="J289" s="29"/>
      <c r="K289" s="8"/>
      <c r="L289" s="8"/>
      <c r="M289" s="8"/>
      <c r="P289" s="8"/>
      <c r="Q289" s="62"/>
      <c r="R289" s="62"/>
    </row>
    <row r="290" spans="1:18">
      <c r="A290" s="21"/>
      <c r="B290" s="29"/>
      <c r="C290" s="21"/>
      <c r="D290" s="29"/>
      <c r="E290" s="40"/>
      <c r="F290" s="29"/>
      <c r="G290" s="29"/>
      <c r="H290" s="29"/>
      <c r="I290" s="29"/>
      <c r="J290" s="29"/>
      <c r="K290" s="8"/>
      <c r="L290" s="8"/>
      <c r="M290" s="8"/>
      <c r="N290" s="44"/>
      <c r="O290" s="47"/>
      <c r="Q290" s="62"/>
      <c r="R290" s="62"/>
    </row>
    <row r="291" spans="1:18" ht="13.5" customHeight="1">
      <c r="A291" s="21"/>
      <c r="B291" s="29"/>
      <c r="C291" s="52"/>
      <c r="D291" s="52"/>
      <c r="E291" s="305"/>
      <c r="F291" s="21"/>
      <c r="G291" s="267"/>
      <c r="H291" s="267"/>
      <c r="I291" s="333"/>
      <c r="J291" s="29"/>
      <c r="K291" s="8"/>
      <c r="L291" s="8"/>
      <c r="M291" s="8"/>
      <c r="N291" s="8"/>
      <c r="O291" s="47"/>
      <c r="P291" s="55"/>
      <c r="Q291" s="62"/>
      <c r="R291" s="62"/>
    </row>
    <row r="292" spans="1:18" ht="17.25" customHeight="1">
      <c r="A292" s="21"/>
      <c r="B292" s="29"/>
      <c r="C292" s="21"/>
      <c r="D292" s="29"/>
      <c r="E292" s="305"/>
      <c r="F292" s="21"/>
      <c r="G292" s="267"/>
      <c r="H292" s="267"/>
      <c r="I292" s="333"/>
      <c r="J292" s="29"/>
      <c r="K292" s="8"/>
      <c r="L292" s="8"/>
      <c r="M292" s="8"/>
      <c r="N292" s="54"/>
      <c r="O292" s="47"/>
      <c r="P292" s="8"/>
      <c r="Q292" s="62"/>
      <c r="R292" s="62"/>
    </row>
    <row r="293" spans="1:18">
      <c r="A293" s="21"/>
      <c r="B293" s="29"/>
      <c r="C293" s="21"/>
      <c r="D293" s="29"/>
      <c r="E293" s="40"/>
      <c r="F293" s="29"/>
      <c r="G293" s="29"/>
      <c r="H293" s="29"/>
      <c r="I293" s="29"/>
      <c r="J293" s="29"/>
      <c r="K293" s="8"/>
      <c r="L293" s="8"/>
      <c r="M293" s="8"/>
      <c r="O293" s="47"/>
      <c r="Q293" s="62"/>
      <c r="R293" s="62"/>
    </row>
    <row r="294" spans="1:18" ht="16.5">
      <c r="A294" s="21"/>
      <c r="B294" s="29"/>
      <c r="C294" s="21"/>
      <c r="D294" s="29"/>
      <c r="E294" s="40"/>
      <c r="F294" s="21"/>
      <c r="G294" s="21"/>
      <c r="H294" s="29"/>
      <c r="I294" s="41"/>
      <c r="J294" s="29"/>
      <c r="K294" s="8"/>
      <c r="L294" s="8"/>
      <c r="M294" s="8"/>
      <c r="P294" s="55"/>
    </row>
    <row r="295" spans="1:18">
      <c r="A295" s="21"/>
      <c r="B295" s="29"/>
      <c r="C295" s="21"/>
      <c r="D295" s="29"/>
      <c r="E295" s="29"/>
      <c r="F295" s="29"/>
      <c r="G295" s="29"/>
      <c r="H295" s="29"/>
      <c r="I295" s="29"/>
      <c r="J295" s="29"/>
      <c r="K295" s="8"/>
      <c r="L295" s="8"/>
      <c r="M295" s="8"/>
      <c r="P295" s="8"/>
    </row>
    <row r="296" spans="1:18">
      <c r="A296" s="32"/>
      <c r="B296" s="33"/>
      <c r="C296" s="32"/>
      <c r="D296" s="33"/>
      <c r="E296" s="33"/>
      <c r="F296" s="33"/>
      <c r="G296" s="33"/>
      <c r="H296" s="33"/>
      <c r="I296" s="56">
        <f>SUM(I264:I283)</f>
        <v>12400000</v>
      </c>
      <c r="J296" s="33"/>
      <c r="M296" s="8"/>
      <c r="P296" s="8"/>
    </row>
    <row r="297" spans="1:18">
      <c r="E297" s="4"/>
      <c r="G297" s="4"/>
      <c r="H297" s="4"/>
      <c r="I297" s="4"/>
      <c r="P297" s="8"/>
    </row>
    <row r="298" spans="1:18">
      <c r="E298" s="4"/>
      <c r="G298" s="4"/>
      <c r="H298" s="4"/>
      <c r="I298" s="4"/>
      <c r="P298" s="8"/>
    </row>
    <row r="299" spans="1:18">
      <c r="E299" s="4"/>
      <c r="F299" s="8" t="s">
        <v>23</v>
      </c>
      <c r="G299" s="8"/>
      <c r="H299" s="4"/>
      <c r="I299" s="4"/>
      <c r="P299" s="8"/>
    </row>
    <row r="300" spans="1:18">
      <c r="E300" s="4"/>
      <c r="F300" s="8"/>
      <c r="G300" s="8"/>
      <c r="H300" s="4"/>
      <c r="I300" s="4"/>
      <c r="P300" s="8"/>
    </row>
    <row r="301" spans="1:18">
      <c r="E301" s="4"/>
      <c r="F301" s="8"/>
      <c r="G301" s="8"/>
      <c r="H301" s="4"/>
      <c r="I301" s="4"/>
      <c r="P301" s="8"/>
    </row>
    <row r="302" spans="1:18">
      <c r="E302" s="4"/>
      <c r="F302" s="8"/>
      <c r="G302" s="8"/>
      <c r="H302" s="4"/>
      <c r="I302" s="4"/>
      <c r="P302" s="8"/>
    </row>
    <row r="303" spans="1:18">
      <c r="E303" s="4"/>
      <c r="F303" s="8"/>
      <c r="G303" s="8"/>
      <c r="H303" s="4"/>
      <c r="I303" s="4"/>
      <c r="P303" s="8"/>
    </row>
    <row r="304" spans="1:18">
      <c r="E304" s="4"/>
      <c r="F304" s="8"/>
      <c r="G304" s="8"/>
      <c r="H304" s="4"/>
      <c r="I304" s="4"/>
      <c r="P304" s="8"/>
    </row>
    <row r="305" spans="5:16" ht="16.5">
      <c r="E305" s="4"/>
      <c r="F305" s="38" t="s">
        <v>259</v>
      </c>
      <c r="G305" s="55"/>
      <c r="H305" s="4"/>
      <c r="I305" s="4"/>
      <c r="P305" s="8"/>
    </row>
    <row r="306" spans="5:16">
      <c r="E306" s="4"/>
      <c r="F306" s="36" t="s">
        <v>260</v>
      </c>
      <c r="G306" s="8"/>
      <c r="H306" s="4"/>
      <c r="I306" s="4"/>
      <c r="P306" s="8"/>
    </row>
    <row r="307" spans="5:16">
      <c r="F307" s="36"/>
      <c r="G307" s="36"/>
    </row>
    <row r="308" spans="5:16">
      <c r="F308" s="8"/>
      <c r="G308" s="36"/>
    </row>
    <row r="309" spans="5:16">
      <c r="F309" s="8"/>
      <c r="G309" s="36"/>
    </row>
    <row r="310" spans="5:16">
      <c r="F310" s="8"/>
      <c r="G310" s="36"/>
    </row>
    <row r="311" spans="5:16">
      <c r="F311" s="8"/>
      <c r="G311" s="36"/>
    </row>
    <row r="312" spans="5:16">
      <c r="F312" s="8"/>
      <c r="G312" s="36"/>
    </row>
    <row r="313" spans="5:16">
      <c r="F313" s="8"/>
      <c r="G313" s="36"/>
    </row>
    <row r="314" spans="5:16" ht="16.5">
      <c r="F314" s="8"/>
      <c r="G314" s="37"/>
    </row>
    <row r="315" spans="5:16">
      <c r="F315" s="39"/>
      <c r="G315" s="36"/>
    </row>
    <row r="316" spans="5:16">
      <c r="F316" s="10"/>
      <c r="P316" s="8"/>
    </row>
    <row r="317" spans="5:16">
      <c r="P317" s="8"/>
    </row>
    <row r="319" spans="5:16" ht="16.5">
      <c r="P319" s="55"/>
    </row>
    <row r="320" spans="5:16">
      <c r="P320" s="8"/>
    </row>
    <row r="322" spans="1:16" ht="16.5">
      <c r="P322" s="55"/>
    </row>
    <row r="323" spans="1:16" ht="16.5">
      <c r="A323" s="287" t="s">
        <v>0</v>
      </c>
      <c r="B323" s="288"/>
      <c r="C323" s="288"/>
      <c r="D323" s="288"/>
      <c r="E323" s="288"/>
      <c r="F323" s="288"/>
      <c r="G323" s="288"/>
      <c r="H323" s="288"/>
      <c r="I323" s="288"/>
      <c r="J323" s="288"/>
      <c r="K323" s="7"/>
      <c r="L323" s="7"/>
      <c r="M323" s="7"/>
      <c r="P323" s="55"/>
    </row>
    <row r="324" spans="1:16" ht="16.5" customHeight="1">
      <c r="A324" s="287" t="s">
        <v>959</v>
      </c>
      <c r="B324" s="288"/>
      <c r="C324" s="288"/>
      <c r="D324" s="288"/>
      <c r="E324" s="288"/>
      <c r="F324" s="288"/>
      <c r="G324" s="288"/>
      <c r="H324" s="288"/>
      <c r="I324" s="288"/>
      <c r="J324" s="288"/>
      <c r="K324" s="7"/>
      <c r="L324" s="7"/>
      <c r="M324" s="7"/>
      <c r="P324" s="8"/>
    </row>
    <row r="325" spans="1:16" ht="15" customHeight="1">
      <c r="A325" s="287" t="s">
        <v>59</v>
      </c>
      <c r="B325" s="288"/>
      <c r="C325" s="288"/>
      <c r="D325" s="288"/>
      <c r="E325" s="288"/>
      <c r="F325" s="288"/>
      <c r="G325" s="288"/>
      <c r="H325" s="288"/>
      <c r="I325" s="288"/>
      <c r="J325" s="288"/>
      <c r="K325" s="7"/>
      <c r="L325" s="7"/>
      <c r="M325" s="7"/>
      <c r="P325" s="8"/>
    </row>
    <row r="326" spans="1:16" ht="12.75" customHeight="1">
      <c r="A326" s="9"/>
      <c r="B326" s="10"/>
      <c r="C326" s="9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P326" s="8"/>
    </row>
    <row r="327" spans="1:16">
      <c r="A327" s="275" t="s">
        <v>4</v>
      </c>
      <c r="B327" s="289" t="s">
        <v>5</v>
      </c>
      <c r="C327" s="289"/>
      <c r="D327" s="289"/>
      <c r="E327" s="275" t="s">
        <v>6</v>
      </c>
      <c r="F327" s="275" t="s">
        <v>7</v>
      </c>
      <c r="G327" s="289" t="s">
        <v>8</v>
      </c>
      <c r="H327" s="289"/>
      <c r="I327" s="289"/>
      <c r="J327" s="275" t="s">
        <v>9</v>
      </c>
      <c r="K327" s="6"/>
      <c r="L327" s="6"/>
      <c r="M327" s="6"/>
      <c r="P327" s="8"/>
    </row>
    <row r="328" spans="1:16" ht="13.5" customHeight="1">
      <c r="A328" s="276"/>
      <c r="B328" s="13" t="s">
        <v>10</v>
      </c>
      <c r="C328" s="13" t="s">
        <v>11</v>
      </c>
      <c r="D328" s="13" t="s">
        <v>12</v>
      </c>
      <c r="E328" s="276"/>
      <c r="F328" s="276"/>
      <c r="G328" s="276" t="s">
        <v>13</v>
      </c>
      <c r="H328" s="276"/>
      <c r="I328" s="13" t="s">
        <v>14</v>
      </c>
      <c r="J328" s="276"/>
      <c r="K328" s="6"/>
      <c r="L328" s="6"/>
      <c r="M328" s="6"/>
      <c r="P328" s="8"/>
    </row>
    <row r="329" spans="1:16" ht="12.75" customHeight="1">
      <c r="A329" s="15"/>
      <c r="B329" s="16"/>
      <c r="C329" s="17"/>
      <c r="D329" s="16"/>
      <c r="E329" s="16"/>
      <c r="F329" s="16"/>
      <c r="G329" s="16"/>
      <c r="H329" s="16"/>
      <c r="I329" s="16"/>
      <c r="J329" s="16"/>
      <c r="K329" s="8"/>
      <c r="L329" s="8"/>
      <c r="M329" s="8"/>
      <c r="P329" s="8"/>
    </row>
    <row r="330" spans="1:16" ht="33" customHeight="1">
      <c r="A330" s="21">
        <v>1</v>
      </c>
      <c r="B330" s="22" t="s">
        <v>960</v>
      </c>
      <c r="C330" s="64" t="s">
        <v>188</v>
      </c>
      <c r="D330" s="24" t="s">
        <v>188</v>
      </c>
      <c r="E330" s="290" t="s">
        <v>961</v>
      </c>
      <c r="F330" s="258" t="s">
        <v>962</v>
      </c>
      <c r="G330" s="267">
        <v>2</v>
      </c>
      <c r="H330" s="267" t="s">
        <v>264</v>
      </c>
      <c r="I330" s="333">
        <f>O334</f>
        <v>25800000</v>
      </c>
      <c r="J330" s="29"/>
      <c r="K330" s="8"/>
      <c r="L330" s="8"/>
      <c r="M330" s="8"/>
      <c r="N330" s="4" t="s">
        <v>963</v>
      </c>
      <c r="O330" s="47">
        <f>120000*60</f>
        <v>7200000</v>
      </c>
      <c r="P330" s="8"/>
    </row>
    <row r="331" spans="1:16" ht="22.5" customHeight="1">
      <c r="A331" s="21"/>
      <c r="B331" s="45"/>
      <c r="C331" s="45"/>
      <c r="D331" s="46"/>
      <c r="E331" s="290"/>
      <c r="F331" s="258" t="s">
        <v>964</v>
      </c>
      <c r="G331" s="267"/>
      <c r="H331" s="267"/>
      <c r="I331" s="333"/>
      <c r="J331" s="29"/>
      <c r="K331" s="8"/>
      <c r="L331" s="8"/>
      <c r="M331" s="8"/>
      <c r="N331" s="4" t="s">
        <v>965</v>
      </c>
      <c r="O331" s="47">
        <f>95000*60</f>
        <v>5700000</v>
      </c>
      <c r="P331" s="65"/>
    </row>
    <row r="332" spans="1:16" ht="12" customHeight="1">
      <c r="A332" s="21"/>
      <c r="B332" s="48"/>
      <c r="C332" s="45"/>
      <c r="D332" s="48"/>
      <c r="E332" s="49"/>
      <c r="F332" s="26"/>
      <c r="G332" s="29"/>
      <c r="H332" s="29"/>
      <c r="I332" s="29"/>
      <c r="J332" s="29"/>
      <c r="K332" s="8"/>
      <c r="L332" s="8"/>
      <c r="M332" s="8"/>
      <c r="P332" s="65"/>
    </row>
    <row r="333" spans="1:16" ht="20.25" customHeight="1">
      <c r="A333" s="21"/>
      <c r="B333" s="22"/>
      <c r="C333" s="23"/>
      <c r="D333" s="24"/>
      <c r="E333" s="290"/>
      <c r="F333" s="26"/>
      <c r="G333" s="267"/>
      <c r="H333" s="267"/>
      <c r="I333" s="333"/>
      <c r="J333" s="29"/>
      <c r="K333" s="8"/>
      <c r="L333" s="8"/>
      <c r="M333" s="8"/>
      <c r="O333" s="50">
        <f>SUM(O330:O332)</f>
        <v>12900000</v>
      </c>
      <c r="P333" s="65"/>
    </row>
    <row r="334" spans="1:16" ht="20.25" customHeight="1">
      <c r="A334" s="21"/>
      <c r="B334" s="51"/>
      <c r="C334" s="52"/>
      <c r="D334" s="21"/>
      <c r="E334" s="290"/>
      <c r="F334" s="26"/>
      <c r="G334" s="267"/>
      <c r="H334" s="267"/>
      <c r="I334" s="333"/>
      <c r="J334" s="29"/>
      <c r="K334" s="8"/>
      <c r="L334" s="8"/>
      <c r="M334" s="8"/>
      <c r="N334" s="4" t="s">
        <v>966</v>
      </c>
      <c r="O334" s="50">
        <f>O333*2</f>
        <v>25800000</v>
      </c>
      <c r="P334" s="65"/>
    </row>
    <row r="335" spans="1:16" ht="15.75" customHeight="1">
      <c r="A335" s="21"/>
      <c r="B335" s="51"/>
      <c r="C335" s="52"/>
      <c r="D335" s="21"/>
      <c r="E335" s="49"/>
      <c r="F335" s="26"/>
      <c r="G335" s="21"/>
      <c r="H335" s="21"/>
      <c r="I335" s="41"/>
      <c r="J335" s="29"/>
      <c r="K335" s="8"/>
      <c r="L335" s="8"/>
      <c r="M335" s="8"/>
      <c r="P335" s="65"/>
    </row>
    <row r="336" spans="1:16" ht="22.5" customHeight="1">
      <c r="A336" s="21"/>
      <c r="B336" s="22"/>
      <c r="C336" s="23"/>
      <c r="D336" s="24"/>
      <c r="E336" s="290"/>
      <c r="F336" s="26"/>
      <c r="G336" s="267"/>
      <c r="H336" s="267"/>
      <c r="I336" s="333"/>
      <c r="J336" s="29"/>
      <c r="K336" s="8"/>
      <c r="L336" s="8"/>
      <c r="M336" s="8"/>
      <c r="P336" s="65"/>
    </row>
    <row r="337" spans="1:22" ht="15.75" customHeight="1">
      <c r="A337" s="21"/>
      <c r="B337" s="51"/>
      <c r="C337" s="52"/>
      <c r="D337" s="21"/>
      <c r="E337" s="290"/>
      <c r="F337" s="26"/>
      <c r="G337" s="267"/>
      <c r="H337" s="267"/>
      <c r="I337" s="333"/>
      <c r="J337" s="29"/>
      <c r="K337" s="8"/>
      <c r="L337" s="8"/>
      <c r="M337" s="8"/>
      <c r="P337" s="8"/>
    </row>
    <row r="338" spans="1:22">
      <c r="A338" s="21"/>
      <c r="B338" s="29"/>
      <c r="C338" s="21"/>
      <c r="D338" s="29"/>
      <c r="E338" s="49"/>
      <c r="F338" s="26"/>
      <c r="G338" s="29"/>
      <c r="H338" s="29"/>
      <c r="I338" s="29"/>
      <c r="J338" s="29"/>
      <c r="K338" s="8"/>
      <c r="L338" s="8"/>
      <c r="M338" s="8"/>
      <c r="P338" s="8"/>
    </row>
    <row r="339" spans="1:22" ht="21" customHeight="1">
      <c r="A339" s="21"/>
      <c r="B339" s="22"/>
      <c r="C339" s="23"/>
      <c r="D339" s="24"/>
      <c r="E339" s="290"/>
      <c r="F339" s="26"/>
      <c r="G339" s="267"/>
      <c r="H339" s="267"/>
      <c r="I339" s="333"/>
      <c r="J339" s="29"/>
      <c r="K339" s="8"/>
      <c r="L339" s="8"/>
      <c r="M339" s="8"/>
      <c r="P339" s="66"/>
      <c r="Q339" s="67"/>
      <c r="R339" s="67"/>
      <c r="S339" s="67"/>
    </row>
    <row r="340" spans="1:22" ht="18.75" customHeight="1">
      <c r="A340" s="21"/>
      <c r="B340" s="29"/>
      <c r="C340" s="21"/>
      <c r="D340" s="29"/>
      <c r="E340" s="290"/>
      <c r="F340" s="26"/>
      <c r="G340" s="267"/>
      <c r="H340" s="267"/>
      <c r="I340" s="333"/>
      <c r="J340" s="29"/>
      <c r="K340" s="8"/>
      <c r="L340" s="8"/>
      <c r="M340" s="8"/>
      <c r="P340" s="68"/>
      <c r="Q340" s="69"/>
      <c r="R340" s="68"/>
      <c r="S340" s="68"/>
    </row>
    <row r="341" spans="1:22" ht="20.25" customHeight="1">
      <c r="A341" s="21"/>
      <c r="B341" s="29"/>
      <c r="C341" s="21"/>
      <c r="D341" s="29"/>
      <c r="E341" s="49"/>
      <c r="F341" s="26"/>
      <c r="G341" s="29"/>
      <c r="H341" s="29"/>
      <c r="I341" s="29"/>
      <c r="J341" s="29"/>
      <c r="K341" s="29"/>
      <c r="L341" s="29"/>
      <c r="M341" s="29"/>
      <c r="N341" s="372"/>
      <c r="O341" s="70"/>
      <c r="P341" s="69"/>
      <c r="Q341" s="69"/>
      <c r="R341" s="69"/>
      <c r="S341" s="69"/>
      <c r="U341" s="63"/>
      <c r="V341" s="63"/>
    </row>
    <row r="342" spans="1:22" ht="20.25" customHeight="1">
      <c r="A342" s="21"/>
      <c r="B342" s="22"/>
      <c r="C342" s="23"/>
      <c r="D342" s="24"/>
      <c r="E342" s="290"/>
      <c r="F342" s="26"/>
      <c r="G342" s="267"/>
      <c r="H342" s="267"/>
      <c r="I342" s="333"/>
      <c r="J342" s="29"/>
      <c r="K342" s="29"/>
      <c r="L342" s="29"/>
      <c r="M342" s="29"/>
      <c r="N342" s="372"/>
      <c r="O342" s="70"/>
      <c r="P342" s="71"/>
      <c r="Q342" s="69"/>
      <c r="R342" s="69"/>
      <c r="S342" s="69"/>
      <c r="U342" s="63"/>
    </row>
    <row r="343" spans="1:22" ht="20.25" customHeight="1">
      <c r="A343" s="21"/>
      <c r="B343" s="29"/>
      <c r="C343" s="21"/>
      <c r="D343" s="29"/>
      <c r="E343" s="290"/>
      <c r="F343" s="26"/>
      <c r="G343" s="267"/>
      <c r="H343" s="267"/>
      <c r="I343" s="333"/>
      <c r="J343" s="29"/>
      <c r="K343" s="8"/>
      <c r="L343" s="8"/>
      <c r="M343" s="8"/>
      <c r="N343" s="19"/>
      <c r="O343" s="19"/>
      <c r="P343" s="71"/>
      <c r="Q343" s="71"/>
      <c r="R343" s="71"/>
      <c r="S343" s="71"/>
      <c r="U343" s="63"/>
    </row>
    <row r="344" spans="1:22">
      <c r="A344" s="21"/>
      <c r="B344" s="29"/>
      <c r="C344" s="21"/>
      <c r="D344" s="29"/>
      <c r="E344" s="57"/>
      <c r="F344" s="29"/>
      <c r="G344" s="29"/>
      <c r="H344" s="29"/>
      <c r="I344" s="29"/>
      <c r="J344" s="29"/>
      <c r="K344" s="8"/>
      <c r="L344" s="8"/>
      <c r="M344" s="8"/>
      <c r="P344" s="62"/>
      <c r="Q344" s="62"/>
      <c r="R344" s="62"/>
      <c r="S344" s="62"/>
    </row>
    <row r="345" spans="1:22" ht="13.5" customHeight="1">
      <c r="A345" s="21"/>
      <c r="B345" s="22"/>
      <c r="C345" s="23"/>
      <c r="D345" s="24"/>
      <c r="E345" s="290"/>
      <c r="F345" s="26"/>
      <c r="G345" s="267"/>
      <c r="H345" s="267"/>
      <c r="I345" s="333"/>
      <c r="J345" s="29"/>
      <c r="K345" s="8"/>
      <c r="L345" s="8"/>
      <c r="M345" s="8"/>
      <c r="P345" s="62"/>
      <c r="Q345" s="62"/>
      <c r="R345" s="62"/>
      <c r="S345" s="62"/>
    </row>
    <row r="346" spans="1:22" ht="12.75" customHeight="1">
      <c r="A346" s="21"/>
      <c r="B346" s="29"/>
      <c r="C346" s="21"/>
      <c r="D346" s="29"/>
      <c r="E346" s="290"/>
      <c r="F346" s="26"/>
      <c r="G346" s="267"/>
      <c r="H346" s="267"/>
      <c r="I346" s="333"/>
      <c r="J346" s="29"/>
      <c r="K346" s="8"/>
      <c r="L346" s="8"/>
      <c r="M346" s="8"/>
      <c r="P346" s="62"/>
      <c r="Q346" s="62"/>
      <c r="R346" s="62"/>
      <c r="S346" s="62"/>
    </row>
    <row r="347" spans="1:22">
      <c r="A347" s="21"/>
      <c r="B347" s="29"/>
      <c r="C347" s="21"/>
      <c r="D347" s="29"/>
      <c r="E347" s="57"/>
      <c r="F347" s="29"/>
      <c r="G347" s="29"/>
      <c r="H347" s="29"/>
      <c r="I347" s="29"/>
      <c r="J347" s="29"/>
      <c r="K347" s="8"/>
      <c r="L347" s="8"/>
      <c r="M347" s="8"/>
      <c r="P347" s="62"/>
      <c r="Q347" s="62"/>
      <c r="R347" s="62"/>
      <c r="S347" s="62"/>
    </row>
    <row r="348" spans="1:22" ht="15.75" customHeight="1">
      <c r="A348" s="21"/>
      <c r="B348" s="22"/>
      <c r="C348" s="23"/>
      <c r="D348" s="24"/>
      <c r="E348" s="290"/>
      <c r="F348" s="26"/>
      <c r="G348" s="267"/>
      <c r="H348" s="267"/>
      <c r="I348" s="333"/>
      <c r="J348" s="29"/>
      <c r="K348" s="8"/>
      <c r="L348" s="8"/>
      <c r="M348" s="8"/>
      <c r="P348" s="62"/>
      <c r="Q348" s="62"/>
      <c r="R348" s="62"/>
      <c r="S348" s="62"/>
    </row>
    <row r="349" spans="1:22" ht="22.5" customHeight="1">
      <c r="A349" s="21"/>
      <c r="B349" s="29"/>
      <c r="C349" s="21"/>
      <c r="D349" s="29"/>
      <c r="E349" s="290"/>
      <c r="F349" s="26"/>
      <c r="G349" s="267"/>
      <c r="H349" s="267"/>
      <c r="I349" s="333"/>
      <c r="J349" s="29"/>
      <c r="K349" s="8"/>
      <c r="L349" s="8"/>
      <c r="M349" s="8"/>
      <c r="P349" s="62"/>
      <c r="Q349" s="62"/>
      <c r="R349" s="62"/>
      <c r="S349" s="62"/>
    </row>
    <row r="350" spans="1:22">
      <c r="A350" s="21"/>
      <c r="B350" s="29"/>
      <c r="C350" s="21"/>
      <c r="D350" s="29"/>
      <c r="E350" s="29"/>
      <c r="F350" s="29"/>
      <c r="G350" s="29"/>
      <c r="H350" s="29"/>
      <c r="I350" s="29"/>
      <c r="J350" s="29"/>
      <c r="K350" s="8"/>
      <c r="L350" s="8"/>
      <c r="M350" s="8"/>
      <c r="P350" s="62"/>
      <c r="Q350" s="62"/>
      <c r="R350" s="62"/>
      <c r="S350" s="62"/>
    </row>
    <row r="351" spans="1:22" ht="12.75" customHeight="1">
      <c r="A351" s="21"/>
      <c r="B351" s="29"/>
      <c r="C351" s="52"/>
      <c r="D351" s="52"/>
      <c r="E351" s="305"/>
      <c r="F351" s="21"/>
      <c r="G351" s="267"/>
      <c r="H351" s="267"/>
      <c r="I351" s="333"/>
      <c r="J351" s="29"/>
      <c r="K351" s="8"/>
      <c r="L351" s="8"/>
      <c r="M351" s="8"/>
      <c r="P351" s="62"/>
      <c r="Q351" s="62"/>
      <c r="R351" s="62"/>
      <c r="S351" s="62"/>
    </row>
    <row r="352" spans="1:22" ht="18.75" customHeight="1">
      <c r="A352" s="21"/>
      <c r="B352" s="29"/>
      <c r="C352" s="21"/>
      <c r="D352" s="29"/>
      <c r="E352" s="305"/>
      <c r="F352" s="21"/>
      <c r="G352" s="267"/>
      <c r="H352" s="267"/>
      <c r="I352" s="333"/>
      <c r="J352" s="29"/>
      <c r="K352" s="8"/>
      <c r="L352" s="8"/>
      <c r="M352" s="8"/>
      <c r="P352" s="62"/>
      <c r="Q352" s="62"/>
      <c r="R352" s="62"/>
      <c r="S352" s="62"/>
    </row>
    <row r="353" spans="1:19">
      <c r="A353" s="21"/>
      <c r="B353" s="29"/>
      <c r="C353" s="21"/>
      <c r="D353" s="29"/>
      <c r="E353" s="29"/>
      <c r="F353" s="29"/>
      <c r="G353" s="29"/>
      <c r="H353" s="29"/>
      <c r="I353" s="29"/>
      <c r="J353" s="29"/>
      <c r="K353" s="8"/>
      <c r="L353" s="8"/>
      <c r="M353" s="8"/>
      <c r="P353" s="62"/>
      <c r="Q353" s="62"/>
      <c r="R353" s="62"/>
      <c r="S353" s="62"/>
    </row>
    <row r="354" spans="1:19" ht="12.75" customHeight="1">
      <c r="A354" s="21"/>
      <c r="B354" s="29"/>
      <c r="C354" s="52"/>
      <c r="D354" s="52"/>
      <c r="E354" s="305"/>
      <c r="F354" s="21"/>
      <c r="G354" s="267"/>
      <c r="H354" s="267"/>
      <c r="I354" s="333"/>
      <c r="J354" s="29"/>
      <c r="K354" s="8"/>
      <c r="L354" s="8"/>
      <c r="M354" s="8"/>
      <c r="P354" s="62"/>
      <c r="Q354" s="62"/>
      <c r="R354" s="62"/>
      <c r="S354" s="62"/>
    </row>
    <row r="355" spans="1:19">
      <c r="A355" s="21"/>
      <c r="B355" s="29"/>
      <c r="C355" s="21"/>
      <c r="D355" s="29"/>
      <c r="E355" s="305"/>
      <c r="F355" s="21"/>
      <c r="G355" s="267"/>
      <c r="H355" s="267"/>
      <c r="I355" s="333"/>
      <c r="J355" s="29"/>
      <c r="K355" s="8"/>
      <c r="L355" s="8"/>
      <c r="M355" s="8"/>
      <c r="P355" s="62"/>
      <c r="Q355" s="62"/>
      <c r="R355" s="62"/>
      <c r="S355" s="62"/>
    </row>
    <row r="356" spans="1:19" ht="12.75" customHeight="1">
      <c r="A356" s="21"/>
      <c r="B356" s="29"/>
      <c r="C356" s="21"/>
      <c r="D356" s="29"/>
      <c r="E356" s="40"/>
      <c r="F356" s="29"/>
      <c r="G356" s="29"/>
      <c r="H356" s="29"/>
      <c r="I356" s="29"/>
      <c r="J356" s="29"/>
      <c r="K356" s="8"/>
      <c r="L356" s="8"/>
      <c r="M356" s="8"/>
      <c r="P356" s="62"/>
      <c r="Q356" s="62"/>
      <c r="R356" s="62"/>
      <c r="S356" s="62"/>
    </row>
    <row r="357" spans="1:19" ht="13.5" customHeight="1">
      <c r="A357" s="21"/>
      <c r="B357" s="29"/>
      <c r="C357" s="52"/>
      <c r="D357" s="52"/>
      <c r="E357" s="305"/>
      <c r="F357" s="21"/>
      <c r="G357" s="267"/>
      <c r="H357" s="267"/>
      <c r="I357" s="333"/>
      <c r="J357" s="29"/>
      <c r="K357" s="8"/>
      <c r="L357" s="8"/>
      <c r="M357" s="8"/>
      <c r="P357" s="62"/>
      <c r="Q357" s="62"/>
      <c r="R357" s="62"/>
      <c r="S357" s="62"/>
    </row>
    <row r="358" spans="1:19">
      <c r="A358" s="21"/>
      <c r="B358" s="29"/>
      <c r="C358" s="21"/>
      <c r="D358" s="29"/>
      <c r="E358" s="305"/>
      <c r="F358" s="21"/>
      <c r="G358" s="267"/>
      <c r="H358" s="267"/>
      <c r="I358" s="333"/>
      <c r="J358" s="29"/>
      <c r="K358" s="8"/>
      <c r="L358" s="8"/>
      <c r="M358" s="8"/>
    </row>
    <row r="359" spans="1:19">
      <c r="A359" s="21"/>
      <c r="B359" s="29"/>
      <c r="C359" s="21"/>
      <c r="D359" s="29"/>
      <c r="E359" s="40"/>
      <c r="F359" s="29"/>
      <c r="G359" s="29"/>
      <c r="H359" s="29"/>
      <c r="I359" s="29"/>
      <c r="J359" s="29"/>
      <c r="K359" s="8"/>
      <c r="L359" s="8"/>
      <c r="M359" s="8"/>
    </row>
    <row r="360" spans="1:19">
      <c r="A360" s="21"/>
      <c r="B360" s="29"/>
      <c r="C360" s="21"/>
      <c r="D360" s="29"/>
      <c r="E360" s="40"/>
      <c r="F360" s="21"/>
      <c r="G360" s="21"/>
      <c r="H360" s="29"/>
      <c r="I360" s="41"/>
      <c r="J360" s="29"/>
      <c r="K360" s="8"/>
      <c r="L360" s="8"/>
      <c r="M360" s="8"/>
    </row>
    <row r="361" spans="1:19">
      <c r="A361" s="21"/>
      <c r="B361" s="29"/>
      <c r="C361" s="21"/>
      <c r="D361" s="29"/>
      <c r="E361" s="29"/>
      <c r="F361" s="29"/>
      <c r="G361" s="29"/>
      <c r="H361" s="29"/>
      <c r="I361" s="29"/>
      <c r="J361" s="29"/>
      <c r="K361" s="8"/>
      <c r="L361" s="8"/>
      <c r="M361" s="8"/>
    </row>
    <row r="362" spans="1:19">
      <c r="A362" s="32"/>
      <c r="B362" s="33"/>
      <c r="C362" s="32"/>
      <c r="D362" s="33"/>
      <c r="E362" s="33"/>
      <c r="F362" s="33"/>
      <c r="G362" s="33"/>
      <c r="H362" s="33"/>
      <c r="I362" s="56">
        <f>SUM(I330:I349)</f>
        <v>25800000</v>
      </c>
      <c r="J362" s="33"/>
      <c r="M362" s="8"/>
    </row>
    <row r="363" spans="1:19">
      <c r="E363" s="4"/>
      <c r="G363" s="4"/>
      <c r="H363" s="4"/>
      <c r="I363" s="4"/>
    </row>
    <row r="364" spans="1:19">
      <c r="E364" s="4"/>
      <c r="G364" s="4"/>
      <c r="H364" s="4"/>
      <c r="I364" s="4"/>
    </row>
    <row r="365" spans="1:19">
      <c r="E365" s="4"/>
      <c r="F365" s="8" t="s">
        <v>23</v>
      </c>
      <c r="G365" s="8"/>
      <c r="H365" s="4"/>
      <c r="I365" s="4"/>
    </row>
    <row r="366" spans="1:19">
      <c r="E366" s="4"/>
      <c r="F366" s="8"/>
      <c r="G366" s="8"/>
      <c r="H366" s="4"/>
      <c r="I366" s="4"/>
    </row>
    <row r="367" spans="1:19" ht="9.75" customHeight="1">
      <c r="E367" s="4"/>
      <c r="F367" s="8"/>
      <c r="G367" s="8"/>
      <c r="H367" s="4"/>
      <c r="I367" s="4"/>
    </row>
    <row r="368" spans="1:19" ht="8.25" customHeight="1">
      <c r="E368" s="4"/>
      <c r="F368" s="8"/>
      <c r="G368" s="8"/>
      <c r="H368" s="4"/>
      <c r="I368" s="4"/>
    </row>
    <row r="369" spans="1:16">
      <c r="E369" s="4"/>
      <c r="F369" s="8"/>
      <c r="G369" s="8"/>
      <c r="H369" s="4"/>
      <c r="I369" s="4"/>
    </row>
    <row r="370" spans="1:16">
      <c r="E370" s="4"/>
      <c r="F370" s="8"/>
      <c r="G370" s="8"/>
      <c r="H370" s="4"/>
      <c r="I370" s="4"/>
    </row>
    <row r="371" spans="1:16" ht="16.5">
      <c r="E371" s="4"/>
      <c r="F371" s="38" t="s">
        <v>259</v>
      </c>
      <c r="G371" s="55"/>
      <c r="H371" s="4"/>
      <c r="I371" s="4"/>
    </row>
    <row r="372" spans="1:16">
      <c r="E372" s="4"/>
      <c r="F372" s="36" t="s">
        <v>260</v>
      </c>
      <c r="G372" s="8"/>
      <c r="H372" s="4"/>
      <c r="I372" s="4"/>
    </row>
    <row r="373" spans="1:16">
      <c r="F373" s="36"/>
      <c r="G373" s="36"/>
    </row>
    <row r="380" spans="1:16" ht="15.75" customHeight="1">
      <c r="A380" s="287"/>
      <c r="B380" s="288"/>
      <c r="C380" s="288"/>
      <c r="D380" s="288"/>
      <c r="E380" s="288"/>
      <c r="F380" s="288"/>
      <c r="G380" s="288"/>
      <c r="H380" s="288"/>
      <c r="I380" s="288"/>
      <c r="J380" s="288"/>
      <c r="K380" s="7"/>
      <c r="L380" s="7"/>
      <c r="M380" s="7"/>
    </row>
    <row r="381" spans="1:16" ht="15.75" customHeight="1">
      <c r="A381" s="287"/>
      <c r="B381" s="288"/>
      <c r="C381" s="288"/>
      <c r="D381" s="288"/>
      <c r="E381" s="288"/>
      <c r="F381" s="288"/>
      <c r="G381" s="288"/>
      <c r="H381" s="288"/>
      <c r="I381" s="288"/>
      <c r="J381" s="288"/>
      <c r="K381" s="7"/>
      <c r="L381" s="7"/>
      <c r="M381" s="7"/>
    </row>
    <row r="382" spans="1:16" ht="15.75" customHeight="1">
      <c r="A382" s="287"/>
      <c r="B382" s="288"/>
      <c r="C382" s="288"/>
      <c r="D382" s="288"/>
      <c r="E382" s="288"/>
      <c r="F382" s="288"/>
      <c r="G382" s="288"/>
      <c r="H382" s="288"/>
      <c r="I382" s="288"/>
      <c r="J382" s="288"/>
      <c r="K382" s="7"/>
      <c r="L382" s="7"/>
      <c r="M382" s="7"/>
      <c r="P382" s="8"/>
    </row>
    <row r="383" spans="1:16">
      <c r="A383" s="9"/>
      <c r="B383" s="10"/>
      <c r="C383" s="9"/>
      <c r="D383" s="10"/>
      <c r="E383" s="11"/>
      <c r="F383" s="10"/>
      <c r="G383" s="11"/>
      <c r="H383" s="11"/>
      <c r="I383" s="11"/>
      <c r="J383" s="10"/>
      <c r="K383" s="10"/>
      <c r="L383" s="10"/>
      <c r="M383" s="10"/>
      <c r="P383" s="8"/>
    </row>
    <row r="384" spans="1:16">
      <c r="A384" s="275"/>
      <c r="B384" s="289"/>
      <c r="C384" s="289"/>
      <c r="D384" s="289"/>
      <c r="E384" s="368"/>
      <c r="F384" s="275"/>
      <c r="G384" s="289"/>
      <c r="H384" s="289"/>
      <c r="I384" s="289"/>
      <c r="J384" s="275"/>
      <c r="K384" s="6"/>
      <c r="L384" s="6"/>
      <c r="M384" s="6"/>
    </row>
    <row r="385" spans="1:16" ht="16.5">
      <c r="A385" s="276"/>
      <c r="B385" s="13"/>
      <c r="C385" s="13"/>
      <c r="D385" s="13"/>
      <c r="E385" s="367"/>
      <c r="F385" s="276"/>
      <c r="G385" s="367"/>
      <c r="H385" s="367"/>
      <c r="I385" s="14"/>
      <c r="J385" s="276"/>
      <c r="K385" s="6"/>
      <c r="L385" s="6"/>
      <c r="M385" s="6"/>
      <c r="P385" s="55"/>
    </row>
    <row r="386" spans="1:16">
      <c r="A386" s="15"/>
      <c r="B386" s="16"/>
      <c r="C386" s="17"/>
      <c r="D386" s="16"/>
      <c r="E386" s="18"/>
      <c r="F386" s="16"/>
      <c r="G386" s="18"/>
      <c r="H386" s="18"/>
      <c r="I386" s="18"/>
      <c r="J386" s="16"/>
      <c r="K386" s="8"/>
      <c r="L386" s="8"/>
      <c r="M386" s="8"/>
      <c r="P386" s="8"/>
    </row>
    <row r="387" spans="1:16" ht="21.75" customHeight="1">
      <c r="A387" s="21"/>
      <c r="B387" s="42"/>
      <c r="C387" s="42"/>
      <c r="D387" s="52"/>
      <c r="E387" s="335"/>
      <c r="F387" s="26"/>
      <c r="G387" s="366"/>
      <c r="H387" s="366"/>
      <c r="I387" s="370"/>
      <c r="J387" s="29"/>
      <c r="K387" s="8"/>
      <c r="L387" s="8"/>
      <c r="M387" s="8"/>
    </row>
    <row r="388" spans="1:16" ht="21" customHeight="1">
      <c r="A388" s="21"/>
      <c r="B388" s="45"/>
      <c r="C388" s="45"/>
      <c r="D388" s="46"/>
      <c r="E388" s="335"/>
      <c r="F388" s="26"/>
      <c r="G388" s="366"/>
      <c r="H388" s="366"/>
      <c r="I388" s="370"/>
      <c r="J388" s="29"/>
      <c r="K388" s="8"/>
      <c r="L388" s="8"/>
      <c r="M388" s="8"/>
    </row>
    <row r="389" spans="1:16" ht="13.5">
      <c r="A389" s="21"/>
      <c r="B389" s="48"/>
      <c r="C389" s="45"/>
      <c r="D389" s="48"/>
      <c r="E389" s="72"/>
      <c r="F389" s="26"/>
      <c r="G389" s="31"/>
      <c r="H389" s="31"/>
      <c r="I389" s="31"/>
      <c r="J389" s="29"/>
      <c r="K389" s="8"/>
      <c r="L389" s="8"/>
      <c r="M389" s="8"/>
    </row>
    <row r="390" spans="1:16" ht="24" customHeight="1">
      <c r="A390" s="21"/>
      <c r="B390" s="51"/>
      <c r="C390" s="42"/>
      <c r="D390" s="52"/>
      <c r="E390" s="335"/>
      <c r="F390" s="26"/>
      <c r="G390" s="366"/>
      <c r="H390" s="366"/>
      <c r="I390" s="370"/>
      <c r="J390" s="29"/>
      <c r="K390" s="8"/>
      <c r="L390" s="8"/>
      <c r="M390" s="8"/>
    </row>
    <row r="391" spans="1:16" ht="18" customHeight="1">
      <c r="A391" s="21"/>
      <c r="B391" s="51"/>
      <c r="C391" s="52"/>
      <c r="D391" s="21"/>
      <c r="E391" s="335"/>
      <c r="F391" s="26"/>
      <c r="G391" s="366"/>
      <c r="H391" s="366"/>
      <c r="I391" s="370"/>
      <c r="J391" s="29"/>
      <c r="K391" s="8"/>
      <c r="L391" s="8"/>
      <c r="M391" s="8"/>
    </row>
    <row r="392" spans="1:16">
      <c r="A392" s="21"/>
      <c r="B392" s="51"/>
      <c r="C392" s="52"/>
      <c r="D392" s="21"/>
      <c r="E392" s="25"/>
      <c r="F392" s="26"/>
      <c r="G392" s="27"/>
      <c r="H392" s="27"/>
      <c r="I392" s="28"/>
      <c r="J392" s="29"/>
      <c r="K392" s="8"/>
      <c r="L392" s="8"/>
      <c r="M392" s="8"/>
    </row>
    <row r="393" spans="1:16" ht="17.25" customHeight="1">
      <c r="A393" s="21"/>
      <c r="B393" s="29"/>
      <c r="C393" s="52"/>
      <c r="D393" s="29"/>
      <c r="E393" s="72"/>
      <c r="F393" s="26"/>
      <c r="G393" s="31"/>
      <c r="H393" s="31"/>
      <c r="I393" s="31"/>
      <c r="J393" s="29"/>
      <c r="K393" s="8"/>
      <c r="L393" s="8"/>
      <c r="M393" s="8"/>
    </row>
    <row r="394" spans="1:16" ht="17.25" customHeight="1">
      <c r="A394" s="21"/>
      <c r="B394" s="73"/>
      <c r="C394" s="42"/>
      <c r="D394" s="52"/>
      <c r="E394" s="335"/>
      <c r="F394" s="26"/>
      <c r="G394" s="366"/>
      <c r="H394" s="366"/>
      <c r="I394" s="370"/>
      <c r="J394" s="29"/>
      <c r="K394" s="8"/>
      <c r="L394" s="8"/>
      <c r="M394" s="8"/>
    </row>
    <row r="395" spans="1:16" ht="15" customHeight="1">
      <c r="A395" s="21"/>
      <c r="B395" s="51"/>
      <c r="C395" s="52"/>
      <c r="D395" s="21"/>
      <c r="E395" s="335"/>
      <c r="F395" s="26"/>
      <c r="G395" s="366"/>
      <c r="H395" s="366"/>
      <c r="I395" s="370"/>
      <c r="J395" s="29"/>
      <c r="K395" s="8"/>
      <c r="L395" s="8"/>
      <c r="M395" s="8"/>
      <c r="P395" s="55"/>
    </row>
    <row r="396" spans="1:16" ht="12.75" customHeight="1">
      <c r="A396" s="21"/>
      <c r="B396" s="29"/>
      <c r="C396" s="21"/>
      <c r="D396" s="29"/>
      <c r="E396" s="72"/>
      <c r="F396" s="26"/>
      <c r="G396" s="31"/>
      <c r="H396" s="31"/>
      <c r="I396" s="31"/>
      <c r="J396" s="29"/>
      <c r="K396" s="8"/>
      <c r="L396" s="8"/>
      <c r="M396" s="8"/>
      <c r="P396" s="8"/>
    </row>
    <row r="397" spans="1:16" ht="12.75" customHeight="1">
      <c r="A397" s="21"/>
      <c r="B397" s="73"/>
      <c r="C397" s="29"/>
      <c r="D397" s="21"/>
      <c r="E397" s="335"/>
      <c r="F397" s="26"/>
      <c r="G397" s="366"/>
      <c r="H397" s="366"/>
      <c r="I397" s="370"/>
      <c r="J397" s="29"/>
      <c r="K397" s="8"/>
      <c r="L397" s="8"/>
      <c r="M397" s="8"/>
      <c r="P397" s="8"/>
    </row>
    <row r="398" spans="1:16">
      <c r="A398" s="21"/>
      <c r="B398" s="29"/>
      <c r="C398" s="21"/>
      <c r="D398" s="29"/>
      <c r="E398" s="335"/>
      <c r="F398" s="26"/>
      <c r="G398" s="366"/>
      <c r="H398" s="366"/>
      <c r="I398" s="370"/>
      <c r="J398" s="29"/>
      <c r="K398" s="8"/>
      <c r="L398" s="8"/>
      <c r="M398" s="8"/>
      <c r="P398" s="8"/>
    </row>
    <row r="399" spans="1:16" ht="13.5" customHeight="1">
      <c r="A399" s="21"/>
      <c r="B399" s="29"/>
      <c r="C399" s="21"/>
      <c r="D399" s="29"/>
      <c r="E399" s="72"/>
      <c r="F399" s="26"/>
      <c r="G399" s="31"/>
      <c r="H399" s="31"/>
      <c r="I399" s="31"/>
      <c r="J399" s="29"/>
      <c r="K399" s="8"/>
      <c r="L399" s="8"/>
      <c r="M399" s="8"/>
      <c r="P399" s="8"/>
    </row>
    <row r="400" spans="1:16" ht="12.75" customHeight="1">
      <c r="A400" s="21"/>
      <c r="B400" s="29"/>
      <c r="C400" s="52"/>
      <c r="D400" s="52"/>
      <c r="E400" s="335"/>
      <c r="F400" s="21"/>
      <c r="G400" s="366"/>
      <c r="H400" s="366"/>
      <c r="I400" s="370"/>
      <c r="J400" s="29"/>
      <c r="K400" s="8"/>
      <c r="L400" s="8"/>
      <c r="M400" s="8"/>
      <c r="P400" s="8"/>
    </row>
    <row r="401" spans="1:16">
      <c r="A401" s="21"/>
      <c r="B401" s="29"/>
      <c r="C401" s="21"/>
      <c r="D401" s="29"/>
      <c r="E401" s="335"/>
      <c r="F401" s="21"/>
      <c r="G401" s="366"/>
      <c r="H401" s="366"/>
      <c r="I401" s="370"/>
      <c r="J401" s="29"/>
      <c r="K401" s="8"/>
      <c r="L401" s="8"/>
      <c r="M401" s="8"/>
      <c r="P401" s="8"/>
    </row>
    <row r="402" spans="1:16" ht="21" customHeight="1">
      <c r="A402" s="21"/>
      <c r="B402" s="29"/>
      <c r="C402" s="21"/>
      <c r="D402" s="29"/>
      <c r="E402" s="31"/>
      <c r="F402" s="29"/>
      <c r="G402" s="31"/>
      <c r="H402" s="31"/>
      <c r="I402" s="31"/>
      <c r="J402" s="29"/>
      <c r="K402" s="8"/>
      <c r="L402" s="8"/>
      <c r="M402" s="8"/>
      <c r="P402" s="8"/>
    </row>
    <row r="403" spans="1:16" ht="15" customHeight="1">
      <c r="A403" s="21"/>
      <c r="B403" s="29"/>
      <c r="C403" s="52"/>
      <c r="D403" s="52"/>
      <c r="E403" s="335"/>
      <c r="F403" s="21"/>
      <c r="G403" s="366"/>
      <c r="H403" s="366"/>
      <c r="I403" s="370"/>
      <c r="J403" s="29"/>
      <c r="K403" s="8"/>
      <c r="L403" s="8"/>
      <c r="M403" s="8"/>
      <c r="P403" s="8"/>
    </row>
    <row r="404" spans="1:16">
      <c r="A404" s="21"/>
      <c r="B404" s="29"/>
      <c r="C404" s="21"/>
      <c r="D404" s="29"/>
      <c r="E404" s="335"/>
      <c r="F404" s="21"/>
      <c r="G404" s="366"/>
      <c r="H404" s="366"/>
      <c r="I404" s="370"/>
      <c r="J404" s="29"/>
      <c r="K404" s="8"/>
      <c r="L404" s="8"/>
      <c r="M404" s="8"/>
      <c r="P404" s="8"/>
    </row>
    <row r="405" spans="1:16" ht="23.25" customHeight="1">
      <c r="A405" s="21"/>
      <c r="B405" s="29"/>
      <c r="C405" s="21"/>
      <c r="D405" s="29"/>
      <c r="E405" s="31"/>
      <c r="F405" s="29"/>
      <c r="G405" s="31"/>
      <c r="H405" s="31"/>
      <c r="I405" s="31"/>
      <c r="J405" s="29"/>
      <c r="K405" s="8"/>
      <c r="L405" s="8"/>
      <c r="M405" s="8"/>
      <c r="P405" s="8"/>
    </row>
    <row r="406" spans="1:16" ht="15" customHeight="1">
      <c r="A406" s="21"/>
      <c r="B406" s="29"/>
      <c r="C406" s="52"/>
      <c r="D406" s="52"/>
      <c r="E406" s="335"/>
      <c r="F406" s="21"/>
      <c r="G406" s="366"/>
      <c r="H406" s="366"/>
      <c r="I406" s="370"/>
      <c r="J406" s="29"/>
      <c r="K406" s="8"/>
      <c r="L406" s="8"/>
      <c r="M406" s="8"/>
      <c r="P406" s="8"/>
    </row>
    <row r="407" spans="1:16">
      <c r="A407" s="21"/>
      <c r="B407" s="29"/>
      <c r="C407" s="21"/>
      <c r="D407" s="29"/>
      <c r="E407" s="335"/>
      <c r="F407" s="21"/>
      <c r="G407" s="366"/>
      <c r="H407" s="366"/>
      <c r="I407" s="370"/>
      <c r="J407" s="29"/>
      <c r="K407" s="8"/>
      <c r="L407" s="8"/>
      <c r="M407" s="8"/>
      <c r="P407" s="8"/>
    </row>
    <row r="408" spans="1:16" ht="15" customHeight="1">
      <c r="A408" s="21"/>
      <c r="B408" s="29"/>
      <c r="C408" s="21"/>
      <c r="D408" s="29"/>
      <c r="E408" s="31"/>
      <c r="F408" s="29"/>
      <c r="G408" s="31"/>
      <c r="H408" s="31"/>
      <c r="I408" s="31"/>
      <c r="J408" s="29"/>
      <c r="K408" s="8"/>
      <c r="L408" s="8"/>
      <c r="M408" s="8"/>
      <c r="P408" s="8"/>
    </row>
    <row r="409" spans="1:16" ht="15" customHeight="1">
      <c r="A409" s="21"/>
      <c r="B409" s="29"/>
      <c r="C409" s="52"/>
      <c r="D409" s="52"/>
      <c r="E409" s="335"/>
      <c r="F409" s="21"/>
      <c r="G409" s="366"/>
      <c r="H409" s="366"/>
      <c r="I409" s="370"/>
      <c r="J409" s="29"/>
      <c r="K409" s="8"/>
      <c r="L409" s="8"/>
      <c r="M409" s="8"/>
      <c r="P409" s="8"/>
    </row>
    <row r="410" spans="1:16">
      <c r="A410" s="21"/>
      <c r="B410" s="29"/>
      <c r="C410" s="21"/>
      <c r="D410" s="29"/>
      <c r="E410" s="335"/>
      <c r="F410" s="21"/>
      <c r="G410" s="366"/>
      <c r="H410" s="366"/>
      <c r="I410" s="370"/>
      <c r="J410" s="29"/>
      <c r="K410" s="8"/>
      <c r="L410" s="8"/>
      <c r="M410" s="8"/>
      <c r="P410" s="8"/>
    </row>
    <row r="411" spans="1:16">
      <c r="A411" s="21"/>
      <c r="B411" s="29"/>
      <c r="C411" s="21"/>
      <c r="D411" s="29"/>
      <c r="E411" s="31"/>
      <c r="F411" s="29"/>
      <c r="G411" s="31"/>
      <c r="H411" s="31"/>
      <c r="I411" s="31"/>
      <c r="J411" s="29"/>
      <c r="K411" s="8"/>
      <c r="L411" s="8"/>
      <c r="M411" s="8"/>
      <c r="P411" s="8"/>
    </row>
    <row r="412" spans="1:16">
      <c r="A412" s="21"/>
      <c r="B412" s="29"/>
      <c r="C412" s="52"/>
      <c r="D412" s="52"/>
      <c r="E412" s="335"/>
      <c r="F412" s="21"/>
      <c r="G412" s="366"/>
      <c r="H412" s="366"/>
      <c r="I412" s="370"/>
      <c r="J412" s="29"/>
      <c r="K412" s="8"/>
      <c r="L412" s="8"/>
      <c r="M412" s="8"/>
      <c r="P412" s="8"/>
    </row>
    <row r="413" spans="1:16">
      <c r="A413" s="21"/>
      <c r="B413" s="29"/>
      <c r="C413" s="21"/>
      <c r="D413" s="29"/>
      <c r="E413" s="335"/>
      <c r="F413" s="21"/>
      <c r="G413" s="366"/>
      <c r="H413" s="366"/>
      <c r="I413" s="370"/>
      <c r="J413" s="29"/>
      <c r="K413" s="8"/>
      <c r="L413" s="8"/>
      <c r="M413" s="8"/>
      <c r="P413" s="8"/>
    </row>
    <row r="414" spans="1:16">
      <c r="A414" s="21"/>
      <c r="B414" s="29"/>
      <c r="C414" s="21"/>
      <c r="D414" s="29"/>
      <c r="E414" s="25"/>
      <c r="F414" s="29"/>
      <c r="G414" s="31"/>
      <c r="H414" s="31"/>
      <c r="I414" s="31"/>
      <c r="J414" s="29"/>
      <c r="K414" s="8"/>
      <c r="L414" s="8"/>
      <c r="M414" s="8"/>
    </row>
    <row r="415" spans="1:16" ht="14.25" customHeight="1">
      <c r="A415" s="21"/>
      <c r="B415" s="29"/>
      <c r="C415" s="52"/>
      <c r="D415" s="52"/>
      <c r="E415" s="335"/>
      <c r="F415" s="21"/>
      <c r="G415" s="366"/>
      <c r="H415" s="366"/>
      <c r="I415" s="370"/>
      <c r="J415" s="29"/>
      <c r="K415" s="8"/>
      <c r="L415" s="8"/>
      <c r="M415" s="8"/>
      <c r="N415" s="19"/>
      <c r="O415" s="19"/>
      <c r="P415" s="20"/>
    </row>
    <row r="416" spans="1:16" ht="14.25" customHeight="1">
      <c r="A416" s="21"/>
      <c r="B416" s="29"/>
      <c r="C416" s="21"/>
      <c r="D416" s="29"/>
      <c r="E416" s="335"/>
      <c r="F416" s="21"/>
      <c r="G416" s="366"/>
      <c r="H416" s="366"/>
      <c r="I416" s="370"/>
      <c r="J416" s="29"/>
      <c r="K416" s="8"/>
      <c r="L416" s="8"/>
      <c r="M416" s="8"/>
      <c r="N416" s="19"/>
      <c r="O416" s="19"/>
      <c r="P416" s="20"/>
    </row>
    <row r="417" spans="1:13" ht="12.75" customHeight="1">
      <c r="A417" s="21"/>
      <c r="B417" s="29"/>
      <c r="C417" s="21"/>
      <c r="D417" s="29"/>
      <c r="E417" s="25"/>
      <c r="F417" s="29"/>
      <c r="G417" s="31"/>
      <c r="H417" s="31"/>
      <c r="I417" s="31"/>
      <c r="J417" s="29"/>
      <c r="K417" s="8"/>
      <c r="L417" s="8"/>
      <c r="M417" s="8"/>
    </row>
    <row r="418" spans="1:13">
      <c r="A418" s="21"/>
      <c r="B418" s="29"/>
      <c r="C418" s="21"/>
      <c r="D418" s="29"/>
      <c r="E418" s="25"/>
      <c r="F418" s="21"/>
      <c r="G418" s="27"/>
      <c r="H418" s="31"/>
      <c r="I418" s="28"/>
      <c r="J418" s="29"/>
      <c r="K418" s="8"/>
      <c r="L418" s="8"/>
      <c r="M418" s="8"/>
    </row>
    <row r="419" spans="1:13" ht="13.5" customHeight="1">
      <c r="A419" s="21"/>
      <c r="B419" s="29"/>
      <c r="C419" s="21"/>
      <c r="D419" s="29"/>
      <c r="E419" s="31"/>
      <c r="F419" s="29"/>
      <c r="G419" s="31"/>
      <c r="H419" s="31"/>
      <c r="I419" s="31"/>
      <c r="J419" s="29"/>
      <c r="K419" s="8"/>
      <c r="L419" s="8"/>
      <c r="M419" s="8"/>
    </row>
    <row r="420" spans="1:13" ht="12.75" customHeight="1">
      <c r="A420" s="32"/>
      <c r="B420" s="33"/>
      <c r="C420" s="32"/>
      <c r="D420" s="33"/>
      <c r="E420" s="34"/>
      <c r="F420" s="33"/>
      <c r="G420" s="34"/>
      <c r="H420" s="34"/>
      <c r="I420" s="35"/>
      <c r="J420" s="33"/>
    </row>
    <row r="421" spans="1:13" ht="15.75" customHeight="1"/>
    <row r="423" spans="1:13">
      <c r="F423" s="8"/>
      <c r="G423" s="36"/>
    </row>
    <row r="424" spans="1:13">
      <c r="F424" s="8"/>
      <c r="G424" s="36"/>
    </row>
    <row r="425" spans="1:13" ht="12.75" customHeight="1">
      <c r="F425" s="8"/>
      <c r="G425" s="36"/>
    </row>
    <row r="426" spans="1:13">
      <c r="F426" s="8"/>
      <c r="G426" s="36"/>
    </row>
    <row r="427" spans="1:13">
      <c r="F427" s="8"/>
      <c r="G427" s="36"/>
    </row>
    <row r="428" spans="1:13">
      <c r="F428" s="8"/>
      <c r="G428" s="36"/>
    </row>
    <row r="429" spans="1:13" ht="16.5">
      <c r="F429" s="38"/>
      <c r="G429" s="37"/>
    </row>
    <row r="430" spans="1:13">
      <c r="F430" s="36"/>
      <c r="G430" s="36"/>
    </row>
    <row r="441" spans="16:16">
      <c r="P441" s="8"/>
    </row>
    <row r="442" spans="16:16">
      <c r="P442" s="8"/>
    </row>
    <row r="444" spans="16:16" ht="16.5">
      <c r="P444" s="55"/>
    </row>
    <row r="445" spans="16:16">
      <c r="P445" s="8"/>
    </row>
    <row r="447" spans="16:16" ht="16.5">
      <c r="P447" s="55"/>
    </row>
    <row r="448" spans="16:16">
      <c r="P448" s="8"/>
    </row>
    <row r="449" spans="1:16">
      <c r="P449" s="8"/>
    </row>
    <row r="450" spans="1:16">
      <c r="P450" s="8"/>
    </row>
    <row r="451" spans="1:16">
      <c r="P451" s="8"/>
    </row>
    <row r="452" spans="1:16" ht="12.75" customHeight="1">
      <c r="A452" s="287"/>
      <c r="B452" s="288"/>
      <c r="C452" s="288"/>
      <c r="D452" s="288"/>
      <c r="E452" s="288"/>
      <c r="F452" s="288"/>
      <c r="G452" s="288"/>
      <c r="H452" s="288"/>
      <c r="I452" s="288"/>
      <c r="J452" s="288"/>
      <c r="K452" s="7"/>
      <c r="L452" s="7"/>
      <c r="M452" s="7"/>
      <c r="P452" s="8"/>
    </row>
    <row r="453" spans="1:16" ht="18" customHeight="1">
      <c r="A453" s="287"/>
      <c r="B453" s="288"/>
      <c r="C453" s="288"/>
      <c r="D453" s="288"/>
      <c r="E453" s="288"/>
      <c r="F453" s="288"/>
      <c r="G453" s="288"/>
      <c r="H453" s="288"/>
      <c r="I453" s="288"/>
      <c r="J453" s="288"/>
      <c r="K453" s="7"/>
      <c r="L453" s="7"/>
      <c r="M453" s="7"/>
      <c r="P453" s="8"/>
    </row>
    <row r="454" spans="1:16" ht="14.25" customHeight="1">
      <c r="A454" s="287"/>
      <c r="B454" s="288"/>
      <c r="C454" s="288"/>
      <c r="D454" s="288"/>
      <c r="E454" s="288"/>
      <c r="F454" s="288"/>
      <c r="G454" s="288"/>
      <c r="H454" s="288"/>
      <c r="I454" s="288"/>
      <c r="J454" s="288"/>
      <c r="K454" s="7"/>
      <c r="L454" s="7"/>
      <c r="M454" s="7"/>
      <c r="P454" s="8"/>
    </row>
    <row r="455" spans="1:16">
      <c r="A455" s="9"/>
      <c r="B455" s="10"/>
      <c r="C455" s="9"/>
      <c r="D455" s="10"/>
      <c r="E455" s="11"/>
      <c r="F455" s="10"/>
      <c r="G455" s="11"/>
      <c r="H455" s="11"/>
      <c r="I455" s="11"/>
      <c r="J455" s="10"/>
      <c r="K455" s="10"/>
      <c r="L455" s="10"/>
      <c r="M455" s="10"/>
      <c r="P455" s="8"/>
    </row>
    <row r="456" spans="1:16" ht="13.5" customHeight="1">
      <c r="A456" s="275"/>
      <c r="B456" s="289"/>
      <c r="C456" s="289"/>
      <c r="D456" s="289"/>
      <c r="E456" s="368"/>
      <c r="F456" s="275"/>
      <c r="G456" s="289"/>
      <c r="H456" s="289"/>
      <c r="I456" s="289"/>
      <c r="J456" s="275"/>
      <c r="K456" s="6"/>
      <c r="L456" s="6"/>
      <c r="M456" s="6"/>
      <c r="P456" s="8"/>
    </row>
    <row r="457" spans="1:16" ht="12.75" customHeight="1">
      <c r="A457" s="276"/>
      <c r="B457" s="13"/>
      <c r="C457" s="13"/>
      <c r="D457" s="13"/>
      <c r="E457" s="367"/>
      <c r="F457" s="276"/>
      <c r="G457" s="367"/>
      <c r="H457" s="367"/>
      <c r="I457" s="14"/>
      <c r="J457" s="276"/>
      <c r="K457" s="6"/>
      <c r="L457" s="6"/>
      <c r="M457" s="6"/>
      <c r="P457" s="8"/>
    </row>
    <row r="458" spans="1:16">
      <c r="A458" s="15"/>
      <c r="B458" s="16"/>
      <c r="C458" s="17"/>
      <c r="D458" s="16"/>
      <c r="E458" s="18"/>
      <c r="F458" s="16"/>
      <c r="G458" s="18"/>
      <c r="H458" s="18"/>
      <c r="I458" s="18"/>
      <c r="J458" s="16"/>
      <c r="K458" s="8"/>
      <c r="L458" s="8"/>
      <c r="M458" s="8"/>
      <c r="P458" s="8"/>
    </row>
    <row r="459" spans="1:16" ht="21" customHeight="1">
      <c r="A459" s="21"/>
      <c r="B459" s="42"/>
      <c r="C459" s="29"/>
      <c r="D459" s="24"/>
      <c r="E459" s="335"/>
      <c r="F459" s="26"/>
      <c r="G459" s="366"/>
      <c r="H459" s="366"/>
      <c r="I459" s="370"/>
      <c r="J459" s="29"/>
      <c r="K459" s="8"/>
      <c r="L459" s="8"/>
      <c r="M459" s="8"/>
      <c r="P459" s="8"/>
    </row>
    <row r="460" spans="1:16" ht="19.5" customHeight="1">
      <c r="A460" s="21"/>
      <c r="B460" s="45"/>
      <c r="C460" s="45"/>
      <c r="D460" s="46"/>
      <c r="E460" s="335"/>
      <c r="F460" s="26"/>
      <c r="G460" s="366"/>
      <c r="H460" s="366"/>
      <c r="I460" s="370"/>
      <c r="J460" s="29"/>
      <c r="K460" s="8"/>
      <c r="L460" s="8"/>
      <c r="M460" s="8"/>
      <c r="P460" s="8"/>
    </row>
    <row r="461" spans="1:16" ht="13.5">
      <c r="A461" s="21"/>
      <c r="B461" s="48"/>
      <c r="C461" s="45"/>
      <c r="D461" s="48"/>
      <c r="E461" s="72"/>
      <c r="F461" s="26"/>
      <c r="G461" s="31"/>
      <c r="H461" s="31"/>
      <c r="I461" s="31"/>
      <c r="J461" s="29"/>
      <c r="K461" s="8"/>
      <c r="L461" s="8"/>
      <c r="M461" s="8"/>
      <c r="P461" s="8"/>
    </row>
    <row r="462" spans="1:16" ht="21" customHeight="1">
      <c r="A462" s="21"/>
      <c r="B462" s="51"/>
      <c r="C462" s="42"/>
      <c r="D462" s="52"/>
      <c r="E462" s="335"/>
      <c r="F462" s="26"/>
      <c r="G462" s="366"/>
      <c r="H462" s="366"/>
      <c r="I462" s="370"/>
      <c r="J462" s="29"/>
      <c r="K462" s="8"/>
      <c r="L462" s="8"/>
      <c r="M462" s="8"/>
      <c r="P462" s="8"/>
    </row>
    <row r="463" spans="1:16" ht="18.75" customHeight="1">
      <c r="A463" s="21"/>
      <c r="B463" s="51"/>
      <c r="C463" s="52"/>
      <c r="D463" s="21"/>
      <c r="E463" s="335"/>
      <c r="F463" s="26"/>
      <c r="G463" s="366"/>
      <c r="H463" s="366"/>
      <c r="I463" s="370"/>
      <c r="J463" s="29"/>
      <c r="K463" s="8"/>
      <c r="L463" s="8"/>
      <c r="M463" s="8"/>
      <c r="P463" s="8"/>
    </row>
    <row r="464" spans="1:16">
      <c r="A464" s="21"/>
      <c r="B464" s="51"/>
      <c r="C464" s="52"/>
      <c r="D464" s="21"/>
      <c r="E464" s="25"/>
      <c r="F464" s="26"/>
      <c r="G464" s="27"/>
      <c r="H464" s="27"/>
      <c r="I464" s="28"/>
      <c r="J464" s="29"/>
      <c r="K464" s="8"/>
      <c r="L464" s="8"/>
      <c r="M464" s="8"/>
      <c r="P464" s="8"/>
    </row>
    <row r="465" spans="1:16" ht="21.75" customHeight="1">
      <c r="A465" s="21"/>
      <c r="B465" s="29"/>
      <c r="C465" s="52"/>
      <c r="D465" s="29"/>
      <c r="E465" s="72"/>
      <c r="F465" s="26"/>
      <c r="G465" s="31"/>
      <c r="H465" s="31"/>
      <c r="I465" s="31"/>
      <c r="J465" s="29"/>
      <c r="K465" s="8"/>
      <c r="L465" s="8"/>
      <c r="M465" s="8"/>
      <c r="P465" s="8"/>
    </row>
    <row r="466" spans="1:16" ht="15.75" customHeight="1">
      <c r="A466" s="21"/>
      <c r="B466" s="73"/>
      <c r="C466" s="42"/>
      <c r="D466" s="52"/>
      <c r="E466" s="335"/>
      <c r="F466" s="26"/>
      <c r="G466" s="366"/>
      <c r="H466" s="366"/>
      <c r="I466" s="370"/>
      <c r="J466" s="29"/>
      <c r="K466" s="8"/>
      <c r="L466" s="8"/>
      <c r="M466" s="8"/>
      <c r="P466" s="8"/>
    </row>
    <row r="467" spans="1:16">
      <c r="A467" s="21"/>
      <c r="B467" s="51"/>
      <c r="C467" s="52"/>
      <c r="D467" s="21"/>
      <c r="E467" s="335"/>
      <c r="F467" s="26"/>
      <c r="G467" s="366"/>
      <c r="H467" s="366"/>
      <c r="I467" s="370"/>
      <c r="J467" s="29"/>
      <c r="K467" s="8"/>
      <c r="L467" s="8"/>
      <c r="M467" s="8"/>
      <c r="P467" s="8"/>
    </row>
    <row r="468" spans="1:16">
      <c r="A468" s="21"/>
      <c r="B468" s="29"/>
      <c r="C468" s="21"/>
      <c r="D468" s="29"/>
      <c r="E468" s="72"/>
      <c r="F468" s="26"/>
      <c r="G468" s="31"/>
      <c r="H468" s="31"/>
      <c r="I468" s="31"/>
      <c r="J468" s="29"/>
      <c r="K468" s="8"/>
      <c r="L468" s="8"/>
      <c r="M468" s="8"/>
      <c r="P468" s="8"/>
    </row>
    <row r="469" spans="1:16">
      <c r="A469" s="21"/>
      <c r="B469" s="73"/>
      <c r="C469" s="29"/>
      <c r="D469" s="21"/>
      <c r="E469" s="335"/>
      <c r="F469" s="26"/>
      <c r="G469" s="366"/>
      <c r="H469" s="366"/>
      <c r="I469" s="370"/>
      <c r="J469" s="29"/>
      <c r="K469" s="8"/>
      <c r="L469" s="8"/>
      <c r="M469" s="8"/>
      <c r="P469" s="8"/>
    </row>
    <row r="470" spans="1:16">
      <c r="A470" s="21"/>
      <c r="B470" s="29"/>
      <c r="C470" s="21"/>
      <c r="D470" s="29"/>
      <c r="E470" s="335"/>
      <c r="F470" s="26"/>
      <c r="G470" s="366"/>
      <c r="H470" s="366"/>
      <c r="I470" s="370"/>
      <c r="J470" s="29"/>
      <c r="K470" s="8"/>
      <c r="L470" s="8"/>
      <c r="M470" s="8"/>
      <c r="P470" s="8"/>
    </row>
    <row r="471" spans="1:16">
      <c r="A471" s="21"/>
      <c r="B471" s="29"/>
      <c r="C471" s="21"/>
      <c r="D471" s="29"/>
      <c r="E471" s="72"/>
      <c r="F471" s="26"/>
      <c r="G471" s="31"/>
      <c r="H471" s="31"/>
      <c r="I471" s="31"/>
      <c r="J471" s="29"/>
      <c r="K471" s="8"/>
      <c r="L471" s="8"/>
      <c r="M471" s="8"/>
      <c r="P471" s="8"/>
    </row>
    <row r="472" spans="1:16">
      <c r="A472" s="21"/>
      <c r="B472" s="29"/>
      <c r="C472" s="52"/>
      <c r="D472" s="52"/>
      <c r="E472" s="335"/>
      <c r="F472" s="21"/>
      <c r="G472" s="366"/>
      <c r="H472" s="366"/>
      <c r="I472" s="370"/>
      <c r="J472" s="29"/>
      <c r="K472" s="8"/>
      <c r="L472" s="8"/>
      <c r="M472" s="8"/>
      <c r="P472" s="8"/>
    </row>
    <row r="473" spans="1:16" ht="12.75" customHeight="1">
      <c r="A473" s="21"/>
      <c r="B473" s="29"/>
      <c r="C473" s="21"/>
      <c r="D473" s="29"/>
      <c r="E473" s="335"/>
      <c r="F473" s="21"/>
      <c r="G473" s="366"/>
      <c r="H473" s="366"/>
      <c r="I473" s="370"/>
      <c r="J473" s="29"/>
      <c r="K473" s="8"/>
      <c r="L473" s="8"/>
      <c r="M473" s="8"/>
    </row>
    <row r="474" spans="1:16" ht="14.25" customHeight="1">
      <c r="A474" s="21"/>
      <c r="B474" s="29"/>
      <c r="C474" s="21"/>
      <c r="D474" s="29"/>
      <c r="E474" s="31"/>
      <c r="F474" s="29"/>
      <c r="G474" s="31"/>
      <c r="H474" s="31"/>
      <c r="I474" s="31"/>
      <c r="J474" s="29"/>
      <c r="K474" s="8"/>
      <c r="L474" s="8"/>
      <c r="M474" s="8"/>
      <c r="N474" s="19"/>
      <c r="O474" s="19"/>
      <c r="P474" s="20"/>
    </row>
    <row r="475" spans="1:16" ht="14.25" customHeight="1">
      <c r="A475" s="21"/>
      <c r="B475" s="29"/>
      <c r="C475" s="52"/>
      <c r="D475" s="52"/>
      <c r="E475" s="335"/>
      <c r="F475" s="21"/>
      <c r="G475" s="366"/>
      <c r="H475" s="366"/>
      <c r="I475" s="370"/>
      <c r="J475" s="29"/>
      <c r="K475" s="8"/>
      <c r="L475" s="8"/>
      <c r="M475" s="8"/>
      <c r="N475" s="19"/>
      <c r="O475" s="19"/>
      <c r="P475" s="20"/>
    </row>
    <row r="476" spans="1:16">
      <c r="A476" s="21"/>
      <c r="B476" s="29"/>
      <c r="C476" s="21"/>
      <c r="D476" s="29"/>
      <c r="E476" s="335"/>
      <c r="F476" s="21"/>
      <c r="G476" s="366"/>
      <c r="H476" s="366"/>
      <c r="I476" s="370"/>
      <c r="J476" s="29"/>
      <c r="K476" s="8"/>
      <c r="L476" s="8"/>
      <c r="M476" s="8"/>
    </row>
    <row r="477" spans="1:16" ht="13.5" customHeight="1">
      <c r="A477" s="21"/>
      <c r="B477" s="29"/>
      <c r="C477" s="21"/>
      <c r="D477" s="29"/>
      <c r="E477" s="31"/>
      <c r="F477" s="29"/>
      <c r="G477" s="31"/>
      <c r="H477" s="31"/>
      <c r="I477" s="31"/>
      <c r="J477" s="29"/>
      <c r="K477" s="8"/>
      <c r="L477" s="8"/>
      <c r="M477" s="8"/>
    </row>
    <row r="478" spans="1:16" ht="12.75" customHeight="1">
      <c r="A478" s="21"/>
      <c r="B478" s="29"/>
      <c r="C478" s="52"/>
      <c r="D478" s="52"/>
      <c r="E478" s="335"/>
      <c r="F478" s="21"/>
      <c r="G478" s="366"/>
      <c r="H478" s="366"/>
      <c r="I478" s="370"/>
      <c r="J478" s="29"/>
      <c r="K478" s="8"/>
      <c r="L478" s="8"/>
      <c r="M478" s="8"/>
    </row>
    <row r="479" spans="1:16">
      <c r="A479" s="21"/>
      <c r="B479" s="29"/>
      <c r="C479" s="21"/>
      <c r="D479" s="29"/>
      <c r="E479" s="335"/>
      <c r="F479" s="21"/>
      <c r="G479" s="366"/>
      <c r="H479" s="366"/>
      <c r="I479" s="370"/>
      <c r="J479" s="29"/>
      <c r="K479" s="8"/>
      <c r="L479" s="8"/>
      <c r="M479" s="8"/>
    </row>
    <row r="480" spans="1:16" ht="15.75" customHeight="1">
      <c r="A480" s="21"/>
      <c r="B480" s="29"/>
      <c r="C480" s="21"/>
      <c r="D480" s="29"/>
      <c r="E480" s="31"/>
      <c r="F480" s="29"/>
      <c r="G480" s="31"/>
      <c r="H480" s="31"/>
      <c r="I480" s="31"/>
      <c r="J480" s="29"/>
      <c r="K480" s="8"/>
      <c r="L480" s="8"/>
      <c r="M480" s="8"/>
    </row>
    <row r="481" spans="1:13">
      <c r="A481" s="21"/>
      <c r="B481" s="29"/>
      <c r="C481" s="52"/>
      <c r="D481" s="52"/>
      <c r="E481" s="335"/>
      <c r="F481" s="21"/>
      <c r="G481" s="366"/>
      <c r="H481" s="366"/>
      <c r="I481" s="370"/>
      <c r="J481" s="29"/>
      <c r="K481" s="8"/>
      <c r="L481" s="8"/>
      <c r="M481" s="8"/>
    </row>
    <row r="482" spans="1:13">
      <c r="A482" s="21"/>
      <c r="B482" s="29"/>
      <c r="C482" s="21"/>
      <c r="D482" s="29"/>
      <c r="E482" s="335"/>
      <c r="F482" s="21"/>
      <c r="G482" s="366"/>
      <c r="H482" s="366"/>
      <c r="I482" s="370"/>
      <c r="J482" s="29"/>
      <c r="K482" s="8"/>
      <c r="L482" s="8"/>
      <c r="M482" s="8"/>
    </row>
    <row r="483" spans="1:13" ht="12.75" customHeight="1">
      <c r="A483" s="21"/>
      <c r="B483" s="29"/>
      <c r="C483" s="21"/>
      <c r="D483" s="29"/>
      <c r="E483" s="31"/>
      <c r="F483" s="29"/>
      <c r="G483" s="31"/>
      <c r="H483" s="31"/>
      <c r="I483" s="31"/>
      <c r="J483" s="29"/>
      <c r="K483" s="8"/>
      <c r="L483" s="8"/>
      <c r="M483" s="8"/>
    </row>
    <row r="484" spans="1:13" ht="18.75" customHeight="1">
      <c r="A484" s="21"/>
      <c r="B484" s="29"/>
      <c r="C484" s="52"/>
      <c r="D484" s="52"/>
      <c r="E484" s="335"/>
      <c r="F484" s="21"/>
      <c r="G484" s="366"/>
      <c r="H484" s="366"/>
      <c r="I484" s="370"/>
      <c r="J484" s="29"/>
      <c r="K484" s="8"/>
      <c r="L484" s="8"/>
      <c r="M484" s="8"/>
    </row>
    <row r="485" spans="1:13">
      <c r="A485" s="21"/>
      <c r="B485" s="29"/>
      <c r="C485" s="21"/>
      <c r="D485" s="29"/>
      <c r="E485" s="335"/>
      <c r="F485" s="21"/>
      <c r="G485" s="366"/>
      <c r="H485" s="366"/>
      <c r="I485" s="370"/>
      <c r="J485" s="29"/>
      <c r="K485" s="8"/>
      <c r="L485" s="8"/>
      <c r="M485" s="8"/>
    </row>
    <row r="486" spans="1:13" ht="12.75" customHeight="1">
      <c r="A486" s="21"/>
      <c r="B486" s="29"/>
      <c r="C486" s="21"/>
      <c r="D486" s="29"/>
      <c r="E486" s="25"/>
      <c r="F486" s="29"/>
      <c r="G486" s="31"/>
      <c r="H486" s="31"/>
      <c r="I486" s="31"/>
      <c r="J486" s="29"/>
      <c r="K486" s="8"/>
      <c r="L486" s="8"/>
      <c r="M486" s="8"/>
    </row>
    <row r="487" spans="1:13">
      <c r="A487" s="21"/>
      <c r="B487" s="29"/>
      <c r="C487" s="52"/>
      <c r="D487" s="52"/>
      <c r="E487" s="335"/>
      <c r="F487" s="21"/>
      <c r="G487" s="366"/>
      <c r="H487" s="366"/>
      <c r="I487" s="370"/>
      <c r="J487" s="29"/>
      <c r="K487" s="8"/>
      <c r="L487" s="8"/>
      <c r="M487" s="8"/>
    </row>
    <row r="488" spans="1:13">
      <c r="A488" s="21"/>
      <c r="B488" s="29"/>
      <c r="C488" s="21"/>
      <c r="D488" s="29"/>
      <c r="E488" s="335"/>
      <c r="F488" s="21"/>
      <c r="G488" s="366"/>
      <c r="H488" s="366"/>
      <c r="I488" s="370"/>
      <c r="J488" s="29"/>
      <c r="K488" s="8"/>
      <c r="L488" s="8"/>
      <c r="M488" s="8"/>
    </row>
    <row r="489" spans="1:13" ht="12.75" customHeight="1">
      <c r="A489" s="21"/>
      <c r="B489" s="29"/>
      <c r="C489" s="21"/>
      <c r="D489" s="29"/>
      <c r="E489" s="25"/>
      <c r="F489" s="29"/>
      <c r="G489" s="31"/>
      <c r="H489" s="31"/>
      <c r="I489" s="31"/>
      <c r="J489" s="29"/>
      <c r="K489" s="8"/>
      <c r="L489" s="8"/>
      <c r="M489" s="8"/>
    </row>
    <row r="490" spans="1:13" ht="23.25" customHeight="1">
      <c r="A490" s="21"/>
      <c r="B490" s="29"/>
      <c r="C490" s="21"/>
      <c r="D490" s="29"/>
      <c r="E490" s="25"/>
      <c r="F490" s="21"/>
      <c r="G490" s="27"/>
      <c r="H490" s="31"/>
      <c r="I490" s="28"/>
      <c r="J490" s="29"/>
      <c r="K490" s="8"/>
      <c r="L490" s="8"/>
      <c r="M490" s="8"/>
    </row>
    <row r="491" spans="1:13">
      <c r="A491" s="21"/>
      <c r="B491" s="29"/>
      <c r="C491" s="21"/>
      <c r="D491" s="29"/>
      <c r="E491" s="31"/>
      <c r="F491" s="29"/>
      <c r="G491" s="31"/>
      <c r="H491" s="31"/>
      <c r="I491" s="31"/>
      <c r="J491" s="29"/>
      <c r="K491" s="8"/>
      <c r="L491" s="8"/>
      <c r="M491" s="8"/>
    </row>
    <row r="492" spans="1:13" ht="13.5" customHeight="1">
      <c r="A492" s="32"/>
      <c r="B492" s="33"/>
      <c r="C492" s="32"/>
      <c r="D492" s="33"/>
      <c r="E492" s="34"/>
      <c r="F492" s="33"/>
      <c r="G492" s="34"/>
      <c r="H492" s="34"/>
      <c r="I492" s="35"/>
      <c r="J492" s="33"/>
    </row>
    <row r="495" spans="1:13">
      <c r="F495" s="8"/>
      <c r="G495" s="36"/>
    </row>
    <row r="496" spans="1:13">
      <c r="F496" s="8"/>
      <c r="G496" s="36"/>
    </row>
    <row r="497" spans="3:7">
      <c r="F497" s="8"/>
      <c r="G497" s="36"/>
    </row>
    <row r="498" spans="3:7">
      <c r="F498" s="8"/>
      <c r="G498" s="36"/>
    </row>
    <row r="499" spans="3:7">
      <c r="F499" s="8"/>
      <c r="G499" s="36"/>
    </row>
    <row r="500" spans="3:7">
      <c r="F500" s="8"/>
      <c r="G500" s="36"/>
    </row>
    <row r="501" spans="3:7" ht="16.5">
      <c r="F501" s="38"/>
      <c r="G501" s="37"/>
    </row>
    <row r="502" spans="3:7">
      <c r="F502" s="36"/>
      <c r="G502" s="36"/>
    </row>
    <row r="510" spans="3:7">
      <c r="C510" s="74"/>
    </row>
    <row r="511" spans="3:7">
      <c r="C511" s="74"/>
    </row>
    <row r="512" spans="3:7">
      <c r="C512" s="74"/>
    </row>
    <row r="513" spans="1:16">
      <c r="C513" s="74"/>
      <c r="E513" s="75"/>
    </row>
    <row r="514" spans="1:16">
      <c r="C514" s="74"/>
    </row>
    <row r="515" spans="1:16">
      <c r="C515" s="74"/>
    </row>
    <row r="516" spans="1:16">
      <c r="C516" s="74"/>
    </row>
    <row r="519" spans="1:16" ht="16.5" customHeight="1">
      <c r="A519" s="287"/>
      <c r="B519" s="288"/>
      <c r="C519" s="288"/>
      <c r="D519" s="288"/>
      <c r="E519" s="288"/>
      <c r="F519" s="288"/>
      <c r="G519" s="288"/>
      <c r="H519" s="288"/>
      <c r="I519" s="288"/>
      <c r="J519" s="288"/>
      <c r="K519" s="7"/>
      <c r="L519" s="7"/>
      <c r="M519" s="7"/>
      <c r="P519" s="55"/>
    </row>
    <row r="520" spans="1:16" ht="18" customHeight="1">
      <c r="A520" s="287"/>
      <c r="B520" s="288"/>
      <c r="C520" s="288"/>
      <c r="D520" s="288"/>
      <c r="E520" s="288"/>
      <c r="F520" s="288"/>
      <c r="G520" s="288"/>
      <c r="H520" s="288"/>
      <c r="I520" s="288"/>
      <c r="J520" s="288"/>
      <c r="K520" s="7"/>
      <c r="L520" s="7"/>
      <c r="M520" s="7"/>
      <c r="P520" s="8"/>
    </row>
    <row r="521" spans="1:16" ht="16.5" customHeight="1">
      <c r="A521" s="287"/>
      <c r="B521" s="288"/>
      <c r="C521" s="288"/>
      <c r="D521" s="288"/>
      <c r="E521" s="288"/>
      <c r="F521" s="288"/>
      <c r="G521" s="288"/>
      <c r="H521" s="288"/>
      <c r="I521" s="288"/>
      <c r="J521" s="288"/>
      <c r="K521" s="7"/>
      <c r="L521" s="7"/>
      <c r="M521" s="7"/>
    </row>
    <row r="522" spans="1:16" ht="16.5">
      <c r="A522" s="9"/>
      <c r="B522" s="10"/>
      <c r="C522" s="9"/>
      <c r="D522" s="10"/>
      <c r="E522" s="11"/>
      <c r="F522" s="10"/>
      <c r="G522" s="11"/>
      <c r="H522" s="11"/>
      <c r="I522" s="11"/>
      <c r="J522" s="10"/>
      <c r="K522" s="10"/>
      <c r="L522" s="10"/>
      <c r="M522" s="10"/>
      <c r="P522" s="55"/>
    </row>
    <row r="523" spans="1:16" ht="13.5" customHeight="1">
      <c r="A523" s="275"/>
      <c r="B523" s="289"/>
      <c r="C523" s="289"/>
      <c r="D523" s="289"/>
      <c r="E523" s="368"/>
      <c r="F523" s="275"/>
      <c r="G523" s="289"/>
      <c r="H523" s="289"/>
      <c r="I523" s="289"/>
      <c r="J523" s="275"/>
      <c r="K523" s="6"/>
      <c r="L523" s="6"/>
      <c r="M523" s="6"/>
      <c r="P523" s="8"/>
    </row>
    <row r="524" spans="1:16" ht="12.75" customHeight="1">
      <c r="A524" s="276"/>
      <c r="B524" s="13"/>
      <c r="C524" s="13"/>
      <c r="D524" s="13"/>
      <c r="E524" s="367"/>
      <c r="F524" s="276"/>
      <c r="G524" s="367"/>
      <c r="H524" s="367"/>
      <c r="I524" s="14"/>
      <c r="J524" s="276"/>
      <c r="K524" s="6"/>
      <c r="L524" s="6"/>
      <c r="M524" s="6"/>
      <c r="P524" s="8"/>
    </row>
    <row r="525" spans="1:16">
      <c r="A525" s="15"/>
      <c r="B525" s="16"/>
      <c r="C525" s="17"/>
      <c r="D525" s="16"/>
      <c r="E525" s="18"/>
      <c r="F525" s="16"/>
      <c r="G525" s="18"/>
      <c r="H525" s="18"/>
      <c r="I525" s="18"/>
      <c r="J525" s="16"/>
      <c r="K525" s="8"/>
      <c r="L525" s="8"/>
      <c r="M525" s="8"/>
      <c r="P525" s="8"/>
    </row>
    <row r="526" spans="1:16" ht="34.5" customHeight="1">
      <c r="A526" s="21"/>
      <c r="B526" s="42"/>
      <c r="C526" s="29"/>
      <c r="D526" s="24"/>
      <c r="E526" s="335"/>
      <c r="F526" s="26"/>
      <c r="G526" s="366"/>
      <c r="H526" s="366"/>
      <c r="I526" s="370"/>
      <c r="J526" s="29"/>
      <c r="K526" s="8"/>
      <c r="L526" s="8"/>
      <c r="M526" s="8"/>
      <c r="P526" s="8"/>
    </row>
    <row r="527" spans="1:16" ht="23.25" customHeight="1">
      <c r="A527" s="21"/>
      <c r="B527" s="45"/>
      <c r="C527" s="45"/>
      <c r="D527" s="46"/>
      <c r="E527" s="335"/>
      <c r="F527" s="26"/>
      <c r="G527" s="366"/>
      <c r="H527" s="366"/>
      <c r="I527" s="370"/>
      <c r="J527" s="29"/>
      <c r="K527" s="8"/>
      <c r="L527" s="8"/>
      <c r="M527" s="8"/>
      <c r="P527" s="8"/>
    </row>
    <row r="528" spans="1:16" ht="13.5">
      <c r="A528" s="21"/>
      <c r="B528" s="48"/>
      <c r="C528" s="45"/>
      <c r="D528" s="48"/>
      <c r="E528" s="72"/>
      <c r="F528" s="26"/>
      <c r="G528" s="31"/>
      <c r="H528" s="31"/>
      <c r="I528" s="31"/>
      <c r="J528" s="29"/>
      <c r="K528" s="8"/>
      <c r="L528" s="8"/>
      <c r="M528" s="8"/>
      <c r="P528" s="8"/>
    </row>
    <row r="529" spans="1:16" ht="29.25" customHeight="1">
      <c r="A529" s="21"/>
      <c r="B529" s="51"/>
      <c r="C529" s="42"/>
      <c r="D529" s="52"/>
      <c r="E529" s="335"/>
      <c r="F529" s="26"/>
      <c r="G529" s="366"/>
      <c r="H529" s="366"/>
      <c r="I529" s="370"/>
      <c r="J529" s="29"/>
      <c r="K529" s="8"/>
      <c r="L529" s="8"/>
      <c r="M529" s="8"/>
      <c r="P529" s="8"/>
    </row>
    <row r="530" spans="1:16" ht="21.75" customHeight="1">
      <c r="A530" s="21"/>
      <c r="B530" s="51"/>
      <c r="C530" s="52"/>
      <c r="D530" s="21"/>
      <c r="E530" s="335"/>
      <c r="F530" s="26"/>
      <c r="G530" s="366"/>
      <c r="H530" s="366"/>
      <c r="I530" s="370"/>
      <c r="J530" s="29"/>
      <c r="K530" s="8"/>
      <c r="L530" s="8"/>
      <c r="M530" s="8"/>
      <c r="P530" s="8"/>
    </row>
    <row r="531" spans="1:16">
      <c r="A531" s="21"/>
      <c r="B531" s="51"/>
      <c r="C531" s="52"/>
      <c r="D531" s="21"/>
      <c r="E531" s="25"/>
      <c r="F531" s="26"/>
      <c r="G531" s="27"/>
      <c r="H531" s="27"/>
      <c r="I531" s="28"/>
      <c r="J531" s="29"/>
      <c r="K531" s="8"/>
      <c r="L531" s="8"/>
      <c r="M531" s="8"/>
      <c r="P531" s="8"/>
    </row>
    <row r="532" spans="1:16" ht="23.25" customHeight="1">
      <c r="A532" s="21"/>
      <c r="B532" s="29"/>
      <c r="C532" s="52"/>
      <c r="D532" s="29"/>
      <c r="E532" s="72"/>
      <c r="F532" s="26"/>
      <c r="G532" s="31"/>
      <c r="H532" s="31"/>
      <c r="I532" s="31"/>
      <c r="J532" s="29"/>
      <c r="K532" s="8"/>
      <c r="L532" s="8"/>
      <c r="M532" s="8"/>
      <c r="P532" s="8"/>
    </row>
    <row r="533" spans="1:16" ht="29.25" customHeight="1">
      <c r="A533" s="21"/>
      <c r="B533" s="73"/>
      <c r="C533" s="42"/>
      <c r="D533" s="52"/>
      <c r="E533" s="335"/>
      <c r="F533" s="26"/>
      <c r="G533" s="366"/>
      <c r="H533" s="366"/>
      <c r="I533" s="370"/>
      <c r="J533" s="29"/>
      <c r="K533" s="8"/>
      <c r="L533" s="8"/>
      <c r="M533" s="8"/>
      <c r="P533" s="8"/>
    </row>
    <row r="534" spans="1:16">
      <c r="A534" s="21"/>
      <c r="B534" s="51"/>
      <c r="C534" s="52"/>
      <c r="D534" s="21"/>
      <c r="E534" s="335"/>
      <c r="F534" s="26"/>
      <c r="G534" s="366"/>
      <c r="H534" s="366"/>
      <c r="I534" s="370"/>
      <c r="J534" s="29"/>
      <c r="K534" s="8"/>
      <c r="L534" s="8"/>
      <c r="M534" s="8"/>
      <c r="P534" s="8"/>
    </row>
    <row r="535" spans="1:16" ht="22.5" customHeight="1">
      <c r="A535" s="21"/>
      <c r="B535" s="29"/>
      <c r="C535" s="21"/>
      <c r="D535" s="29"/>
      <c r="E535" s="72"/>
      <c r="F535" s="26"/>
      <c r="G535" s="31"/>
      <c r="H535" s="31"/>
      <c r="I535" s="31"/>
      <c r="J535" s="29"/>
      <c r="K535" s="8"/>
      <c r="L535" s="8"/>
      <c r="M535" s="8"/>
      <c r="P535" s="8"/>
    </row>
    <row r="536" spans="1:16" ht="18" customHeight="1">
      <c r="A536" s="21"/>
      <c r="B536" s="73"/>
      <c r="C536" s="29"/>
      <c r="D536" s="21"/>
      <c r="E536" s="335"/>
      <c r="F536" s="26"/>
      <c r="G536" s="366"/>
      <c r="H536" s="366"/>
      <c r="I536" s="370"/>
      <c r="J536" s="29"/>
      <c r="K536" s="8"/>
      <c r="L536" s="8"/>
      <c r="M536" s="8"/>
      <c r="P536" s="8"/>
    </row>
    <row r="537" spans="1:16">
      <c r="A537" s="21"/>
      <c r="B537" s="29"/>
      <c r="C537" s="21"/>
      <c r="D537" s="29"/>
      <c r="E537" s="335"/>
      <c r="F537" s="26"/>
      <c r="G537" s="366"/>
      <c r="H537" s="366"/>
      <c r="I537" s="370"/>
      <c r="J537" s="29"/>
      <c r="K537" s="8"/>
      <c r="L537" s="8"/>
      <c r="M537" s="8"/>
      <c r="P537" s="8"/>
    </row>
    <row r="538" spans="1:16">
      <c r="A538" s="21"/>
      <c r="B538" s="29"/>
      <c r="C538" s="21"/>
      <c r="D538" s="29"/>
      <c r="E538" s="72"/>
      <c r="F538" s="26"/>
      <c r="G538" s="31"/>
      <c r="H538" s="31"/>
      <c r="I538" s="31"/>
      <c r="J538" s="29"/>
      <c r="K538" s="8"/>
      <c r="L538" s="8"/>
      <c r="M538" s="8"/>
      <c r="P538" s="8"/>
    </row>
    <row r="539" spans="1:16">
      <c r="A539" s="21"/>
      <c r="B539" s="29"/>
      <c r="C539" s="52"/>
      <c r="D539" s="52"/>
      <c r="E539" s="335"/>
      <c r="F539" s="21"/>
      <c r="G539" s="366"/>
      <c r="H539" s="366"/>
      <c r="I539" s="370"/>
      <c r="J539" s="29"/>
      <c r="K539" s="8"/>
      <c r="L539" s="8"/>
      <c r="M539" s="8"/>
      <c r="P539" s="8"/>
    </row>
    <row r="540" spans="1:16">
      <c r="A540" s="21"/>
      <c r="B540" s="29"/>
      <c r="C540" s="21"/>
      <c r="D540" s="29"/>
      <c r="E540" s="335"/>
      <c r="F540" s="21"/>
      <c r="G540" s="366"/>
      <c r="H540" s="366"/>
      <c r="I540" s="370"/>
      <c r="J540" s="29"/>
      <c r="K540" s="8"/>
      <c r="L540" s="8"/>
      <c r="M540" s="8"/>
      <c r="P540" s="8"/>
    </row>
    <row r="541" spans="1:16">
      <c r="A541" s="21"/>
      <c r="B541" s="29"/>
      <c r="C541" s="21"/>
      <c r="D541" s="29"/>
      <c r="E541" s="31"/>
      <c r="F541" s="29"/>
      <c r="G541" s="31"/>
      <c r="H541" s="31"/>
      <c r="I541" s="31"/>
      <c r="J541" s="29"/>
      <c r="K541" s="8"/>
      <c r="L541" s="8"/>
      <c r="M541" s="8"/>
      <c r="P541" s="8"/>
    </row>
    <row r="542" spans="1:16" ht="12.75" customHeight="1">
      <c r="A542" s="21"/>
      <c r="B542" s="29"/>
      <c r="C542" s="52"/>
      <c r="D542" s="52"/>
      <c r="E542" s="335"/>
      <c r="F542" s="21"/>
      <c r="G542" s="366"/>
      <c r="H542" s="366"/>
      <c r="I542" s="370"/>
      <c r="J542" s="29"/>
      <c r="K542" s="8"/>
      <c r="L542" s="8"/>
      <c r="M542" s="8"/>
    </row>
    <row r="543" spans="1:16" ht="14.25" customHeight="1">
      <c r="A543" s="21"/>
      <c r="B543" s="29"/>
      <c r="C543" s="21"/>
      <c r="D543" s="29"/>
      <c r="E543" s="335"/>
      <c r="F543" s="21"/>
      <c r="G543" s="366"/>
      <c r="H543" s="366"/>
      <c r="I543" s="370"/>
      <c r="J543" s="29"/>
      <c r="K543" s="8"/>
      <c r="L543" s="8"/>
      <c r="M543" s="8"/>
      <c r="N543" s="19"/>
      <c r="O543" s="19"/>
      <c r="P543" s="20"/>
    </row>
    <row r="544" spans="1:16" ht="14.25" customHeight="1">
      <c r="A544" s="21"/>
      <c r="B544" s="29"/>
      <c r="C544" s="21"/>
      <c r="D544" s="29"/>
      <c r="E544" s="31"/>
      <c r="F544" s="29"/>
      <c r="G544" s="31"/>
      <c r="H544" s="31"/>
      <c r="I544" s="31"/>
      <c r="J544" s="29"/>
      <c r="K544" s="8"/>
      <c r="L544" s="8"/>
      <c r="M544" s="8"/>
      <c r="N544" s="19"/>
      <c r="O544" s="19"/>
      <c r="P544" s="20"/>
    </row>
    <row r="545" spans="1:16">
      <c r="A545" s="21"/>
      <c r="B545" s="29"/>
      <c r="C545" s="52"/>
      <c r="D545" s="52"/>
      <c r="E545" s="335"/>
      <c r="F545" s="21"/>
      <c r="G545" s="366"/>
      <c r="H545" s="366"/>
      <c r="I545" s="370"/>
      <c r="J545" s="29"/>
      <c r="K545" s="8"/>
      <c r="L545" s="8"/>
      <c r="M545" s="8"/>
    </row>
    <row r="546" spans="1:16" ht="13.5" customHeight="1">
      <c r="A546" s="21"/>
      <c r="B546" s="29"/>
      <c r="C546" s="21"/>
      <c r="D546" s="29"/>
      <c r="E546" s="335"/>
      <c r="F546" s="21"/>
      <c r="G546" s="366"/>
      <c r="H546" s="366"/>
      <c r="I546" s="370"/>
      <c r="J546" s="29"/>
      <c r="K546" s="8"/>
      <c r="L546" s="8"/>
      <c r="M546" s="8"/>
    </row>
    <row r="547" spans="1:16" ht="12.75" customHeight="1">
      <c r="A547" s="21"/>
      <c r="B547" s="29"/>
      <c r="C547" s="21"/>
      <c r="D547" s="29"/>
      <c r="E547" s="31"/>
      <c r="F547" s="29"/>
      <c r="G547" s="31"/>
      <c r="H547" s="31"/>
      <c r="I547" s="31"/>
      <c r="J547" s="29"/>
      <c r="K547" s="8"/>
      <c r="L547" s="8"/>
      <c r="M547" s="8"/>
    </row>
    <row r="548" spans="1:16">
      <c r="A548" s="21"/>
      <c r="B548" s="29"/>
      <c r="C548" s="52"/>
      <c r="D548" s="52"/>
      <c r="E548" s="335"/>
      <c r="F548" s="21"/>
      <c r="G548" s="366"/>
      <c r="H548" s="366"/>
      <c r="I548" s="370"/>
      <c r="J548" s="29"/>
      <c r="K548" s="8"/>
      <c r="L548" s="8"/>
      <c r="M548" s="8"/>
    </row>
    <row r="549" spans="1:16" ht="15.75" customHeight="1">
      <c r="A549" s="21"/>
      <c r="B549" s="29"/>
      <c r="C549" s="21"/>
      <c r="D549" s="29"/>
      <c r="E549" s="335"/>
      <c r="F549" s="21"/>
      <c r="G549" s="366"/>
      <c r="H549" s="366"/>
      <c r="I549" s="370"/>
      <c r="J549" s="29"/>
      <c r="K549" s="8"/>
      <c r="L549" s="8"/>
      <c r="M549" s="8"/>
    </row>
    <row r="550" spans="1:16">
      <c r="A550" s="21"/>
      <c r="B550" s="29"/>
      <c r="C550" s="21"/>
      <c r="D550" s="29"/>
      <c r="E550" s="31"/>
      <c r="F550" s="29"/>
      <c r="G550" s="31"/>
      <c r="H550" s="31"/>
      <c r="I550" s="31"/>
      <c r="J550" s="29"/>
      <c r="K550" s="8"/>
      <c r="L550" s="8"/>
      <c r="M550" s="8"/>
    </row>
    <row r="551" spans="1:16">
      <c r="A551" s="21"/>
      <c r="B551" s="29"/>
      <c r="C551" s="52"/>
      <c r="D551" s="52"/>
      <c r="E551" s="335"/>
      <c r="F551" s="21"/>
      <c r="G551" s="366"/>
      <c r="H551" s="366"/>
      <c r="I551" s="370"/>
      <c r="J551" s="29"/>
      <c r="K551" s="8"/>
      <c r="L551" s="8"/>
      <c r="M551" s="8"/>
    </row>
    <row r="552" spans="1:16" ht="12.75" customHeight="1">
      <c r="A552" s="21"/>
      <c r="B552" s="29"/>
      <c r="C552" s="21"/>
      <c r="D552" s="29"/>
      <c r="E552" s="335"/>
      <c r="F552" s="21"/>
      <c r="G552" s="366"/>
      <c r="H552" s="366"/>
      <c r="I552" s="370"/>
      <c r="J552" s="29"/>
      <c r="K552" s="8"/>
      <c r="L552" s="8"/>
      <c r="M552" s="8"/>
    </row>
    <row r="553" spans="1:16">
      <c r="A553" s="21"/>
      <c r="B553" s="29"/>
      <c r="C553" s="21"/>
      <c r="D553" s="29"/>
      <c r="E553" s="25"/>
      <c r="F553" s="29"/>
      <c r="G553" s="31"/>
      <c r="H553" s="31"/>
      <c r="I553" s="31"/>
      <c r="J553" s="29"/>
      <c r="K553" s="8"/>
      <c r="L553" s="8"/>
      <c r="M553" s="8"/>
    </row>
    <row r="554" spans="1:16">
      <c r="A554" s="21"/>
      <c r="B554" s="29"/>
      <c r="C554" s="52"/>
      <c r="D554" s="52"/>
      <c r="E554" s="335"/>
      <c r="F554" s="21"/>
      <c r="G554" s="366"/>
      <c r="H554" s="366"/>
      <c r="I554" s="370"/>
      <c r="J554" s="29"/>
      <c r="K554" s="8"/>
      <c r="L554" s="8"/>
      <c r="M554" s="8"/>
    </row>
    <row r="555" spans="1:16" ht="12.75" customHeight="1">
      <c r="A555" s="21"/>
      <c r="B555" s="29"/>
      <c r="C555" s="21"/>
      <c r="D555" s="29"/>
      <c r="E555" s="335"/>
      <c r="F555" s="21"/>
      <c r="G555" s="366"/>
      <c r="H555" s="366"/>
      <c r="I555" s="370"/>
      <c r="J555" s="29"/>
      <c r="K555" s="8"/>
      <c r="L555" s="8"/>
      <c r="M555" s="8"/>
    </row>
    <row r="556" spans="1:16" ht="15.75" customHeight="1">
      <c r="A556" s="21"/>
      <c r="B556" s="29"/>
      <c r="C556" s="21"/>
      <c r="D556" s="29"/>
      <c r="E556" s="25"/>
      <c r="F556" s="29"/>
      <c r="G556" s="31"/>
      <c r="H556" s="31"/>
      <c r="I556" s="31"/>
      <c r="J556" s="29"/>
      <c r="K556" s="8"/>
      <c r="L556" s="8"/>
      <c r="M556" s="8"/>
    </row>
    <row r="557" spans="1:16">
      <c r="A557" s="21"/>
      <c r="B557" s="29"/>
      <c r="C557" s="21"/>
      <c r="D557" s="29"/>
      <c r="E557" s="25"/>
      <c r="F557" s="21"/>
      <c r="G557" s="27"/>
      <c r="H557" s="31"/>
      <c r="I557" s="28"/>
      <c r="J557" s="29"/>
      <c r="K557" s="8"/>
      <c r="L557" s="8"/>
      <c r="M557" s="8"/>
    </row>
    <row r="558" spans="1:16" ht="21.75" customHeight="1">
      <c r="A558" s="21"/>
      <c r="B558" s="29"/>
      <c r="C558" s="21"/>
      <c r="D558" s="29"/>
      <c r="E558" s="31"/>
      <c r="F558" s="29"/>
      <c r="G558" s="31"/>
      <c r="H558" s="31"/>
      <c r="I558" s="31"/>
      <c r="J558" s="29"/>
      <c r="K558" s="8"/>
      <c r="L558" s="8"/>
      <c r="M558" s="8"/>
      <c r="N558" s="62"/>
      <c r="O558" s="62"/>
      <c r="P558" s="62"/>
    </row>
    <row r="559" spans="1:16" ht="12" customHeight="1">
      <c r="A559" s="32"/>
      <c r="B559" s="33"/>
      <c r="C559" s="32"/>
      <c r="D559" s="33"/>
      <c r="E559" s="34"/>
      <c r="F559" s="33"/>
      <c r="G559" s="34"/>
      <c r="H559" s="34"/>
      <c r="I559" s="35"/>
      <c r="J559" s="33"/>
    </row>
    <row r="561" spans="1:13" ht="13.5" customHeight="1"/>
    <row r="562" spans="1:13">
      <c r="F562" s="8"/>
      <c r="G562" s="36"/>
    </row>
    <row r="563" spans="1:13">
      <c r="F563" s="8"/>
      <c r="G563" s="36"/>
    </row>
    <row r="564" spans="1:13">
      <c r="F564" s="8"/>
      <c r="G564" s="36"/>
    </row>
    <row r="565" spans="1:13">
      <c r="F565" s="8"/>
      <c r="G565" s="36"/>
    </row>
    <row r="566" spans="1:13">
      <c r="F566" s="8"/>
      <c r="G566" s="36"/>
    </row>
    <row r="567" spans="1:13">
      <c r="F567" s="8"/>
      <c r="G567" s="36"/>
    </row>
    <row r="568" spans="1:13" ht="16.5">
      <c r="F568" s="38"/>
      <c r="G568" s="37"/>
    </row>
    <row r="569" spans="1:13">
      <c r="F569" s="36"/>
      <c r="G569" s="36"/>
    </row>
    <row r="571" spans="1:13" ht="16.5" customHeight="1">
      <c r="A571" s="287"/>
      <c r="B571" s="288"/>
      <c r="C571" s="288"/>
      <c r="D571" s="288"/>
      <c r="E571" s="288"/>
      <c r="F571" s="288"/>
      <c r="G571" s="288"/>
      <c r="H571" s="288"/>
      <c r="I571" s="288"/>
      <c r="J571" s="288"/>
      <c r="K571" s="7"/>
      <c r="L571" s="7"/>
      <c r="M571" s="7"/>
    </row>
    <row r="572" spans="1:13" ht="16.5" customHeight="1">
      <c r="A572" s="287"/>
      <c r="B572" s="288"/>
      <c r="C572" s="288"/>
      <c r="D572" s="288"/>
      <c r="E572" s="288"/>
      <c r="F572" s="288"/>
      <c r="G572" s="288"/>
      <c r="H572" s="288"/>
      <c r="I572" s="288"/>
      <c r="J572" s="288"/>
      <c r="K572" s="7"/>
      <c r="L572" s="7"/>
      <c r="M572" s="7"/>
    </row>
    <row r="573" spans="1:13" ht="16.5" customHeight="1">
      <c r="A573" s="287"/>
      <c r="B573" s="288"/>
      <c r="C573" s="288"/>
      <c r="D573" s="288"/>
      <c r="E573" s="288"/>
      <c r="F573" s="288"/>
      <c r="G573" s="288"/>
      <c r="H573" s="288"/>
      <c r="I573" s="288"/>
      <c r="J573" s="288"/>
      <c r="K573" s="7"/>
      <c r="L573" s="7"/>
      <c r="M573" s="7"/>
    </row>
    <row r="574" spans="1:13" ht="16.5" customHeight="1">
      <c r="A574" s="9"/>
      <c r="B574" s="10"/>
      <c r="C574" s="9"/>
      <c r="D574" s="10"/>
      <c r="E574" s="11"/>
      <c r="F574" s="10"/>
      <c r="G574" s="11"/>
      <c r="H574" s="11"/>
      <c r="I574" s="11"/>
      <c r="J574" s="10"/>
      <c r="K574" s="10"/>
      <c r="L574" s="10"/>
      <c r="M574" s="10"/>
    </row>
    <row r="575" spans="1:13" ht="16.5" customHeight="1">
      <c r="A575" s="275"/>
      <c r="B575" s="289"/>
      <c r="C575" s="289"/>
      <c r="D575" s="289"/>
      <c r="E575" s="368"/>
      <c r="F575" s="275"/>
      <c r="G575" s="289"/>
      <c r="H575" s="289"/>
      <c r="I575" s="289"/>
      <c r="J575" s="275"/>
      <c r="K575" s="6"/>
      <c r="L575" s="6"/>
      <c r="M575" s="6"/>
    </row>
    <row r="576" spans="1:13" ht="16.5" customHeight="1">
      <c r="A576" s="276"/>
      <c r="B576" s="13"/>
      <c r="C576" s="13"/>
      <c r="D576" s="13"/>
      <c r="E576" s="367"/>
      <c r="F576" s="276"/>
      <c r="G576" s="367"/>
      <c r="H576" s="367"/>
      <c r="I576" s="14"/>
      <c r="J576" s="276"/>
      <c r="K576" s="6"/>
      <c r="L576" s="6"/>
      <c r="M576" s="6"/>
    </row>
    <row r="577" spans="1:13" ht="16.5" customHeight="1">
      <c r="A577" s="15"/>
      <c r="B577" s="16"/>
      <c r="C577" s="17"/>
      <c r="D577" s="16"/>
      <c r="E577" s="18"/>
      <c r="F577" s="16"/>
      <c r="G577" s="18"/>
      <c r="H577" s="18"/>
      <c r="I577" s="18"/>
      <c r="J577" s="16"/>
      <c r="K577" s="8"/>
      <c r="L577" s="8"/>
      <c r="M577" s="8"/>
    </row>
    <row r="578" spans="1:13" ht="24.75" customHeight="1">
      <c r="A578" s="21"/>
      <c r="B578" s="42"/>
      <c r="C578" s="76"/>
      <c r="D578" s="77"/>
      <c r="E578" s="335"/>
      <c r="F578" s="26"/>
      <c r="G578" s="366"/>
      <c r="H578" s="366"/>
      <c r="I578" s="370"/>
      <c r="J578" s="29"/>
      <c r="K578" s="8"/>
      <c r="L578" s="8"/>
      <c r="M578" s="8"/>
    </row>
    <row r="579" spans="1:13" ht="18.75" customHeight="1">
      <c r="A579" s="21"/>
      <c r="B579" s="45"/>
      <c r="C579" s="45"/>
      <c r="D579" s="46"/>
      <c r="E579" s="335"/>
      <c r="F579" s="26"/>
      <c r="G579" s="366"/>
      <c r="H579" s="366"/>
      <c r="I579" s="370"/>
      <c r="J579" s="29"/>
      <c r="K579" s="8"/>
      <c r="L579" s="8"/>
      <c r="M579" s="8"/>
    </row>
    <row r="580" spans="1:13" ht="13.5">
      <c r="A580" s="21"/>
      <c r="B580" s="48"/>
      <c r="C580" s="45"/>
      <c r="D580" s="48"/>
      <c r="E580" s="72"/>
      <c r="F580" s="26"/>
      <c r="G580" s="31"/>
      <c r="H580" s="31"/>
      <c r="I580" s="31"/>
      <c r="J580" s="29"/>
      <c r="K580" s="8"/>
      <c r="L580" s="8"/>
      <c r="M580" s="8"/>
    </row>
    <row r="581" spans="1:13" ht="24.75" customHeight="1">
      <c r="A581" s="21"/>
      <c r="B581" s="51"/>
      <c r="C581" s="29"/>
      <c r="D581" s="21"/>
      <c r="E581" s="335"/>
      <c r="F581" s="26"/>
      <c r="G581" s="366"/>
      <c r="H581" s="366"/>
      <c r="I581" s="370"/>
      <c r="J581" s="29"/>
      <c r="K581" s="8"/>
      <c r="L581" s="8"/>
      <c r="M581" s="8"/>
    </row>
    <row r="582" spans="1:13" ht="19.5" customHeight="1">
      <c r="A582" s="21"/>
      <c r="B582" s="51"/>
      <c r="C582" s="52"/>
      <c r="D582" s="21"/>
      <c r="E582" s="335"/>
      <c r="F582" s="26"/>
      <c r="G582" s="366"/>
      <c r="H582" s="366"/>
      <c r="I582" s="370"/>
      <c r="J582" s="29"/>
      <c r="K582" s="8"/>
      <c r="L582" s="8"/>
      <c r="M582" s="8"/>
    </row>
    <row r="583" spans="1:13" ht="16.5" customHeight="1">
      <c r="A583" s="21"/>
      <c r="B583" s="51"/>
      <c r="C583" s="52"/>
      <c r="D583" s="21"/>
      <c r="E583" s="25"/>
      <c r="F583" s="26"/>
      <c r="G583" s="27"/>
      <c r="H583" s="27"/>
      <c r="I583" s="28"/>
      <c r="J583" s="29"/>
      <c r="K583" s="8"/>
      <c r="L583" s="8"/>
      <c r="M583" s="8"/>
    </row>
    <row r="584" spans="1:13" ht="24" customHeight="1">
      <c r="A584" s="21"/>
      <c r="B584" s="29"/>
      <c r="C584" s="52"/>
      <c r="D584" s="29"/>
      <c r="E584" s="72"/>
      <c r="F584" s="26"/>
      <c r="G584" s="31"/>
      <c r="H584" s="31"/>
      <c r="I584" s="31"/>
      <c r="J584" s="29"/>
      <c r="K584" s="8"/>
      <c r="L584" s="8"/>
      <c r="M584" s="8"/>
    </row>
    <row r="585" spans="1:13" ht="24.75" customHeight="1">
      <c r="A585" s="21"/>
      <c r="B585" s="73"/>
      <c r="C585" s="42"/>
      <c r="D585" s="52"/>
      <c r="E585" s="335"/>
      <c r="F585" s="26"/>
      <c r="G585" s="366"/>
      <c r="H585" s="366"/>
      <c r="I585" s="370"/>
      <c r="J585" s="29"/>
      <c r="K585" s="8"/>
      <c r="L585" s="8"/>
      <c r="M585" s="8"/>
    </row>
    <row r="586" spans="1:13" ht="15" customHeight="1">
      <c r="A586" s="21"/>
      <c r="B586" s="51"/>
      <c r="C586" s="52"/>
      <c r="D586" s="21"/>
      <c r="E586" s="335"/>
      <c r="F586" s="26"/>
      <c r="G586" s="366"/>
      <c r="H586" s="366"/>
      <c r="I586" s="370"/>
      <c r="J586" s="29"/>
      <c r="K586" s="8"/>
      <c r="L586" s="8"/>
      <c r="M586" s="8"/>
    </row>
    <row r="587" spans="1:13" ht="22.5" customHeight="1">
      <c r="A587" s="21"/>
      <c r="B587" s="29"/>
      <c r="C587" s="21"/>
      <c r="D587" s="29"/>
      <c r="E587" s="72"/>
      <c r="F587" s="26"/>
      <c r="G587" s="31"/>
      <c r="H587" s="31"/>
      <c r="I587" s="31"/>
      <c r="J587" s="29"/>
      <c r="K587" s="8"/>
      <c r="L587" s="8"/>
      <c r="M587" s="8"/>
    </row>
    <row r="588" spans="1:13" ht="20.25" customHeight="1">
      <c r="A588" s="21"/>
      <c r="B588" s="73"/>
      <c r="C588" s="29"/>
      <c r="D588" s="21"/>
      <c r="E588" s="335"/>
      <c r="F588" s="26"/>
      <c r="G588" s="366"/>
      <c r="H588" s="366"/>
      <c r="I588" s="370"/>
      <c r="J588" s="29"/>
      <c r="K588" s="8"/>
      <c r="L588" s="8"/>
      <c r="M588" s="8"/>
    </row>
    <row r="589" spans="1:13" ht="21" customHeight="1">
      <c r="A589" s="21"/>
      <c r="B589" s="29"/>
      <c r="C589" s="21"/>
      <c r="D589" s="29"/>
      <c r="E589" s="335"/>
      <c r="F589" s="26"/>
      <c r="G589" s="366"/>
      <c r="H589" s="366"/>
      <c r="I589" s="370"/>
      <c r="J589" s="29"/>
      <c r="K589" s="8"/>
      <c r="L589" s="8"/>
      <c r="M589" s="8"/>
    </row>
    <row r="590" spans="1:13" ht="21" customHeight="1">
      <c r="A590" s="21"/>
      <c r="B590" s="29"/>
      <c r="C590" s="21"/>
      <c r="D590" s="29"/>
      <c r="E590" s="72"/>
      <c r="F590" s="26"/>
      <c r="G590" s="31"/>
      <c r="H590" s="31"/>
      <c r="I590" s="31"/>
      <c r="J590" s="29"/>
      <c r="K590" s="8"/>
      <c r="L590" s="8"/>
      <c r="M590" s="8"/>
    </row>
    <row r="591" spans="1:13">
      <c r="A591" s="21"/>
      <c r="B591" s="29"/>
      <c r="C591" s="52"/>
      <c r="D591" s="52"/>
      <c r="E591" s="335"/>
      <c r="F591" s="21"/>
      <c r="G591" s="366"/>
      <c r="H591" s="366"/>
      <c r="I591" s="370"/>
      <c r="J591" s="29"/>
      <c r="K591" s="8"/>
      <c r="L591" s="8"/>
      <c r="M591" s="8"/>
    </row>
    <row r="592" spans="1:13">
      <c r="A592" s="21"/>
      <c r="B592" s="29"/>
      <c r="C592" s="21"/>
      <c r="D592" s="29"/>
      <c r="E592" s="335"/>
      <c r="F592" s="21"/>
      <c r="G592" s="366"/>
      <c r="H592" s="366"/>
      <c r="I592" s="370"/>
      <c r="J592" s="29"/>
      <c r="K592" s="8"/>
      <c r="L592" s="8"/>
      <c r="M592" s="8"/>
    </row>
    <row r="593" spans="1:13">
      <c r="A593" s="21"/>
      <c r="B593" s="29"/>
      <c r="C593" s="21"/>
      <c r="D593" s="29"/>
      <c r="E593" s="31"/>
      <c r="F593" s="29"/>
      <c r="G593" s="31"/>
      <c r="H593" s="31"/>
      <c r="I593" s="31"/>
      <c r="J593" s="29"/>
      <c r="K593" s="8"/>
      <c r="L593" s="8"/>
      <c r="M593" s="8"/>
    </row>
    <row r="594" spans="1:13">
      <c r="A594" s="21"/>
      <c r="B594" s="29"/>
      <c r="C594" s="52"/>
      <c r="D594" s="52"/>
      <c r="E594" s="335"/>
      <c r="F594" s="21"/>
      <c r="G594" s="366"/>
      <c r="H594" s="366"/>
      <c r="I594" s="370"/>
      <c r="J594" s="29"/>
      <c r="K594" s="8"/>
      <c r="L594" s="8"/>
      <c r="M594" s="8"/>
    </row>
    <row r="595" spans="1:13">
      <c r="A595" s="21"/>
      <c r="B595" s="29"/>
      <c r="C595" s="21"/>
      <c r="D595" s="29"/>
      <c r="E595" s="335"/>
      <c r="F595" s="21"/>
      <c r="G595" s="366"/>
      <c r="H595" s="366"/>
      <c r="I595" s="370"/>
      <c r="J595" s="29"/>
      <c r="K595" s="8"/>
      <c r="L595" s="8"/>
      <c r="M595" s="8"/>
    </row>
    <row r="596" spans="1:13">
      <c r="A596" s="21"/>
      <c r="B596" s="29"/>
      <c r="C596" s="21"/>
      <c r="D596" s="29"/>
      <c r="E596" s="31"/>
      <c r="F596" s="29"/>
      <c r="G596" s="31"/>
      <c r="H596" s="31"/>
      <c r="I596" s="31"/>
      <c r="J596" s="29"/>
      <c r="K596" s="8"/>
      <c r="L596" s="8"/>
      <c r="M596" s="8"/>
    </row>
    <row r="597" spans="1:13">
      <c r="A597" s="21"/>
      <c r="B597" s="29"/>
      <c r="C597" s="52"/>
      <c r="D597" s="52"/>
      <c r="E597" s="335"/>
      <c r="F597" s="21"/>
      <c r="G597" s="366"/>
      <c r="H597" s="366"/>
      <c r="I597" s="370"/>
      <c r="J597" s="29"/>
      <c r="K597" s="8"/>
      <c r="L597" s="8"/>
      <c r="M597" s="8"/>
    </row>
    <row r="598" spans="1:13">
      <c r="A598" s="21"/>
      <c r="B598" s="29"/>
      <c r="C598" s="21"/>
      <c r="D598" s="29"/>
      <c r="E598" s="335"/>
      <c r="F598" s="21"/>
      <c r="G598" s="366"/>
      <c r="H598" s="366"/>
      <c r="I598" s="370"/>
      <c r="J598" s="29"/>
      <c r="K598" s="8"/>
      <c r="L598" s="8"/>
      <c r="M598" s="8"/>
    </row>
    <row r="599" spans="1:13">
      <c r="A599" s="21"/>
      <c r="B599" s="29"/>
      <c r="C599" s="21"/>
      <c r="D599" s="29"/>
      <c r="E599" s="31"/>
      <c r="F599" s="29"/>
      <c r="G599" s="31"/>
      <c r="H599" s="31"/>
      <c r="I599" s="31"/>
      <c r="J599" s="29"/>
      <c r="K599" s="8"/>
      <c r="L599" s="8"/>
      <c r="M599" s="8"/>
    </row>
    <row r="600" spans="1:13">
      <c r="A600" s="21"/>
      <c r="B600" s="29"/>
      <c r="C600" s="52"/>
      <c r="D600" s="52"/>
      <c r="E600" s="335"/>
      <c r="F600" s="21"/>
      <c r="G600" s="366"/>
      <c r="H600" s="366"/>
      <c r="I600" s="370"/>
      <c r="J600" s="29"/>
      <c r="K600" s="8"/>
      <c r="L600" s="8"/>
      <c r="M600" s="8"/>
    </row>
    <row r="601" spans="1:13">
      <c r="A601" s="21"/>
      <c r="B601" s="29"/>
      <c r="C601" s="21"/>
      <c r="D601" s="29"/>
      <c r="E601" s="335"/>
      <c r="F601" s="21"/>
      <c r="G601" s="366"/>
      <c r="H601" s="366"/>
      <c r="I601" s="370"/>
      <c r="J601" s="29"/>
      <c r="K601" s="8"/>
      <c r="L601" s="8"/>
      <c r="M601" s="8"/>
    </row>
    <row r="602" spans="1:13">
      <c r="A602" s="21"/>
      <c r="B602" s="29"/>
      <c r="C602" s="21"/>
      <c r="D602" s="29"/>
      <c r="E602" s="31"/>
      <c r="F602" s="29"/>
      <c r="G602" s="31"/>
      <c r="H602" s="31"/>
      <c r="I602" s="31"/>
      <c r="J602" s="29"/>
      <c r="K602" s="8"/>
      <c r="L602" s="8"/>
      <c r="M602" s="8"/>
    </row>
    <row r="603" spans="1:13">
      <c r="A603" s="21"/>
      <c r="B603" s="29"/>
      <c r="C603" s="52"/>
      <c r="D603" s="52"/>
      <c r="E603" s="335"/>
      <c r="F603" s="21"/>
      <c r="G603" s="366"/>
      <c r="H603" s="366"/>
      <c r="I603" s="370"/>
      <c r="J603" s="29"/>
      <c r="K603" s="8"/>
      <c r="L603" s="8"/>
      <c r="M603" s="8"/>
    </row>
    <row r="604" spans="1:13">
      <c r="A604" s="21"/>
      <c r="B604" s="29"/>
      <c r="C604" s="21"/>
      <c r="D604" s="29"/>
      <c r="E604" s="335"/>
      <c r="F604" s="21"/>
      <c r="G604" s="366"/>
      <c r="H604" s="366"/>
      <c r="I604" s="370"/>
      <c r="J604" s="29"/>
      <c r="K604" s="8"/>
      <c r="L604" s="8"/>
      <c r="M604" s="8"/>
    </row>
    <row r="605" spans="1:13">
      <c r="A605" s="21"/>
      <c r="B605" s="29"/>
      <c r="C605" s="21"/>
      <c r="D605" s="29"/>
      <c r="E605" s="25"/>
      <c r="F605" s="29"/>
      <c r="G605" s="31"/>
      <c r="H605" s="31"/>
      <c r="I605" s="31"/>
      <c r="J605" s="29"/>
      <c r="K605" s="8"/>
      <c r="L605" s="8"/>
      <c r="M605" s="8"/>
    </row>
    <row r="606" spans="1:13">
      <c r="A606" s="21"/>
      <c r="B606" s="29"/>
      <c r="C606" s="52"/>
      <c r="D606" s="52"/>
      <c r="E606" s="335"/>
      <c r="F606" s="21"/>
      <c r="G606" s="366"/>
      <c r="H606" s="366"/>
      <c r="I606" s="370"/>
      <c r="J606" s="29"/>
      <c r="K606" s="8"/>
      <c r="L606" s="8"/>
      <c r="M606" s="8"/>
    </row>
    <row r="607" spans="1:13">
      <c r="A607" s="21"/>
      <c r="B607" s="29"/>
      <c r="C607" s="21"/>
      <c r="D607" s="29"/>
      <c r="E607" s="335"/>
      <c r="F607" s="21"/>
      <c r="G607" s="366"/>
      <c r="H607" s="366"/>
      <c r="I607" s="370"/>
      <c r="J607" s="29"/>
      <c r="K607" s="8"/>
      <c r="L607" s="8"/>
      <c r="M607" s="8"/>
    </row>
    <row r="608" spans="1:13">
      <c r="A608" s="21"/>
      <c r="B608" s="29"/>
      <c r="C608" s="21"/>
      <c r="D608" s="29"/>
      <c r="E608" s="25"/>
      <c r="F608" s="29"/>
      <c r="G608" s="31"/>
      <c r="H608" s="31"/>
      <c r="I608" s="31"/>
      <c r="J608" s="29"/>
      <c r="K608" s="8"/>
      <c r="L608" s="8"/>
      <c r="M608" s="8"/>
    </row>
    <row r="609" spans="1:16">
      <c r="A609" s="21"/>
      <c r="B609" s="29"/>
      <c r="C609" s="21"/>
      <c r="D609" s="29"/>
      <c r="E609" s="25"/>
      <c r="F609" s="21"/>
      <c r="G609" s="27"/>
      <c r="H609" s="31"/>
      <c r="I609" s="28"/>
      <c r="J609" s="29"/>
      <c r="K609" s="8"/>
      <c r="L609" s="8"/>
      <c r="M609" s="8"/>
    </row>
    <row r="610" spans="1:16">
      <c r="A610" s="21"/>
      <c r="B610" s="29"/>
      <c r="C610" s="21"/>
      <c r="D610" s="29"/>
      <c r="E610" s="31"/>
      <c r="F610" s="29"/>
      <c r="G610" s="31"/>
      <c r="H610" s="31"/>
      <c r="I610" s="31"/>
      <c r="J610" s="29"/>
      <c r="K610" s="8"/>
      <c r="L610" s="8"/>
    </row>
    <row r="611" spans="1:16">
      <c r="A611" s="32"/>
      <c r="B611" s="33"/>
      <c r="C611" s="32"/>
      <c r="D611" s="33"/>
      <c r="E611" s="34"/>
      <c r="F611" s="33"/>
      <c r="G611" s="34"/>
      <c r="H611" s="34"/>
      <c r="I611" s="35"/>
      <c r="J611" s="33"/>
    </row>
    <row r="614" spans="1:16">
      <c r="F614" s="8"/>
      <c r="G614" s="36"/>
    </row>
    <row r="615" spans="1:16">
      <c r="F615" s="8"/>
      <c r="G615" s="36"/>
    </row>
    <row r="616" spans="1:16" ht="12.75" customHeight="1">
      <c r="F616" s="8"/>
      <c r="G616" s="36"/>
    </row>
    <row r="617" spans="1:16" ht="12.75" customHeight="1">
      <c r="F617" s="8"/>
      <c r="G617" s="36"/>
    </row>
    <row r="618" spans="1:16" ht="12.75" customHeight="1">
      <c r="F618" s="8"/>
      <c r="G618" s="36"/>
      <c r="P618" s="8"/>
    </row>
    <row r="619" spans="1:16">
      <c r="F619" s="8"/>
      <c r="G619" s="36"/>
      <c r="P619" s="8"/>
    </row>
    <row r="620" spans="1:16" ht="13.5" customHeight="1">
      <c r="F620" s="38"/>
      <c r="G620" s="37"/>
      <c r="P620" s="8"/>
    </row>
    <row r="621" spans="1:16" ht="12.75" customHeight="1">
      <c r="F621" s="36"/>
      <c r="G621" s="36"/>
    </row>
    <row r="622" spans="1:16" ht="16.5">
      <c r="P622" s="55"/>
    </row>
    <row r="623" spans="1:16" ht="12.75" customHeight="1">
      <c r="P623" s="8"/>
    </row>
    <row r="624" spans="1:16">
      <c r="P624" s="8"/>
    </row>
    <row r="626" spans="1:16" ht="14.25">
      <c r="N626" s="19"/>
      <c r="O626" s="19"/>
      <c r="P626" s="20"/>
    </row>
    <row r="627" spans="1:16" ht="14.25">
      <c r="N627" s="19"/>
      <c r="O627" s="19"/>
      <c r="P627" s="20"/>
    </row>
    <row r="632" spans="1:16" ht="15.75" customHeight="1"/>
    <row r="633" spans="1:16" ht="12.75" customHeight="1"/>
    <row r="634" spans="1:16" ht="18" customHeight="1">
      <c r="A634" s="287"/>
      <c r="B634" s="288"/>
      <c r="C634" s="288"/>
      <c r="D634" s="288"/>
      <c r="E634" s="288"/>
      <c r="F634" s="288"/>
      <c r="G634" s="288"/>
      <c r="H634" s="288"/>
      <c r="I634" s="288"/>
      <c r="J634" s="288"/>
      <c r="K634" s="7"/>
      <c r="L634" s="7"/>
      <c r="M634" s="7"/>
    </row>
    <row r="635" spans="1:16" ht="17.25" customHeight="1">
      <c r="A635" s="287"/>
      <c r="B635" s="288"/>
      <c r="C635" s="288"/>
      <c r="D635" s="288"/>
      <c r="E635" s="288"/>
      <c r="F635" s="288"/>
      <c r="G635" s="288"/>
      <c r="H635" s="288"/>
      <c r="I635" s="288"/>
      <c r="J635" s="288"/>
      <c r="K635" s="7"/>
      <c r="L635" s="7"/>
      <c r="M635" s="7"/>
    </row>
    <row r="636" spans="1:16" ht="17.25" customHeight="1">
      <c r="A636" s="287"/>
      <c r="B636" s="288"/>
      <c r="C636" s="288"/>
      <c r="D636" s="288"/>
      <c r="E636" s="288"/>
      <c r="F636" s="288"/>
      <c r="G636" s="288"/>
      <c r="H636" s="288"/>
      <c r="I636" s="288"/>
      <c r="J636" s="288"/>
      <c r="K636" s="7"/>
      <c r="L636" s="7"/>
      <c r="M636" s="7"/>
    </row>
    <row r="637" spans="1:16" ht="17.25" customHeight="1">
      <c r="A637" s="9"/>
      <c r="B637" s="10"/>
      <c r="C637" s="9"/>
      <c r="D637" s="10"/>
      <c r="E637" s="11"/>
      <c r="F637" s="10"/>
      <c r="G637" s="11"/>
      <c r="H637" s="11"/>
      <c r="I637" s="11"/>
      <c r="J637" s="10"/>
      <c r="K637" s="10"/>
      <c r="L637" s="10"/>
      <c r="M637" s="10"/>
    </row>
    <row r="638" spans="1:16">
      <c r="A638" s="275"/>
      <c r="B638" s="289"/>
      <c r="C638" s="289"/>
      <c r="D638" s="289"/>
      <c r="E638" s="368"/>
      <c r="F638" s="275"/>
      <c r="G638" s="289"/>
      <c r="H638" s="289"/>
      <c r="I638" s="289"/>
      <c r="J638" s="275"/>
      <c r="K638" s="6"/>
      <c r="L638" s="6"/>
      <c r="M638" s="6"/>
    </row>
    <row r="639" spans="1:16" ht="13.5" customHeight="1">
      <c r="A639" s="276"/>
      <c r="B639" s="13"/>
      <c r="C639" s="13"/>
      <c r="D639" s="13"/>
      <c r="E639" s="367"/>
      <c r="F639" s="276"/>
      <c r="G639" s="367"/>
      <c r="H639" s="367"/>
      <c r="I639" s="14"/>
      <c r="J639" s="276"/>
      <c r="K639" s="6"/>
      <c r="L639" s="6"/>
      <c r="M639" s="6"/>
    </row>
    <row r="640" spans="1:16" ht="13.5" customHeight="1">
      <c r="A640" s="15"/>
      <c r="B640" s="16"/>
      <c r="C640" s="17"/>
      <c r="D640" s="16"/>
      <c r="E640" s="18"/>
      <c r="F640" s="16"/>
      <c r="G640" s="18"/>
      <c r="H640" s="18"/>
      <c r="I640" s="18"/>
      <c r="J640" s="16"/>
      <c r="K640" s="8"/>
      <c r="L640" s="8"/>
      <c r="M640" s="8"/>
    </row>
    <row r="641" spans="1:13" ht="20.25" customHeight="1">
      <c r="A641" s="21"/>
      <c r="B641" s="51"/>
      <c r="C641" s="42"/>
      <c r="D641" s="52"/>
      <c r="E641" s="335"/>
      <c r="F641" s="26"/>
      <c r="G641" s="366"/>
      <c r="H641" s="366"/>
      <c r="I641" s="370"/>
      <c r="J641" s="29"/>
      <c r="K641" s="8"/>
      <c r="L641" s="8"/>
      <c r="M641" s="8"/>
    </row>
    <row r="642" spans="1:13" ht="27.75" customHeight="1">
      <c r="A642" s="21"/>
      <c r="B642" s="45"/>
      <c r="C642" s="45"/>
      <c r="D642" s="46"/>
      <c r="E642" s="335"/>
      <c r="F642" s="26"/>
      <c r="G642" s="366"/>
      <c r="H642" s="366"/>
      <c r="I642" s="370"/>
      <c r="J642" s="29"/>
      <c r="K642" s="8"/>
      <c r="L642" s="8"/>
      <c r="M642" s="8"/>
    </row>
    <row r="643" spans="1:13" ht="17.25" customHeight="1">
      <c r="A643" s="21"/>
      <c r="B643" s="48"/>
      <c r="C643" s="45"/>
      <c r="D643" s="48"/>
      <c r="E643" s="72"/>
      <c r="F643" s="26"/>
      <c r="G643" s="31"/>
      <c r="H643" s="31"/>
      <c r="I643" s="31"/>
      <c r="J643" s="29"/>
      <c r="K643" s="8"/>
      <c r="L643" s="8"/>
      <c r="M643" s="8"/>
    </row>
    <row r="644" spans="1:13" ht="28.5" customHeight="1">
      <c r="A644" s="21"/>
      <c r="B644" s="51"/>
      <c r="C644" s="78"/>
      <c r="D644" s="77"/>
      <c r="E644" s="335"/>
      <c r="F644" s="26"/>
      <c r="G644" s="366"/>
      <c r="H644" s="366"/>
      <c r="I644" s="370"/>
      <c r="J644" s="29"/>
      <c r="K644" s="8"/>
      <c r="L644" s="8"/>
      <c r="M644" s="8"/>
    </row>
    <row r="645" spans="1:13" ht="16.5" customHeight="1">
      <c r="A645" s="21"/>
      <c r="B645" s="51"/>
      <c r="C645" s="52"/>
      <c r="D645" s="21"/>
      <c r="E645" s="335"/>
      <c r="F645" s="26"/>
      <c r="G645" s="366"/>
      <c r="H645" s="366"/>
      <c r="I645" s="370"/>
      <c r="J645" s="29"/>
      <c r="K645" s="8"/>
      <c r="L645" s="8"/>
      <c r="M645" s="8"/>
    </row>
    <row r="646" spans="1:13" ht="16.5" customHeight="1">
      <c r="A646" s="21"/>
      <c r="B646" s="51"/>
      <c r="C646" s="52"/>
      <c r="D646" s="21"/>
      <c r="E646" s="25"/>
      <c r="F646" s="26"/>
      <c r="G646" s="27"/>
      <c r="H646" s="27"/>
      <c r="I646" s="28"/>
      <c r="J646" s="29"/>
      <c r="K646" s="8"/>
      <c r="L646" s="8"/>
      <c r="M646" s="8"/>
    </row>
    <row r="647" spans="1:13" ht="20.25" customHeight="1">
      <c r="A647" s="21"/>
      <c r="B647" s="29"/>
      <c r="C647" s="52"/>
      <c r="D647" s="29"/>
      <c r="E647" s="72"/>
      <c r="F647" s="26"/>
      <c r="G647" s="31"/>
      <c r="H647" s="31"/>
      <c r="I647" s="31"/>
      <c r="J647" s="29"/>
      <c r="K647" s="8"/>
      <c r="L647" s="8"/>
      <c r="M647" s="8"/>
    </row>
    <row r="648" spans="1:13" ht="18.75" customHeight="1">
      <c r="A648" s="21"/>
      <c r="B648" s="73"/>
      <c r="C648" s="42"/>
      <c r="D648" s="52"/>
      <c r="E648" s="335"/>
      <c r="F648" s="26"/>
      <c r="G648" s="366"/>
      <c r="H648" s="366"/>
      <c r="I648" s="370"/>
      <c r="J648" s="29"/>
      <c r="K648" s="8"/>
      <c r="L648" s="8"/>
      <c r="M648" s="8"/>
    </row>
    <row r="649" spans="1:13">
      <c r="A649" s="21"/>
      <c r="B649" s="51"/>
      <c r="C649" s="52"/>
      <c r="D649" s="21"/>
      <c r="E649" s="335"/>
      <c r="F649" s="26"/>
      <c r="G649" s="366"/>
      <c r="H649" s="366"/>
      <c r="I649" s="370"/>
      <c r="J649" s="29"/>
      <c r="K649" s="8"/>
      <c r="L649" s="8"/>
      <c r="M649" s="8"/>
    </row>
    <row r="650" spans="1:13" ht="21" customHeight="1">
      <c r="A650" s="21"/>
      <c r="B650" s="29"/>
      <c r="C650" s="21"/>
      <c r="D650" s="29"/>
      <c r="E650" s="72"/>
      <c r="F650" s="26"/>
      <c r="G650" s="31"/>
      <c r="H650" s="31"/>
      <c r="I650" s="31"/>
      <c r="J650" s="29"/>
      <c r="K650" s="8"/>
      <c r="L650" s="8"/>
      <c r="M650" s="8"/>
    </row>
    <row r="651" spans="1:13" ht="21" customHeight="1">
      <c r="A651" s="21"/>
      <c r="B651" s="73"/>
      <c r="C651" s="29"/>
      <c r="D651" s="21"/>
      <c r="E651" s="335"/>
      <c r="F651" s="26"/>
      <c r="G651" s="366"/>
      <c r="H651" s="366"/>
      <c r="I651" s="370"/>
      <c r="J651" s="29"/>
      <c r="K651" s="8"/>
      <c r="L651" s="8"/>
      <c r="M651" s="8"/>
    </row>
    <row r="652" spans="1:13">
      <c r="A652" s="21"/>
      <c r="B652" s="29"/>
      <c r="C652" s="21"/>
      <c r="D652" s="29"/>
      <c r="E652" s="335"/>
      <c r="F652" s="26"/>
      <c r="G652" s="366"/>
      <c r="H652" s="366"/>
      <c r="I652" s="370"/>
      <c r="J652" s="29"/>
      <c r="K652" s="8"/>
      <c r="L652" s="8"/>
      <c r="M652" s="8"/>
    </row>
    <row r="653" spans="1:13" ht="21" customHeight="1">
      <c r="A653" s="21"/>
      <c r="B653" s="29"/>
      <c r="C653" s="21"/>
      <c r="D653" s="29"/>
      <c r="E653" s="72"/>
      <c r="F653" s="26"/>
      <c r="G653" s="31"/>
      <c r="H653" s="31"/>
      <c r="I653" s="31"/>
      <c r="J653" s="29"/>
      <c r="K653" s="8"/>
      <c r="L653" s="8"/>
      <c r="M653" s="8"/>
    </row>
    <row r="654" spans="1:13" ht="21" customHeight="1">
      <c r="A654" s="21"/>
      <c r="B654" s="29"/>
      <c r="C654" s="52"/>
      <c r="D654" s="52"/>
      <c r="E654" s="335"/>
      <c r="F654" s="21"/>
      <c r="G654" s="366"/>
      <c r="H654" s="366"/>
      <c r="I654" s="370"/>
      <c r="J654" s="29"/>
      <c r="K654" s="8"/>
      <c r="L654" s="8"/>
      <c r="M654" s="8"/>
    </row>
    <row r="655" spans="1:13">
      <c r="A655" s="21"/>
      <c r="B655" s="29"/>
      <c r="C655" s="21"/>
      <c r="D655" s="29"/>
      <c r="E655" s="335"/>
      <c r="F655" s="21"/>
      <c r="G655" s="366"/>
      <c r="H655" s="366"/>
      <c r="I655" s="370"/>
      <c r="J655" s="29"/>
      <c r="K655" s="8"/>
      <c r="L655" s="8"/>
      <c r="M655" s="8"/>
    </row>
    <row r="656" spans="1:13" ht="16.5" customHeight="1">
      <c r="A656" s="21"/>
      <c r="B656" s="29"/>
      <c r="C656" s="21"/>
      <c r="D656" s="29"/>
      <c r="E656" s="31"/>
      <c r="F656" s="29"/>
      <c r="G656" s="31"/>
      <c r="H656" s="31"/>
      <c r="I656" s="31"/>
      <c r="J656" s="29"/>
      <c r="K656" s="8"/>
      <c r="L656" s="8"/>
      <c r="M656" s="8"/>
    </row>
    <row r="657" spans="1:16" ht="16.5" customHeight="1">
      <c r="A657" s="21"/>
      <c r="B657" s="29"/>
      <c r="C657" s="52"/>
      <c r="D657" s="52"/>
      <c r="E657" s="335"/>
      <c r="F657" s="21"/>
      <c r="G657" s="366"/>
      <c r="H657" s="366"/>
      <c r="I657" s="370"/>
      <c r="J657" s="29"/>
      <c r="K657" s="8"/>
      <c r="L657" s="8"/>
      <c r="M657" s="8"/>
    </row>
    <row r="658" spans="1:16">
      <c r="A658" s="21"/>
      <c r="B658" s="29"/>
      <c r="C658" s="21"/>
      <c r="D658" s="29"/>
      <c r="E658" s="335"/>
      <c r="F658" s="21"/>
      <c r="G658" s="366"/>
      <c r="H658" s="366"/>
      <c r="I658" s="370"/>
      <c r="J658" s="29"/>
      <c r="K658" s="8"/>
      <c r="L658" s="8"/>
      <c r="M658" s="8"/>
    </row>
    <row r="659" spans="1:16">
      <c r="A659" s="21"/>
      <c r="B659" s="29"/>
      <c r="C659" s="21"/>
      <c r="D659" s="29"/>
      <c r="E659" s="31"/>
      <c r="F659" s="29"/>
      <c r="G659" s="31"/>
      <c r="H659" s="31"/>
      <c r="I659" s="31"/>
      <c r="J659" s="29"/>
      <c r="K659" s="8"/>
      <c r="L659" s="8"/>
      <c r="M659" s="8"/>
    </row>
    <row r="660" spans="1:16">
      <c r="A660" s="21"/>
      <c r="B660" s="29"/>
      <c r="C660" s="52"/>
      <c r="D660" s="52"/>
      <c r="E660" s="335"/>
      <c r="F660" s="21"/>
      <c r="G660" s="366"/>
      <c r="H660" s="366"/>
      <c r="I660" s="370"/>
      <c r="J660" s="29"/>
      <c r="K660" s="8"/>
      <c r="L660" s="8"/>
      <c r="M660" s="8"/>
    </row>
    <row r="661" spans="1:16">
      <c r="A661" s="21"/>
      <c r="B661" s="29"/>
      <c r="C661" s="21"/>
      <c r="D661" s="29"/>
      <c r="E661" s="335"/>
      <c r="F661" s="21"/>
      <c r="G661" s="366"/>
      <c r="H661" s="366"/>
      <c r="I661" s="370"/>
      <c r="J661" s="29"/>
      <c r="K661" s="8"/>
      <c r="L661" s="8"/>
      <c r="M661" s="8"/>
    </row>
    <row r="662" spans="1:16">
      <c r="A662" s="21"/>
      <c r="B662" s="29"/>
      <c r="C662" s="21"/>
      <c r="D662" s="29"/>
      <c r="E662" s="31"/>
      <c r="F662" s="29"/>
      <c r="G662" s="31"/>
      <c r="H662" s="31"/>
      <c r="I662" s="31"/>
      <c r="J662" s="29"/>
      <c r="K662" s="8"/>
      <c r="L662" s="8"/>
      <c r="M662" s="8"/>
    </row>
    <row r="663" spans="1:16">
      <c r="A663" s="21"/>
      <c r="B663" s="29"/>
      <c r="C663" s="52"/>
      <c r="D663" s="52"/>
      <c r="E663" s="335"/>
      <c r="F663" s="21"/>
      <c r="G663" s="366"/>
      <c r="H663" s="366"/>
      <c r="I663" s="370"/>
      <c r="J663" s="29"/>
      <c r="K663" s="8"/>
      <c r="L663" s="8"/>
      <c r="M663" s="8"/>
    </row>
    <row r="664" spans="1:16">
      <c r="A664" s="21"/>
      <c r="B664" s="29"/>
      <c r="C664" s="21"/>
      <c r="D664" s="29"/>
      <c r="E664" s="335"/>
      <c r="F664" s="21"/>
      <c r="G664" s="366"/>
      <c r="H664" s="366"/>
      <c r="I664" s="370"/>
      <c r="J664" s="29"/>
      <c r="K664" s="8"/>
      <c r="L664" s="8"/>
      <c r="M664" s="8"/>
    </row>
    <row r="665" spans="1:16">
      <c r="A665" s="21"/>
      <c r="B665" s="29"/>
      <c r="C665" s="21"/>
      <c r="D665" s="29"/>
      <c r="E665" s="31"/>
      <c r="F665" s="29"/>
      <c r="G665" s="31"/>
      <c r="H665" s="31"/>
      <c r="I665" s="31"/>
      <c r="J665" s="29"/>
      <c r="K665" s="8"/>
      <c r="L665" s="8"/>
      <c r="M665" s="8"/>
      <c r="P665" s="8"/>
    </row>
    <row r="666" spans="1:16">
      <c r="A666" s="21"/>
      <c r="B666" s="29"/>
      <c r="C666" s="52"/>
      <c r="D666" s="52"/>
      <c r="E666" s="335"/>
      <c r="F666" s="21"/>
      <c r="G666" s="366"/>
      <c r="H666" s="366"/>
      <c r="I666" s="370"/>
      <c r="J666" s="29"/>
      <c r="K666" s="8"/>
      <c r="L666" s="8"/>
      <c r="M666" s="8"/>
      <c r="P666" s="8"/>
    </row>
    <row r="667" spans="1:16">
      <c r="A667" s="21"/>
      <c r="B667" s="29"/>
      <c r="C667" s="21"/>
      <c r="D667" s="29"/>
      <c r="E667" s="335"/>
      <c r="F667" s="21"/>
      <c r="G667" s="366"/>
      <c r="H667" s="366"/>
      <c r="I667" s="370"/>
      <c r="J667" s="29"/>
      <c r="K667" s="8"/>
      <c r="L667" s="8"/>
      <c r="M667" s="8"/>
    </row>
    <row r="668" spans="1:16" ht="16.5">
      <c r="A668" s="21"/>
      <c r="B668" s="29"/>
      <c r="C668" s="21"/>
      <c r="D668" s="29"/>
      <c r="E668" s="25"/>
      <c r="F668" s="29"/>
      <c r="G668" s="31"/>
      <c r="H668" s="31"/>
      <c r="I668" s="31"/>
      <c r="J668" s="29"/>
      <c r="K668" s="8"/>
      <c r="L668" s="8"/>
      <c r="M668" s="8"/>
      <c r="P668" s="55"/>
    </row>
    <row r="669" spans="1:16">
      <c r="A669" s="21"/>
      <c r="B669" s="29"/>
      <c r="C669" s="52"/>
      <c r="D669" s="52"/>
      <c r="E669" s="335"/>
      <c r="F669" s="21"/>
      <c r="G669" s="366"/>
      <c r="H669" s="366"/>
      <c r="I669" s="370"/>
      <c r="J669" s="29"/>
      <c r="K669" s="8"/>
      <c r="L669" s="8"/>
      <c r="M669" s="8"/>
      <c r="P669" s="8"/>
    </row>
    <row r="670" spans="1:16">
      <c r="A670" s="21"/>
      <c r="B670" s="29"/>
      <c r="C670" s="21"/>
      <c r="D670" s="29"/>
      <c r="E670" s="335"/>
      <c r="F670" s="21"/>
      <c r="G670" s="366"/>
      <c r="H670" s="366"/>
      <c r="I670" s="370"/>
      <c r="J670" s="29"/>
      <c r="K670" s="8"/>
      <c r="L670" s="8"/>
      <c r="M670" s="8"/>
    </row>
    <row r="671" spans="1:16" ht="16.5">
      <c r="A671" s="21"/>
      <c r="B671" s="29"/>
      <c r="C671" s="21"/>
      <c r="D671" s="29"/>
      <c r="E671" s="25"/>
      <c r="F671" s="29"/>
      <c r="G671" s="31"/>
      <c r="H671" s="31"/>
      <c r="I671" s="31"/>
      <c r="J671" s="29"/>
      <c r="K671" s="8"/>
      <c r="L671" s="8"/>
      <c r="M671" s="8"/>
      <c r="P671" s="55"/>
    </row>
    <row r="672" spans="1:16">
      <c r="A672" s="21"/>
      <c r="B672" s="29"/>
      <c r="C672" s="21"/>
      <c r="D672" s="29"/>
      <c r="E672" s="25"/>
      <c r="F672" s="21"/>
      <c r="G672" s="27"/>
      <c r="H672" s="31"/>
      <c r="I672" s="28"/>
      <c r="J672" s="29"/>
      <c r="K672" s="8"/>
      <c r="L672" s="8"/>
      <c r="M672" s="8"/>
      <c r="P672" s="8"/>
    </row>
    <row r="673" spans="1:16">
      <c r="A673" s="21"/>
      <c r="B673" s="29"/>
      <c r="C673" s="21"/>
      <c r="D673" s="29"/>
      <c r="E673" s="31"/>
      <c r="F673" s="29"/>
      <c r="G673" s="31"/>
      <c r="H673" s="31"/>
      <c r="I673" s="31"/>
      <c r="J673" s="29"/>
      <c r="K673" s="8"/>
      <c r="L673" s="8"/>
      <c r="M673" s="8"/>
      <c r="P673" s="8"/>
    </row>
    <row r="674" spans="1:16">
      <c r="A674" s="32"/>
      <c r="B674" s="33"/>
      <c r="C674" s="32"/>
      <c r="D674" s="33"/>
      <c r="E674" s="34"/>
      <c r="F674" s="33"/>
      <c r="G674" s="34"/>
      <c r="H674" s="34"/>
      <c r="I674" s="35"/>
      <c r="J674" s="33"/>
      <c r="P674" s="8"/>
    </row>
    <row r="675" spans="1:16">
      <c r="P675" s="8"/>
    </row>
    <row r="676" spans="1:16">
      <c r="P676" s="8"/>
    </row>
    <row r="677" spans="1:16">
      <c r="F677" s="8"/>
      <c r="G677" s="36"/>
      <c r="P677" s="8"/>
    </row>
    <row r="678" spans="1:16">
      <c r="F678" s="8"/>
      <c r="G678" s="36"/>
      <c r="P678" s="8"/>
    </row>
    <row r="679" spans="1:16">
      <c r="F679" s="8"/>
      <c r="G679" s="36"/>
      <c r="P679" s="8"/>
    </row>
    <row r="680" spans="1:16">
      <c r="F680" s="8"/>
      <c r="G680" s="36"/>
      <c r="P680" s="8"/>
    </row>
    <row r="681" spans="1:16">
      <c r="F681" s="8"/>
      <c r="G681" s="36"/>
      <c r="P681" s="8"/>
    </row>
    <row r="682" spans="1:16">
      <c r="F682" s="8"/>
      <c r="G682" s="36"/>
      <c r="P682" s="8"/>
    </row>
    <row r="683" spans="1:16" ht="16.5">
      <c r="F683" s="38"/>
      <c r="G683" s="37"/>
      <c r="P683" s="8"/>
    </row>
    <row r="684" spans="1:16">
      <c r="F684" s="36"/>
      <c r="G684" s="36"/>
      <c r="P684" s="8"/>
    </row>
    <row r="685" spans="1:16">
      <c r="P685" s="8"/>
    </row>
    <row r="686" spans="1:16">
      <c r="P686" s="8"/>
    </row>
    <row r="687" spans="1:16">
      <c r="P687" s="8"/>
    </row>
    <row r="688" spans="1:16">
      <c r="P688" s="8"/>
    </row>
    <row r="689" spans="1:17">
      <c r="P689" s="8"/>
    </row>
    <row r="690" spans="1:17">
      <c r="A690" s="369"/>
      <c r="B690" s="369"/>
      <c r="P690" s="8"/>
    </row>
    <row r="692" spans="1:17" ht="14.25">
      <c r="N692" s="19"/>
      <c r="O692" s="19"/>
      <c r="P692" s="20"/>
    </row>
    <row r="693" spans="1:17" ht="14.25">
      <c r="A693" s="287"/>
      <c r="B693" s="288"/>
      <c r="C693" s="288"/>
      <c r="D693" s="288"/>
      <c r="E693" s="288"/>
      <c r="F693" s="288"/>
      <c r="G693" s="288"/>
      <c r="H693" s="288"/>
      <c r="I693" s="288"/>
      <c r="J693" s="288"/>
      <c r="K693" s="7"/>
      <c r="L693" s="7"/>
      <c r="M693" s="7"/>
      <c r="N693" s="19"/>
      <c r="O693" s="19"/>
      <c r="P693" s="20"/>
    </row>
    <row r="694" spans="1:17">
      <c r="A694" s="287"/>
      <c r="B694" s="288"/>
      <c r="C694" s="288"/>
      <c r="D694" s="288"/>
      <c r="E694" s="288"/>
      <c r="F694" s="288"/>
      <c r="G694" s="288"/>
      <c r="H694" s="288"/>
      <c r="I694" s="288"/>
      <c r="J694" s="288"/>
      <c r="K694" s="7"/>
      <c r="L694" s="7"/>
      <c r="M694" s="7"/>
    </row>
    <row r="695" spans="1:17" ht="17.25" customHeight="1">
      <c r="A695" s="287"/>
      <c r="B695" s="288"/>
      <c r="C695" s="288"/>
      <c r="D695" s="288"/>
      <c r="E695" s="288"/>
      <c r="F695" s="288"/>
      <c r="G695" s="288"/>
      <c r="H695" s="288"/>
      <c r="I695" s="288"/>
      <c r="J695" s="288"/>
      <c r="K695" s="7"/>
      <c r="L695" s="7"/>
      <c r="M695" s="7"/>
    </row>
    <row r="696" spans="1:17">
      <c r="A696" s="9"/>
      <c r="B696" s="10"/>
      <c r="C696" s="9"/>
      <c r="D696" s="10"/>
      <c r="E696" s="11"/>
      <c r="F696" s="10"/>
      <c r="G696" s="11"/>
      <c r="H696" s="11"/>
      <c r="I696" s="11"/>
      <c r="J696" s="10"/>
      <c r="K696" s="10"/>
      <c r="L696" s="10"/>
      <c r="M696" s="10"/>
    </row>
    <row r="697" spans="1:17">
      <c r="A697" s="275"/>
      <c r="B697" s="289"/>
      <c r="C697" s="289"/>
      <c r="D697" s="289"/>
      <c r="E697" s="368"/>
      <c r="F697" s="275"/>
      <c r="G697" s="289"/>
      <c r="H697" s="289"/>
      <c r="I697" s="289"/>
      <c r="J697" s="275"/>
      <c r="K697" s="6"/>
      <c r="L697" s="6"/>
      <c r="M697" s="6"/>
    </row>
    <row r="698" spans="1:17" ht="15.75" customHeight="1">
      <c r="A698" s="276"/>
      <c r="B698" s="13"/>
      <c r="C698" s="13"/>
      <c r="D698" s="13"/>
      <c r="E698" s="367"/>
      <c r="F698" s="276"/>
      <c r="G698" s="367"/>
      <c r="H698" s="367"/>
      <c r="I698" s="14"/>
      <c r="J698" s="276"/>
      <c r="K698" s="6"/>
      <c r="L698" s="6"/>
      <c r="M698" s="6"/>
      <c r="Q698" s="62"/>
    </row>
    <row r="699" spans="1:17" ht="15" customHeight="1">
      <c r="A699" s="15"/>
      <c r="B699" s="16"/>
      <c r="C699" s="17"/>
      <c r="D699" s="16"/>
      <c r="E699" s="18"/>
      <c r="F699" s="16"/>
      <c r="G699" s="18"/>
      <c r="H699" s="18"/>
      <c r="I699" s="18"/>
      <c r="J699" s="16"/>
      <c r="K699" s="8"/>
      <c r="L699" s="8"/>
      <c r="M699" s="8"/>
      <c r="Q699" s="62"/>
    </row>
    <row r="700" spans="1:17" ht="16.5" customHeight="1">
      <c r="A700" s="21"/>
      <c r="B700" s="42"/>
      <c r="C700" s="29"/>
      <c r="D700" s="21"/>
      <c r="E700" s="335"/>
      <c r="F700" s="26"/>
      <c r="G700" s="366"/>
      <c r="H700" s="366"/>
      <c r="I700" s="370"/>
      <c r="J700" s="29"/>
      <c r="K700" s="29"/>
      <c r="L700" s="29"/>
      <c r="M700" s="333"/>
      <c r="N700" s="333"/>
      <c r="O700" s="79"/>
      <c r="Q700" s="62"/>
    </row>
    <row r="701" spans="1:17" ht="16.5" customHeight="1">
      <c r="A701" s="21"/>
      <c r="B701" s="45"/>
      <c r="C701" s="45"/>
      <c r="D701" s="46"/>
      <c r="E701" s="335"/>
      <c r="F701" s="26"/>
      <c r="G701" s="366"/>
      <c r="H701" s="366"/>
      <c r="I701" s="370"/>
      <c r="J701" s="29"/>
      <c r="K701" s="29"/>
      <c r="L701" s="29"/>
      <c r="M701" s="333"/>
      <c r="N701" s="333"/>
      <c r="O701" s="79"/>
      <c r="Q701" s="62"/>
    </row>
    <row r="702" spans="1:17" ht="18.75" customHeight="1">
      <c r="A702" s="21"/>
      <c r="B702" s="48"/>
      <c r="C702" s="45"/>
      <c r="D702" s="48"/>
      <c r="E702" s="72"/>
      <c r="F702" s="26"/>
      <c r="G702" s="31"/>
      <c r="H702" s="31"/>
      <c r="I702" s="31"/>
      <c r="J702" s="29"/>
      <c r="K702" s="29"/>
      <c r="L702" s="29"/>
      <c r="M702" s="29"/>
      <c r="N702" s="29"/>
      <c r="O702" s="8"/>
      <c r="P702" s="63"/>
      <c r="Q702" s="62"/>
    </row>
    <row r="703" spans="1:17" ht="21.75" customHeight="1">
      <c r="A703" s="21"/>
      <c r="B703" s="42"/>
      <c r="C703" s="76"/>
      <c r="D703" s="77"/>
      <c r="E703" s="335"/>
      <c r="F703" s="26"/>
      <c r="G703" s="366"/>
      <c r="H703" s="366"/>
      <c r="I703" s="370"/>
      <c r="J703" s="29"/>
      <c r="K703" s="29"/>
      <c r="L703" s="29"/>
      <c r="M703" s="333"/>
      <c r="N703" s="333"/>
      <c r="O703" s="79"/>
      <c r="Q703" s="62"/>
    </row>
    <row r="704" spans="1:17" ht="17.25" customHeight="1">
      <c r="A704" s="21"/>
      <c r="B704" s="51"/>
      <c r="C704" s="52"/>
      <c r="D704" s="21"/>
      <c r="E704" s="335"/>
      <c r="F704" s="26"/>
      <c r="G704" s="366"/>
      <c r="H704" s="366"/>
      <c r="I704" s="370"/>
      <c r="J704" s="29"/>
      <c r="K704" s="29"/>
      <c r="L704" s="29"/>
      <c r="M704" s="333"/>
      <c r="N704" s="333"/>
      <c r="O704" s="79"/>
      <c r="P704" s="62"/>
    </row>
    <row r="705" spans="1:16" ht="12.75" customHeight="1">
      <c r="A705" s="21"/>
      <c r="B705" s="51"/>
      <c r="C705" s="52"/>
      <c r="D705" s="21"/>
      <c r="E705" s="25"/>
      <c r="F705" s="26"/>
      <c r="G705" s="27"/>
      <c r="H705" s="27"/>
      <c r="I705" s="28"/>
      <c r="J705" s="29"/>
      <c r="K705" s="8"/>
      <c r="L705" s="8"/>
      <c r="M705" s="8"/>
      <c r="P705" s="62"/>
    </row>
    <row r="706" spans="1:16" ht="21.75" customHeight="1">
      <c r="A706" s="21"/>
      <c r="B706" s="29"/>
      <c r="C706" s="52"/>
      <c r="D706" s="29"/>
      <c r="E706" s="72"/>
      <c r="F706" s="26"/>
      <c r="G706" s="31"/>
      <c r="H706" s="31"/>
      <c r="I706" s="31"/>
      <c r="J706" s="29"/>
      <c r="K706" s="8"/>
      <c r="L706" s="8"/>
      <c r="M706" s="54"/>
      <c r="P706" s="62"/>
    </row>
    <row r="707" spans="1:16" ht="16.5" customHeight="1">
      <c r="A707" s="21"/>
      <c r="B707" s="73"/>
      <c r="C707" s="42"/>
      <c r="D707" s="52"/>
      <c r="E707" s="335"/>
      <c r="F707" s="26"/>
      <c r="G707" s="366"/>
      <c r="H707" s="366"/>
      <c r="I707" s="370"/>
      <c r="J707" s="29"/>
      <c r="K707" s="8"/>
      <c r="L707" s="8"/>
      <c r="M707" s="8"/>
    </row>
    <row r="708" spans="1:16" ht="16.5" customHeight="1">
      <c r="A708" s="21"/>
      <c r="B708" s="51"/>
      <c r="C708" s="52"/>
      <c r="D708" s="21"/>
      <c r="E708" s="335"/>
      <c r="F708" s="26"/>
      <c r="G708" s="366"/>
      <c r="H708" s="366"/>
      <c r="I708" s="370"/>
      <c r="J708" s="29"/>
      <c r="K708" s="8"/>
      <c r="L708" s="8"/>
      <c r="M708" s="8"/>
    </row>
    <row r="709" spans="1:16" ht="16.5" customHeight="1">
      <c r="A709" s="21"/>
      <c r="B709" s="29"/>
      <c r="C709" s="21"/>
      <c r="D709" s="29"/>
      <c r="E709" s="72"/>
      <c r="F709" s="26"/>
      <c r="G709" s="31"/>
      <c r="H709" s="31"/>
      <c r="I709" s="31"/>
      <c r="J709" s="29"/>
      <c r="K709" s="8"/>
      <c r="L709" s="8"/>
      <c r="M709" s="8"/>
    </row>
    <row r="710" spans="1:16" ht="16.5" customHeight="1">
      <c r="A710" s="21"/>
      <c r="B710" s="73"/>
      <c r="C710" s="29"/>
      <c r="D710" s="21"/>
      <c r="E710" s="335"/>
      <c r="F710" s="26"/>
      <c r="G710" s="366"/>
      <c r="H710" s="366"/>
      <c r="I710" s="370"/>
      <c r="J710" s="29"/>
      <c r="K710" s="8"/>
      <c r="L710" s="8"/>
      <c r="M710" s="8"/>
    </row>
    <row r="711" spans="1:16" ht="13.5" customHeight="1">
      <c r="A711" s="21"/>
      <c r="B711" s="29"/>
      <c r="C711" s="21"/>
      <c r="D711" s="29"/>
      <c r="E711" s="335"/>
      <c r="F711" s="26"/>
      <c r="G711" s="366"/>
      <c r="H711" s="366"/>
      <c r="I711" s="370"/>
      <c r="J711" s="29"/>
      <c r="K711" s="8"/>
      <c r="L711" s="8"/>
      <c r="M711" s="8"/>
    </row>
    <row r="712" spans="1:16" ht="16.5" customHeight="1">
      <c r="A712" s="21"/>
      <c r="B712" s="29"/>
      <c r="C712" s="21"/>
      <c r="D712" s="29"/>
      <c r="E712" s="72"/>
      <c r="F712" s="26"/>
      <c r="G712" s="31"/>
      <c r="H712" s="31"/>
      <c r="I712" s="31"/>
      <c r="J712" s="29"/>
      <c r="K712" s="8"/>
      <c r="L712" s="8"/>
      <c r="M712" s="8"/>
    </row>
    <row r="713" spans="1:16" ht="16.5" customHeight="1">
      <c r="A713" s="21"/>
      <c r="B713" s="29"/>
      <c r="C713" s="52"/>
      <c r="D713" s="52"/>
      <c r="E713" s="335"/>
      <c r="F713" s="21"/>
      <c r="G713" s="366"/>
      <c r="H713" s="366"/>
      <c r="I713" s="370"/>
      <c r="J713" s="29"/>
      <c r="K713" s="8"/>
      <c r="L713" s="8"/>
      <c r="M713" s="8"/>
    </row>
    <row r="714" spans="1:16">
      <c r="A714" s="21"/>
      <c r="B714" s="29"/>
      <c r="C714" s="21"/>
      <c r="D714" s="29"/>
      <c r="E714" s="335"/>
      <c r="F714" s="21"/>
      <c r="G714" s="366"/>
      <c r="H714" s="366"/>
      <c r="I714" s="370"/>
      <c r="J714" s="29"/>
      <c r="K714" s="8"/>
      <c r="L714" s="8"/>
      <c r="M714" s="8"/>
    </row>
    <row r="715" spans="1:16" ht="17.25" customHeight="1">
      <c r="A715" s="21"/>
      <c r="B715" s="29"/>
      <c r="C715" s="21"/>
      <c r="D715" s="29"/>
      <c r="E715" s="31"/>
      <c r="F715" s="29"/>
      <c r="G715" s="31"/>
      <c r="H715" s="31"/>
      <c r="I715" s="31"/>
      <c r="J715" s="29"/>
      <c r="K715" s="8"/>
      <c r="L715" s="8"/>
      <c r="M715" s="8"/>
    </row>
    <row r="716" spans="1:16" ht="17.25" customHeight="1">
      <c r="A716" s="21"/>
      <c r="B716" s="29"/>
      <c r="C716" s="52"/>
      <c r="D716" s="52"/>
      <c r="E716" s="335"/>
      <c r="F716" s="21"/>
      <c r="G716" s="366"/>
      <c r="H716" s="366"/>
      <c r="I716" s="370"/>
      <c r="J716" s="29"/>
      <c r="K716" s="8"/>
      <c r="L716" s="8"/>
      <c r="M716" s="8"/>
    </row>
    <row r="717" spans="1:16">
      <c r="A717" s="21"/>
      <c r="B717" s="29"/>
      <c r="C717" s="21"/>
      <c r="D717" s="29"/>
      <c r="E717" s="335"/>
      <c r="F717" s="21"/>
      <c r="G717" s="366"/>
      <c r="H717" s="366"/>
      <c r="I717" s="370"/>
      <c r="J717" s="29"/>
      <c r="K717" s="8"/>
      <c r="L717" s="8"/>
      <c r="M717" s="8"/>
    </row>
    <row r="718" spans="1:16">
      <c r="A718" s="21"/>
      <c r="B718" s="29"/>
      <c r="C718" s="21"/>
      <c r="D718" s="29"/>
      <c r="E718" s="31"/>
      <c r="F718" s="29"/>
      <c r="G718" s="31"/>
      <c r="H718" s="31"/>
      <c r="I718" s="31"/>
      <c r="J718" s="29"/>
      <c r="K718" s="8"/>
      <c r="L718" s="8"/>
      <c r="M718" s="8"/>
    </row>
    <row r="719" spans="1:16">
      <c r="A719" s="21"/>
      <c r="B719" s="29"/>
      <c r="C719" s="52"/>
      <c r="D719" s="52"/>
      <c r="E719" s="335"/>
      <c r="F719" s="21"/>
      <c r="G719" s="366"/>
      <c r="H719" s="366"/>
      <c r="I719" s="370"/>
      <c r="J719" s="29"/>
      <c r="K719" s="8"/>
      <c r="L719" s="8"/>
      <c r="M719" s="8"/>
    </row>
    <row r="720" spans="1:16">
      <c r="A720" s="21"/>
      <c r="B720" s="29"/>
      <c r="C720" s="21"/>
      <c r="D720" s="29"/>
      <c r="E720" s="335"/>
      <c r="F720" s="21"/>
      <c r="G720" s="366"/>
      <c r="H720" s="366"/>
      <c r="I720" s="370"/>
      <c r="J720" s="29"/>
      <c r="K720" s="8"/>
      <c r="L720" s="8"/>
      <c r="M720" s="8"/>
    </row>
    <row r="721" spans="1:16">
      <c r="A721" s="21"/>
      <c r="B721" s="29"/>
      <c r="C721" s="21"/>
      <c r="D721" s="29"/>
      <c r="E721" s="31"/>
      <c r="F721" s="29"/>
      <c r="G721" s="31"/>
      <c r="H721" s="31"/>
      <c r="I721" s="31"/>
      <c r="J721" s="29"/>
      <c r="K721" s="8"/>
      <c r="L721" s="8"/>
      <c r="M721" s="8"/>
    </row>
    <row r="722" spans="1:16">
      <c r="A722" s="21"/>
      <c r="B722" s="29"/>
      <c r="C722" s="52"/>
      <c r="D722" s="52"/>
      <c r="E722" s="335"/>
      <c r="F722" s="21"/>
      <c r="G722" s="366"/>
      <c r="H722" s="366"/>
      <c r="I722" s="370"/>
      <c r="J722" s="29"/>
      <c r="K722" s="8"/>
      <c r="L722" s="8"/>
      <c r="M722" s="8"/>
    </row>
    <row r="723" spans="1:16">
      <c r="A723" s="21"/>
      <c r="B723" s="29"/>
      <c r="C723" s="21"/>
      <c r="D723" s="29"/>
      <c r="E723" s="335"/>
      <c r="F723" s="21"/>
      <c r="G723" s="366"/>
      <c r="H723" s="366"/>
      <c r="I723" s="370"/>
      <c r="J723" s="29"/>
      <c r="K723" s="8"/>
      <c r="L723" s="8"/>
      <c r="M723" s="8"/>
    </row>
    <row r="724" spans="1:16">
      <c r="A724" s="21"/>
      <c r="B724" s="29"/>
      <c r="C724" s="21"/>
      <c r="D724" s="29"/>
      <c r="E724" s="31"/>
      <c r="F724" s="29"/>
      <c r="G724" s="31"/>
      <c r="H724" s="31"/>
      <c r="I724" s="31"/>
      <c r="J724" s="29"/>
      <c r="K724" s="8"/>
      <c r="L724" s="8"/>
      <c r="M724" s="8"/>
    </row>
    <row r="725" spans="1:16">
      <c r="A725" s="21"/>
      <c r="B725" s="29"/>
      <c r="C725" s="52"/>
      <c r="D725" s="52"/>
      <c r="E725" s="335"/>
      <c r="F725" s="21"/>
      <c r="G725" s="366"/>
      <c r="H725" s="366"/>
      <c r="I725" s="370"/>
      <c r="J725" s="29"/>
      <c r="K725" s="8"/>
      <c r="L725" s="8"/>
      <c r="M725" s="8"/>
    </row>
    <row r="726" spans="1:16">
      <c r="A726" s="21"/>
      <c r="B726" s="29"/>
      <c r="C726" s="21"/>
      <c r="D726" s="29"/>
      <c r="E726" s="335"/>
      <c r="F726" s="21"/>
      <c r="G726" s="366"/>
      <c r="H726" s="366"/>
      <c r="I726" s="370"/>
      <c r="J726" s="29"/>
      <c r="K726" s="8"/>
      <c r="L726" s="8"/>
      <c r="M726" s="8"/>
    </row>
    <row r="727" spans="1:16">
      <c r="A727" s="21"/>
      <c r="B727" s="29"/>
      <c r="C727" s="21"/>
      <c r="D727" s="29"/>
      <c r="E727" s="25"/>
      <c r="F727" s="29"/>
      <c r="G727" s="31"/>
      <c r="H727" s="31"/>
      <c r="I727" s="31"/>
      <c r="J727" s="29"/>
      <c r="K727" s="8"/>
      <c r="L727" s="8"/>
      <c r="M727" s="8"/>
    </row>
    <row r="728" spans="1:16">
      <c r="A728" s="21"/>
      <c r="B728" s="29"/>
      <c r="C728" s="52"/>
      <c r="D728" s="52"/>
      <c r="E728" s="335"/>
      <c r="F728" s="21"/>
      <c r="G728" s="366"/>
      <c r="H728" s="366"/>
      <c r="I728" s="370"/>
      <c r="J728" s="29"/>
      <c r="K728" s="8"/>
      <c r="L728" s="8"/>
      <c r="M728" s="8"/>
    </row>
    <row r="729" spans="1:16">
      <c r="A729" s="21"/>
      <c r="B729" s="29"/>
      <c r="C729" s="21"/>
      <c r="D729" s="29"/>
      <c r="E729" s="335"/>
      <c r="F729" s="21"/>
      <c r="G729" s="366"/>
      <c r="H729" s="366"/>
      <c r="I729" s="370"/>
      <c r="J729" s="29"/>
      <c r="K729" s="8"/>
      <c r="L729" s="8"/>
      <c r="M729" s="8"/>
    </row>
    <row r="730" spans="1:16">
      <c r="A730" s="21"/>
      <c r="B730" s="29"/>
      <c r="C730" s="21"/>
      <c r="D730" s="29"/>
      <c r="E730" s="25"/>
      <c r="F730" s="29"/>
      <c r="G730" s="31"/>
      <c r="H730" s="31"/>
      <c r="I730" s="31"/>
      <c r="J730" s="29"/>
      <c r="K730" s="8"/>
      <c r="L730" s="8"/>
      <c r="M730" s="8"/>
    </row>
    <row r="731" spans="1:16">
      <c r="A731" s="21"/>
      <c r="B731" s="29"/>
      <c r="C731" s="21"/>
      <c r="D731" s="29"/>
      <c r="E731" s="25"/>
      <c r="F731" s="21"/>
      <c r="G731" s="27"/>
      <c r="H731" s="31"/>
      <c r="I731" s="28"/>
      <c r="J731" s="29"/>
      <c r="K731" s="8"/>
      <c r="L731" s="8"/>
      <c r="M731" s="8"/>
    </row>
    <row r="732" spans="1:16">
      <c r="A732" s="21"/>
      <c r="B732" s="29"/>
      <c r="C732" s="21"/>
      <c r="D732" s="29"/>
      <c r="E732" s="31"/>
      <c r="F732" s="29"/>
      <c r="G732" s="31"/>
      <c r="H732" s="31"/>
      <c r="I732" s="31"/>
      <c r="J732" s="29"/>
      <c r="K732" s="8"/>
      <c r="L732" s="8"/>
      <c r="M732" s="8"/>
    </row>
    <row r="733" spans="1:16">
      <c r="A733" s="32"/>
      <c r="B733" s="33"/>
      <c r="C733" s="32"/>
      <c r="D733" s="33"/>
      <c r="E733" s="34"/>
      <c r="F733" s="33"/>
      <c r="G733" s="34"/>
      <c r="H733" s="34"/>
      <c r="I733" s="35"/>
      <c r="J733" s="33"/>
    </row>
    <row r="736" spans="1:16">
      <c r="F736" s="8"/>
      <c r="G736" s="36"/>
      <c r="P736" s="8"/>
    </row>
    <row r="737" spans="6:16" ht="6.75" customHeight="1">
      <c r="F737" s="8"/>
      <c r="G737" s="36"/>
      <c r="P737" s="8"/>
    </row>
    <row r="738" spans="6:16">
      <c r="F738" s="8"/>
      <c r="G738" s="36"/>
    </row>
    <row r="739" spans="6:16" ht="10.5" customHeight="1">
      <c r="F739" s="8"/>
      <c r="G739" s="36"/>
      <c r="P739" s="55"/>
    </row>
    <row r="740" spans="6:16">
      <c r="F740" s="8"/>
      <c r="G740" s="36"/>
      <c r="P740" s="8"/>
    </row>
    <row r="741" spans="6:16">
      <c r="F741" s="8"/>
      <c r="G741" s="36"/>
    </row>
    <row r="742" spans="6:16" ht="16.5">
      <c r="F742" s="38"/>
      <c r="G742" s="37"/>
      <c r="P742" s="55"/>
    </row>
    <row r="743" spans="6:16">
      <c r="F743" s="36"/>
      <c r="G743" s="36"/>
      <c r="P743" s="8"/>
    </row>
    <row r="744" spans="6:16">
      <c r="P744" s="8"/>
    </row>
    <row r="745" spans="6:16">
      <c r="P745" s="8"/>
    </row>
    <row r="746" spans="6:16">
      <c r="F746" s="8"/>
      <c r="G746" s="36"/>
      <c r="P746" s="8"/>
    </row>
    <row r="747" spans="6:16">
      <c r="F747" s="8"/>
      <c r="G747" s="36"/>
      <c r="P747" s="8"/>
    </row>
    <row r="748" spans="6:16">
      <c r="F748" s="8"/>
      <c r="G748" s="36"/>
      <c r="P748" s="8"/>
    </row>
    <row r="749" spans="6:16">
      <c r="F749" s="8"/>
      <c r="G749" s="36"/>
      <c r="P749" s="8"/>
    </row>
    <row r="750" spans="6:16">
      <c r="F750" s="8"/>
      <c r="G750" s="36"/>
      <c r="P750" s="8"/>
    </row>
    <row r="751" spans="6:16">
      <c r="F751" s="8"/>
      <c r="G751" s="36"/>
      <c r="P751" s="8"/>
    </row>
    <row r="752" spans="6:16" ht="16.5">
      <c r="F752" s="39"/>
      <c r="G752" s="37"/>
      <c r="P752" s="8"/>
    </row>
    <row r="753" spans="1:16">
      <c r="F753" s="8"/>
      <c r="G753" s="36"/>
      <c r="P753" s="8"/>
    </row>
    <row r="754" spans="1:16">
      <c r="P754" s="8"/>
    </row>
    <row r="755" spans="1:16">
      <c r="P755" s="8"/>
    </row>
    <row r="756" spans="1:16">
      <c r="P756" s="8"/>
    </row>
    <row r="757" spans="1:16">
      <c r="P757" s="8"/>
    </row>
    <row r="758" spans="1:16">
      <c r="P758" s="8"/>
    </row>
    <row r="759" spans="1:16">
      <c r="P759" s="8"/>
    </row>
    <row r="760" spans="1:16">
      <c r="P760" s="8"/>
    </row>
    <row r="761" spans="1:16">
      <c r="P761" s="8"/>
    </row>
    <row r="762" spans="1:16" ht="12.75" customHeight="1"/>
    <row r="763" spans="1:16" ht="21" customHeight="1">
      <c r="A763" s="287"/>
      <c r="B763" s="288"/>
      <c r="C763" s="288"/>
      <c r="D763" s="288"/>
      <c r="E763" s="288"/>
      <c r="F763" s="288"/>
      <c r="G763" s="288"/>
      <c r="H763" s="288"/>
      <c r="I763" s="288"/>
      <c r="J763" s="288"/>
      <c r="K763" s="7"/>
      <c r="L763" s="7"/>
      <c r="M763" s="7"/>
    </row>
    <row r="764" spans="1:16" ht="16.5" customHeight="1">
      <c r="A764" s="287"/>
      <c r="B764" s="288"/>
      <c r="C764" s="288"/>
      <c r="D764" s="288"/>
      <c r="E764" s="288"/>
      <c r="F764" s="288"/>
      <c r="G764" s="288"/>
      <c r="H764" s="288"/>
      <c r="I764" s="288"/>
      <c r="J764" s="288"/>
      <c r="K764" s="7"/>
      <c r="L764" s="7"/>
      <c r="M764" s="7"/>
    </row>
    <row r="765" spans="1:16" ht="16.5" customHeight="1">
      <c r="A765" s="287"/>
      <c r="B765" s="288"/>
      <c r="C765" s="288"/>
      <c r="D765" s="288"/>
      <c r="E765" s="288"/>
      <c r="F765" s="288"/>
      <c r="G765" s="288"/>
      <c r="H765" s="288"/>
      <c r="I765" s="288"/>
      <c r="J765" s="288"/>
      <c r="K765" s="7"/>
      <c r="L765" s="7"/>
      <c r="M765" s="7"/>
    </row>
    <row r="766" spans="1:16" ht="16.5" customHeight="1">
      <c r="A766" s="9"/>
      <c r="B766" s="10"/>
      <c r="C766" s="9"/>
      <c r="D766" s="10"/>
      <c r="E766" s="11"/>
      <c r="F766" s="10"/>
      <c r="G766" s="11"/>
      <c r="H766" s="11"/>
      <c r="I766" s="11"/>
      <c r="J766" s="10"/>
      <c r="K766" s="10"/>
      <c r="L766" s="10"/>
      <c r="M766" s="10"/>
    </row>
    <row r="767" spans="1:16">
      <c r="A767" s="275"/>
      <c r="B767" s="289"/>
      <c r="C767" s="289"/>
      <c r="D767" s="289"/>
      <c r="E767" s="368"/>
      <c r="F767" s="275"/>
      <c r="G767" s="289"/>
      <c r="H767" s="289"/>
      <c r="I767" s="289"/>
      <c r="J767" s="275"/>
      <c r="K767" s="6"/>
      <c r="L767" s="6"/>
      <c r="M767" s="6"/>
    </row>
    <row r="768" spans="1:16" ht="13.5" customHeight="1">
      <c r="A768" s="276"/>
      <c r="B768" s="13"/>
      <c r="C768" s="13"/>
      <c r="D768" s="13"/>
      <c r="E768" s="367"/>
      <c r="F768" s="276"/>
      <c r="G768" s="367"/>
      <c r="H768" s="367"/>
      <c r="I768" s="14"/>
      <c r="J768" s="276"/>
      <c r="K768" s="6"/>
      <c r="L768" s="6"/>
      <c r="M768" s="6"/>
    </row>
    <row r="769" spans="1:14" ht="13.5" customHeight="1">
      <c r="A769" s="15"/>
      <c r="B769" s="16"/>
      <c r="C769" s="17"/>
      <c r="D769" s="16"/>
      <c r="E769" s="18"/>
      <c r="F769" s="16"/>
      <c r="G769" s="18"/>
      <c r="H769" s="18"/>
      <c r="I769" s="18"/>
      <c r="J769" s="16"/>
      <c r="K769" s="8"/>
      <c r="L769" s="8"/>
      <c r="M769" s="8"/>
    </row>
    <row r="770" spans="1:14" ht="21" customHeight="1">
      <c r="A770" s="21"/>
      <c r="B770" s="42"/>
      <c r="C770" s="29"/>
      <c r="D770" s="24"/>
      <c r="E770" s="335"/>
      <c r="F770" s="26"/>
      <c r="G770" s="366"/>
      <c r="H770" s="366"/>
      <c r="I770" s="370"/>
      <c r="J770" s="29"/>
      <c r="K770" s="29"/>
      <c r="L770" s="29"/>
      <c r="M770" s="333"/>
      <c r="N770" s="333"/>
    </row>
    <row r="771" spans="1:14" ht="21" customHeight="1">
      <c r="A771" s="21"/>
      <c r="B771" s="45"/>
      <c r="C771" s="45"/>
      <c r="D771" s="46"/>
      <c r="E771" s="335"/>
      <c r="F771" s="26"/>
      <c r="G771" s="366"/>
      <c r="H771" s="366"/>
      <c r="I771" s="370"/>
      <c r="J771" s="29"/>
      <c r="K771" s="29"/>
      <c r="L771" s="29"/>
      <c r="M771" s="333"/>
      <c r="N771" s="333"/>
    </row>
    <row r="772" spans="1:14" ht="13.5">
      <c r="A772" s="21"/>
      <c r="B772" s="48"/>
      <c r="C772" s="45"/>
      <c r="D772" s="48"/>
      <c r="E772" s="72"/>
      <c r="F772" s="26"/>
      <c r="G772" s="31"/>
      <c r="H772" s="31"/>
      <c r="I772" s="31"/>
      <c r="J772" s="29"/>
      <c r="K772" s="29"/>
      <c r="L772" s="29"/>
      <c r="M772" s="29"/>
      <c r="N772" s="29"/>
    </row>
    <row r="773" spans="1:14" ht="21" customHeight="1">
      <c r="A773" s="21"/>
      <c r="B773" s="51"/>
      <c r="C773" s="29"/>
      <c r="D773" s="21"/>
      <c r="E773" s="335"/>
      <c r="F773" s="26"/>
      <c r="G773" s="366"/>
      <c r="H773" s="366"/>
      <c r="I773" s="370"/>
      <c r="J773" s="29"/>
      <c r="K773" s="29"/>
      <c r="L773" s="29"/>
      <c r="M773" s="333"/>
      <c r="N773" s="333"/>
    </row>
    <row r="774" spans="1:14" ht="14.25" customHeight="1">
      <c r="A774" s="21"/>
      <c r="B774" s="51"/>
      <c r="C774" s="52"/>
      <c r="D774" s="21"/>
      <c r="E774" s="335"/>
      <c r="F774" s="26"/>
      <c r="G774" s="366"/>
      <c r="H774" s="366"/>
      <c r="I774" s="370"/>
      <c r="J774" s="29"/>
      <c r="K774" s="29"/>
      <c r="L774" s="29"/>
      <c r="M774" s="333"/>
      <c r="N774" s="333"/>
    </row>
    <row r="775" spans="1:14">
      <c r="A775" s="21"/>
      <c r="B775" s="51"/>
      <c r="C775" s="52"/>
      <c r="D775" s="21"/>
      <c r="E775" s="25"/>
      <c r="F775" s="26"/>
      <c r="G775" s="27"/>
      <c r="H775" s="27"/>
      <c r="I775" s="28"/>
      <c r="J775" s="29"/>
      <c r="K775" s="8"/>
      <c r="L775" s="8"/>
      <c r="M775" s="8"/>
      <c r="N775" s="8"/>
    </row>
    <row r="776" spans="1:14" ht="21.75" customHeight="1">
      <c r="A776" s="21"/>
      <c r="B776" s="29"/>
      <c r="C776" s="52"/>
      <c r="D776" s="29"/>
      <c r="E776" s="72"/>
      <c r="F776" s="26"/>
      <c r="G776" s="31"/>
      <c r="H776" s="31"/>
      <c r="I776" s="31"/>
      <c r="J776" s="29"/>
      <c r="K776" s="8"/>
      <c r="L776" s="8"/>
      <c r="M776" s="54"/>
      <c r="N776" s="54"/>
    </row>
    <row r="777" spans="1:14" ht="15" customHeight="1">
      <c r="A777" s="21"/>
      <c r="B777" s="73"/>
      <c r="C777" s="42"/>
      <c r="D777" s="52"/>
      <c r="E777" s="335"/>
      <c r="F777" s="26"/>
      <c r="G777" s="366"/>
      <c r="H777" s="366"/>
      <c r="I777" s="370"/>
      <c r="J777" s="29"/>
      <c r="K777" s="8"/>
      <c r="L777" s="8"/>
      <c r="M777" s="8"/>
    </row>
    <row r="778" spans="1:14">
      <c r="A778" s="21"/>
      <c r="B778" s="51"/>
      <c r="C778" s="52"/>
      <c r="D778" s="21"/>
      <c r="E778" s="335"/>
      <c r="F778" s="26"/>
      <c r="G778" s="366"/>
      <c r="H778" s="366"/>
      <c r="I778" s="370"/>
      <c r="J778" s="29"/>
      <c r="K778" s="8"/>
      <c r="L778" s="8"/>
      <c r="M778" s="8"/>
    </row>
    <row r="779" spans="1:14" ht="15.75" customHeight="1">
      <c r="A779" s="21"/>
      <c r="B779" s="29"/>
      <c r="C779" s="21"/>
      <c r="D779" s="29"/>
      <c r="E779" s="72"/>
      <c r="F779" s="26"/>
      <c r="G779" s="31"/>
      <c r="H779" s="31"/>
      <c r="I779" s="31"/>
      <c r="J779" s="29"/>
      <c r="K779" s="8"/>
      <c r="L779" s="8"/>
      <c r="M779" s="8"/>
    </row>
    <row r="780" spans="1:14" ht="14.25" customHeight="1">
      <c r="A780" s="21"/>
      <c r="B780" s="73"/>
      <c r="C780" s="29"/>
      <c r="D780" s="21"/>
      <c r="E780" s="335"/>
      <c r="F780" s="26"/>
      <c r="G780" s="366"/>
      <c r="H780" s="366"/>
      <c r="I780" s="370"/>
      <c r="J780" s="29"/>
      <c r="K780" s="8"/>
      <c r="L780" s="8"/>
      <c r="M780" s="8"/>
    </row>
    <row r="781" spans="1:14">
      <c r="A781" s="21"/>
      <c r="B781" s="29"/>
      <c r="C781" s="21"/>
      <c r="D781" s="29"/>
      <c r="E781" s="335"/>
      <c r="F781" s="26"/>
      <c r="G781" s="366"/>
      <c r="H781" s="366"/>
      <c r="I781" s="370"/>
      <c r="J781" s="29"/>
      <c r="K781" s="8"/>
      <c r="L781" s="8"/>
      <c r="M781" s="8"/>
    </row>
    <row r="782" spans="1:14" ht="16.5" customHeight="1">
      <c r="A782" s="21"/>
      <c r="B782" s="29"/>
      <c r="C782" s="21"/>
      <c r="D782" s="29"/>
      <c r="E782" s="72"/>
      <c r="F782" s="26"/>
      <c r="G782" s="31"/>
      <c r="H782" s="31"/>
      <c r="I782" s="31"/>
      <c r="J782" s="29"/>
      <c r="K782" s="8"/>
      <c r="L782" s="8"/>
      <c r="M782" s="8"/>
    </row>
    <row r="783" spans="1:14" ht="15.75" customHeight="1">
      <c r="A783" s="21"/>
      <c r="B783" s="29"/>
      <c r="C783" s="52"/>
      <c r="D783" s="52"/>
      <c r="E783" s="335"/>
      <c r="F783" s="21"/>
      <c r="G783" s="366"/>
      <c r="H783" s="366"/>
      <c r="I783" s="370"/>
      <c r="J783" s="29"/>
      <c r="K783" s="8"/>
      <c r="L783" s="8"/>
      <c r="M783" s="8"/>
    </row>
    <row r="784" spans="1:14">
      <c r="A784" s="21"/>
      <c r="B784" s="29"/>
      <c r="C784" s="21"/>
      <c r="D784" s="29"/>
      <c r="E784" s="335"/>
      <c r="F784" s="21"/>
      <c r="G784" s="366"/>
      <c r="H784" s="366"/>
      <c r="I784" s="370"/>
      <c r="J784" s="29"/>
      <c r="K784" s="8"/>
      <c r="L784" s="8"/>
      <c r="M784" s="8"/>
    </row>
    <row r="785" spans="1:16" ht="23.25" customHeight="1">
      <c r="A785" s="21"/>
      <c r="B785" s="29"/>
      <c r="C785" s="21"/>
      <c r="D785" s="29"/>
      <c r="E785" s="31"/>
      <c r="F785" s="29"/>
      <c r="G785" s="31"/>
      <c r="H785" s="31"/>
      <c r="I785" s="31"/>
      <c r="J785" s="29"/>
      <c r="K785" s="8"/>
      <c r="L785" s="8"/>
      <c r="M785" s="8"/>
    </row>
    <row r="786" spans="1:16" ht="15.75" customHeight="1">
      <c r="A786" s="21"/>
      <c r="B786" s="29"/>
      <c r="C786" s="52"/>
      <c r="D786" s="52"/>
      <c r="E786" s="335"/>
      <c r="F786" s="21"/>
      <c r="G786" s="366"/>
      <c r="H786" s="366"/>
      <c r="I786" s="370"/>
      <c r="J786" s="29"/>
      <c r="K786" s="8"/>
      <c r="L786" s="8"/>
      <c r="M786" s="8"/>
    </row>
    <row r="787" spans="1:16">
      <c r="A787" s="21"/>
      <c r="B787" s="29"/>
      <c r="C787" s="21"/>
      <c r="D787" s="29"/>
      <c r="E787" s="335"/>
      <c r="F787" s="21"/>
      <c r="G787" s="366"/>
      <c r="H787" s="366"/>
      <c r="I787" s="370"/>
      <c r="J787" s="29"/>
      <c r="K787" s="8"/>
      <c r="L787" s="8"/>
      <c r="M787" s="8"/>
    </row>
    <row r="788" spans="1:16">
      <c r="A788" s="21"/>
      <c r="B788" s="29"/>
      <c r="C788" s="21"/>
      <c r="D788" s="29"/>
      <c r="E788" s="31"/>
      <c r="F788" s="29"/>
      <c r="G788" s="31"/>
      <c r="H788" s="31"/>
      <c r="I788" s="31"/>
      <c r="J788" s="29"/>
      <c r="K788" s="8"/>
      <c r="L788" s="8"/>
      <c r="M788" s="8"/>
    </row>
    <row r="789" spans="1:16">
      <c r="A789" s="21"/>
      <c r="B789" s="29"/>
      <c r="C789" s="52"/>
      <c r="D789" s="52"/>
      <c r="E789" s="335"/>
      <c r="F789" s="21"/>
      <c r="G789" s="366"/>
      <c r="H789" s="366"/>
      <c r="I789" s="370"/>
      <c r="J789" s="29"/>
      <c r="K789" s="8"/>
      <c r="L789" s="8"/>
      <c r="M789" s="8"/>
    </row>
    <row r="790" spans="1:16">
      <c r="A790" s="21"/>
      <c r="B790" s="29"/>
      <c r="C790" s="21"/>
      <c r="D790" s="29"/>
      <c r="E790" s="335"/>
      <c r="F790" s="21"/>
      <c r="G790" s="366"/>
      <c r="H790" s="366"/>
      <c r="I790" s="370"/>
      <c r="J790" s="29"/>
      <c r="K790" s="8"/>
      <c r="L790" s="8"/>
      <c r="M790" s="8"/>
    </row>
    <row r="791" spans="1:16">
      <c r="A791" s="21"/>
      <c r="B791" s="29"/>
      <c r="C791" s="21"/>
      <c r="D791" s="29"/>
      <c r="E791" s="31"/>
      <c r="F791" s="29"/>
      <c r="G791" s="31"/>
      <c r="H791" s="31"/>
      <c r="I791" s="31"/>
      <c r="J791" s="29"/>
      <c r="K791" s="8"/>
      <c r="L791" s="8"/>
      <c r="M791" s="8"/>
    </row>
    <row r="792" spans="1:16">
      <c r="A792" s="21"/>
      <c r="B792" s="29"/>
      <c r="C792" s="52"/>
      <c r="D792" s="52"/>
      <c r="E792" s="335"/>
      <c r="F792" s="21"/>
      <c r="G792" s="366"/>
      <c r="H792" s="366"/>
      <c r="I792" s="370"/>
      <c r="J792" s="29"/>
      <c r="K792" s="8"/>
      <c r="L792" s="8"/>
      <c r="M792" s="8"/>
    </row>
    <row r="793" spans="1:16">
      <c r="A793" s="21"/>
      <c r="B793" s="29"/>
      <c r="C793" s="21"/>
      <c r="D793" s="29"/>
      <c r="E793" s="335"/>
      <c r="F793" s="21"/>
      <c r="G793" s="366"/>
      <c r="H793" s="366"/>
      <c r="I793" s="370"/>
      <c r="J793" s="29"/>
      <c r="K793" s="8"/>
      <c r="L793" s="8"/>
      <c r="M793" s="8"/>
    </row>
    <row r="794" spans="1:16">
      <c r="A794" s="21"/>
      <c r="B794" s="29"/>
      <c r="C794" s="21"/>
      <c r="D794" s="29"/>
      <c r="E794" s="31"/>
      <c r="F794" s="29"/>
      <c r="G794" s="31"/>
      <c r="H794" s="31"/>
      <c r="I794" s="31"/>
      <c r="J794" s="29"/>
      <c r="K794" s="8"/>
      <c r="L794" s="8"/>
      <c r="M794" s="8"/>
      <c r="P794" s="8"/>
    </row>
    <row r="795" spans="1:16">
      <c r="A795" s="21"/>
      <c r="B795" s="29"/>
      <c r="C795" s="52"/>
      <c r="D795" s="52"/>
      <c r="E795" s="335"/>
      <c r="F795" s="21"/>
      <c r="G795" s="366"/>
      <c r="H795" s="366"/>
      <c r="I795" s="370"/>
      <c r="J795" s="29"/>
      <c r="K795" s="8"/>
      <c r="L795" s="8"/>
      <c r="M795" s="8"/>
      <c r="P795" s="8"/>
    </row>
    <row r="796" spans="1:16">
      <c r="A796" s="21"/>
      <c r="B796" s="29"/>
      <c r="C796" s="21"/>
      <c r="D796" s="29"/>
      <c r="E796" s="335"/>
      <c r="F796" s="21"/>
      <c r="G796" s="366"/>
      <c r="H796" s="366"/>
      <c r="I796" s="370"/>
      <c r="J796" s="29"/>
      <c r="K796" s="8"/>
      <c r="L796" s="8"/>
      <c r="M796" s="8"/>
    </row>
    <row r="797" spans="1:16" ht="16.5">
      <c r="A797" s="21"/>
      <c r="B797" s="29"/>
      <c r="C797" s="21"/>
      <c r="D797" s="29"/>
      <c r="E797" s="25"/>
      <c r="F797" s="29"/>
      <c r="G797" s="31"/>
      <c r="H797" s="31"/>
      <c r="I797" s="31"/>
      <c r="J797" s="29"/>
      <c r="K797" s="8"/>
      <c r="L797" s="8"/>
      <c r="M797" s="8"/>
      <c r="P797" s="55"/>
    </row>
    <row r="798" spans="1:16">
      <c r="A798" s="21"/>
      <c r="B798" s="29"/>
      <c r="C798" s="52"/>
      <c r="D798" s="52"/>
      <c r="E798" s="335"/>
      <c r="F798" s="21"/>
      <c r="G798" s="366"/>
      <c r="H798" s="366"/>
      <c r="I798" s="370"/>
      <c r="J798" s="29"/>
      <c r="K798" s="8"/>
      <c r="L798" s="8"/>
      <c r="M798" s="8"/>
      <c r="P798" s="8"/>
    </row>
    <row r="799" spans="1:16">
      <c r="A799" s="21"/>
      <c r="B799" s="29"/>
      <c r="C799" s="21"/>
      <c r="D799" s="29"/>
      <c r="E799" s="335"/>
      <c r="F799" s="21"/>
      <c r="G799" s="366"/>
      <c r="H799" s="366"/>
      <c r="I799" s="370"/>
      <c r="J799" s="29"/>
      <c r="K799" s="8"/>
      <c r="L799" s="8"/>
      <c r="M799" s="8"/>
    </row>
    <row r="800" spans="1:16" ht="16.5">
      <c r="A800" s="21"/>
      <c r="B800" s="29"/>
      <c r="C800" s="21"/>
      <c r="D800" s="29"/>
      <c r="E800" s="25"/>
      <c r="F800" s="29"/>
      <c r="G800" s="31"/>
      <c r="H800" s="31"/>
      <c r="I800" s="31"/>
      <c r="J800" s="29"/>
      <c r="K800" s="8"/>
      <c r="L800" s="8"/>
      <c r="M800" s="8"/>
      <c r="P800" s="55"/>
    </row>
    <row r="801" spans="1:16">
      <c r="A801" s="21"/>
      <c r="B801" s="29"/>
      <c r="C801" s="21"/>
      <c r="D801" s="29"/>
      <c r="E801" s="25"/>
      <c r="F801" s="21"/>
      <c r="G801" s="27"/>
      <c r="H801" s="31"/>
      <c r="I801" s="28"/>
      <c r="J801" s="29"/>
      <c r="K801" s="8"/>
      <c r="L801" s="8"/>
      <c r="M801" s="8"/>
      <c r="P801" s="8"/>
    </row>
    <row r="802" spans="1:16">
      <c r="A802" s="21"/>
      <c r="B802" s="29"/>
      <c r="C802" s="21"/>
      <c r="D802" s="29"/>
      <c r="E802" s="31"/>
      <c r="F802" s="29"/>
      <c r="G802" s="31"/>
      <c r="H802" s="31"/>
      <c r="I802" s="31"/>
      <c r="J802" s="29"/>
      <c r="K802" s="8"/>
      <c r="L802" s="8"/>
      <c r="M802" s="8"/>
      <c r="P802" s="8"/>
    </row>
    <row r="803" spans="1:16">
      <c r="A803" s="32"/>
      <c r="B803" s="33"/>
      <c r="C803" s="32"/>
      <c r="D803" s="33"/>
      <c r="E803" s="34"/>
      <c r="F803" s="33"/>
      <c r="G803" s="34"/>
      <c r="H803" s="34"/>
      <c r="I803" s="35"/>
      <c r="J803" s="33"/>
      <c r="P803" s="8"/>
    </row>
    <row r="804" spans="1:16">
      <c r="P804" s="8"/>
    </row>
    <row r="805" spans="1:16">
      <c r="P805" s="8"/>
    </row>
    <row r="806" spans="1:16">
      <c r="F806" s="8"/>
      <c r="G806" s="36"/>
      <c r="P806" s="8"/>
    </row>
    <row r="807" spans="1:16">
      <c r="F807" s="8"/>
      <c r="G807" s="36"/>
      <c r="P807" s="8"/>
    </row>
    <row r="808" spans="1:16">
      <c r="F808" s="8"/>
      <c r="G808" s="36"/>
      <c r="P808" s="8"/>
    </row>
    <row r="809" spans="1:16">
      <c r="F809" s="8"/>
      <c r="G809" s="36"/>
      <c r="P809" s="8"/>
    </row>
    <row r="810" spans="1:16">
      <c r="F810" s="8"/>
      <c r="G810" s="36"/>
      <c r="P810" s="8"/>
    </row>
    <row r="811" spans="1:16">
      <c r="F811" s="8"/>
      <c r="G811" s="36"/>
      <c r="P811" s="8"/>
    </row>
    <row r="812" spans="1:16" ht="16.5">
      <c r="F812" s="38"/>
      <c r="G812" s="37"/>
      <c r="P812" s="8"/>
    </row>
    <row r="813" spans="1:16">
      <c r="F813" s="36"/>
      <c r="G813" s="36"/>
      <c r="P813" s="8"/>
    </row>
    <row r="814" spans="1:16">
      <c r="P814" s="8"/>
    </row>
    <row r="815" spans="1:16">
      <c r="P815" s="8"/>
    </row>
    <row r="816" spans="1:16">
      <c r="C816" s="74"/>
      <c r="P816" s="8"/>
    </row>
    <row r="817" spans="1:16">
      <c r="C817" s="74"/>
      <c r="E817" s="75"/>
      <c r="P817" s="8"/>
    </row>
    <row r="818" spans="1:16">
      <c r="C818" s="74"/>
      <c r="P818" s="8"/>
    </row>
    <row r="819" spans="1:16">
      <c r="C819" s="74"/>
    </row>
    <row r="820" spans="1:16" ht="14.25">
      <c r="C820" s="74"/>
      <c r="N820" s="19"/>
      <c r="O820" s="19"/>
      <c r="P820" s="20"/>
    </row>
    <row r="821" spans="1:16" ht="14.25">
      <c r="C821" s="74"/>
      <c r="N821" s="19"/>
      <c r="O821" s="19"/>
      <c r="P821" s="20"/>
    </row>
    <row r="822" spans="1:16">
      <c r="C822" s="74"/>
    </row>
    <row r="823" spans="1:16">
      <c r="C823" s="74"/>
    </row>
    <row r="824" spans="1:16">
      <c r="C824" s="74"/>
    </row>
    <row r="825" spans="1:16">
      <c r="C825" s="74"/>
    </row>
    <row r="826" spans="1:16" ht="15.75" customHeight="1">
      <c r="C826" s="74"/>
    </row>
    <row r="827" spans="1:16" ht="22.5" customHeight="1">
      <c r="C827" s="74"/>
    </row>
    <row r="829" spans="1:16" ht="12.75" customHeight="1"/>
    <row r="830" spans="1:16" ht="27" customHeight="1"/>
    <row r="832" spans="1:16" ht="17.25" customHeight="1">
      <c r="A832" s="287"/>
      <c r="B832" s="288"/>
      <c r="C832" s="288"/>
      <c r="D832" s="288"/>
      <c r="E832" s="288"/>
      <c r="F832" s="288"/>
      <c r="G832" s="288"/>
      <c r="H832" s="288"/>
      <c r="I832" s="288"/>
      <c r="J832" s="288"/>
      <c r="K832" s="7"/>
      <c r="L832" s="7"/>
      <c r="M832" s="7"/>
    </row>
    <row r="833" spans="1:17" ht="17.25" customHeight="1">
      <c r="A833" s="287"/>
      <c r="B833" s="288"/>
      <c r="C833" s="288"/>
      <c r="D833" s="288"/>
      <c r="E833" s="288"/>
      <c r="F833" s="288"/>
      <c r="G833" s="288"/>
      <c r="H833" s="288"/>
      <c r="I833" s="288"/>
      <c r="J833" s="288"/>
      <c r="K833" s="7"/>
      <c r="L833" s="7"/>
      <c r="M833" s="7"/>
    </row>
    <row r="834" spans="1:17" ht="17.25" customHeight="1">
      <c r="A834" s="287"/>
      <c r="B834" s="288"/>
      <c r="C834" s="288"/>
      <c r="D834" s="288"/>
      <c r="E834" s="288"/>
      <c r="F834" s="288"/>
      <c r="G834" s="288"/>
      <c r="H834" s="288"/>
      <c r="I834" s="288"/>
      <c r="J834" s="288"/>
      <c r="K834" s="7"/>
      <c r="L834" s="7"/>
      <c r="M834" s="7"/>
    </row>
    <row r="835" spans="1:17" ht="12.75" customHeight="1">
      <c r="A835" s="9"/>
      <c r="B835" s="10"/>
      <c r="C835" s="9"/>
      <c r="D835" s="10"/>
      <c r="E835" s="11"/>
      <c r="F835" s="10"/>
      <c r="G835" s="11"/>
      <c r="H835" s="11"/>
      <c r="I835" s="11"/>
      <c r="J835" s="10"/>
      <c r="K835" s="10"/>
      <c r="L835" s="10"/>
      <c r="M835" s="10"/>
    </row>
    <row r="836" spans="1:17" ht="15" customHeight="1">
      <c r="A836" s="275"/>
      <c r="B836" s="289"/>
      <c r="C836" s="289"/>
      <c r="D836" s="289"/>
      <c r="E836" s="368"/>
      <c r="F836" s="275"/>
      <c r="G836" s="289"/>
      <c r="H836" s="289"/>
      <c r="I836" s="289"/>
      <c r="J836" s="275"/>
      <c r="K836" s="6"/>
      <c r="L836" s="6"/>
      <c r="M836" s="6"/>
    </row>
    <row r="837" spans="1:17" ht="15" customHeight="1">
      <c r="A837" s="276"/>
      <c r="B837" s="13"/>
      <c r="C837" s="13"/>
      <c r="D837" s="13"/>
      <c r="E837" s="367"/>
      <c r="F837" s="276"/>
      <c r="G837" s="367"/>
      <c r="H837" s="367"/>
      <c r="I837" s="14"/>
      <c r="J837" s="276"/>
      <c r="K837" s="6"/>
      <c r="L837" s="6"/>
      <c r="M837" s="6"/>
    </row>
    <row r="838" spans="1:17" ht="15" customHeight="1">
      <c r="A838" s="15"/>
      <c r="B838" s="16"/>
      <c r="C838" s="17"/>
      <c r="D838" s="16"/>
      <c r="E838" s="18"/>
      <c r="F838" s="16"/>
      <c r="G838" s="18"/>
      <c r="H838" s="18"/>
      <c r="I838" s="18"/>
      <c r="J838" s="16"/>
      <c r="K838" s="8"/>
      <c r="L838" s="8"/>
      <c r="M838" s="8"/>
      <c r="N838" s="80"/>
      <c r="O838" s="80"/>
    </row>
    <row r="839" spans="1:17" ht="20.25" customHeight="1">
      <c r="A839" s="21"/>
      <c r="B839" s="42"/>
      <c r="C839" s="29"/>
      <c r="D839" s="21"/>
      <c r="E839" s="335"/>
      <c r="F839" s="26"/>
      <c r="G839" s="366"/>
      <c r="H839" s="366"/>
      <c r="I839" s="370"/>
      <c r="J839" s="29"/>
      <c r="K839" s="29"/>
      <c r="L839" s="29"/>
      <c r="M839" s="29"/>
      <c r="N839" s="373"/>
      <c r="O839" s="81"/>
    </row>
    <row r="840" spans="1:17" ht="20.25" customHeight="1">
      <c r="A840" s="21"/>
      <c r="B840" s="45"/>
      <c r="C840" s="45"/>
      <c r="D840" s="46"/>
      <c r="E840" s="335"/>
      <c r="F840" s="26"/>
      <c r="G840" s="366"/>
      <c r="H840" s="366"/>
      <c r="I840" s="370"/>
      <c r="J840" s="29"/>
      <c r="K840" s="29"/>
      <c r="L840" s="29"/>
      <c r="M840" s="29"/>
      <c r="N840" s="373"/>
      <c r="O840" s="81"/>
    </row>
    <row r="841" spans="1:17" ht="13.5" customHeight="1">
      <c r="A841" s="21"/>
      <c r="B841" s="48"/>
      <c r="C841" s="45"/>
      <c r="D841" s="48"/>
      <c r="E841" s="72"/>
      <c r="F841" s="26"/>
      <c r="G841" s="31"/>
      <c r="H841" s="31"/>
      <c r="I841" s="31"/>
      <c r="J841" s="29"/>
      <c r="K841" s="42"/>
      <c r="L841" s="42"/>
      <c r="M841" s="42"/>
      <c r="N841" s="364"/>
      <c r="O841" s="365"/>
      <c r="P841" s="365"/>
    </row>
    <row r="842" spans="1:17" ht="17.25" customHeight="1">
      <c r="A842" s="21"/>
      <c r="B842" s="51"/>
      <c r="C842" s="29"/>
      <c r="D842" s="21"/>
      <c r="E842" s="335"/>
      <c r="F842" s="26"/>
      <c r="G842" s="366"/>
      <c r="H842" s="366"/>
      <c r="I842" s="370"/>
      <c r="J842" s="29"/>
      <c r="K842" s="8"/>
      <c r="L842" s="8"/>
      <c r="M842" s="8"/>
      <c r="N842" s="82"/>
      <c r="O842" s="82"/>
      <c r="P842" s="62"/>
    </row>
    <row r="843" spans="1:17" ht="21" customHeight="1">
      <c r="A843" s="21"/>
      <c r="B843" s="51"/>
      <c r="C843" s="52"/>
      <c r="D843" s="21"/>
      <c r="E843" s="335"/>
      <c r="F843" s="26"/>
      <c r="G843" s="366"/>
      <c r="H843" s="366"/>
      <c r="I843" s="370"/>
      <c r="J843" s="29"/>
      <c r="K843" s="8"/>
      <c r="L843" s="8"/>
      <c r="M843" s="8"/>
      <c r="P843" s="62"/>
    </row>
    <row r="844" spans="1:17" ht="21" customHeight="1">
      <c r="A844" s="21"/>
      <c r="B844" s="51"/>
      <c r="C844" s="52"/>
      <c r="D844" s="21"/>
      <c r="E844" s="25"/>
      <c r="F844" s="26"/>
      <c r="G844" s="27"/>
      <c r="H844" s="27"/>
      <c r="I844" s="28"/>
      <c r="J844" s="29"/>
      <c r="K844" s="8"/>
      <c r="L844" s="8"/>
      <c r="M844" s="8"/>
      <c r="P844" s="62"/>
    </row>
    <row r="845" spans="1:17" ht="22.5" customHeight="1">
      <c r="A845" s="21"/>
      <c r="B845" s="29"/>
      <c r="C845" s="52"/>
      <c r="D845" s="29"/>
      <c r="E845" s="72"/>
      <c r="F845" s="26"/>
      <c r="G845" s="31"/>
      <c r="H845" s="31"/>
      <c r="I845" s="31"/>
      <c r="J845" s="29"/>
      <c r="K845" s="8"/>
      <c r="L845" s="8"/>
      <c r="M845" s="8"/>
      <c r="P845" s="62"/>
    </row>
    <row r="846" spans="1:17" ht="22.5" customHeight="1">
      <c r="A846" s="21"/>
      <c r="B846" s="73"/>
      <c r="C846" s="42"/>
      <c r="D846" s="52"/>
      <c r="E846" s="335"/>
      <c r="F846" s="26"/>
      <c r="G846" s="366"/>
      <c r="H846" s="366"/>
      <c r="I846" s="370"/>
      <c r="J846" s="29"/>
      <c r="K846" s="8"/>
      <c r="L846" s="8"/>
      <c r="M846" s="8"/>
      <c r="P846" s="62"/>
    </row>
    <row r="847" spans="1:17">
      <c r="A847" s="21"/>
      <c r="B847" s="51"/>
      <c r="C847" s="52"/>
      <c r="D847" s="21"/>
      <c r="E847" s="335"/>
      <c r="F847" s="26"/>
      <c r="G847" s="366"/>
      <c r="H847" s="366"/>
      <c r="I847" s="370"/>
      <c r="J847" s="29"/>
      <c r="K847" s="8"/>
      <c r="L847" s="8"/>
      <c r="M847" s="8"/>
      <c r="P847" s="62"/>
    </row>
    <row r="848" spans="1:17" ht="23.25" customHeight="1">
      <c r="A848" s="21"/>
      <c r="B848" s="29"/>
      <c r="C848" s="21"/>
      <c r="D848" s="29"/>
      <c r="E848" s="72"/>
      <c r="F848" s="26"/>
      <c r="G848" s="31"/>
      <c r="H848" s="31"/>
      <c r="I848" s="31"/>
      <c r="J848" s="29"/>
      <c r="K848" s="8"/>
      <c r="L848" s="8"/>
      <c r="M848" s="8"/>
      <c r="N848" s="83"/>
      <c r="O848" s="83"/>
      <c r="P848" s="84"/>
      <c r="Q848" s="85"/>
    </row>
    <row r="849" spans="1:17">
      <c r="A849" s="21"/>
      <c r="B849" s="73"/>
      <c r="C849" s="29"/>
      <c r="D849" s="21"/>
      <c r="E849" s="335"/>
      <c r="F849" s="26"/>
      <c r="G849" s="366"/>
      <c r="H849" s="366"/>
      <c r="I849" s="370"/>
      <c r="J849" s="29"/>
      <c r="K849" s="8"/>
      <c r="L849" s="8"/>
      <c r="M849" s="8"/>
      <c r="N849" s="86"/>
      <c r="O849" s="86"/>
      <c r="P849" s="87"/>
      <c r="Q849" s="86"/>
    </row>
    <row r="850" spans="1:17">
      <c r="A850" s="21"/>
      <c r="B850" s="29"/>
      <c r="C850" s="21"/>
      <c r="D850" s="29"/>
      <c r="E850" s="335"/>
      <c r="F850" s="26"/>
      <c r="G850" s="366"/>
      <c r="H850" s="366"/>
      <c r="I850" s="370"/>
      <c r="J850" s="29"/>
      <c r="K850" s="8"/>
      <c r="L850" s="8"/>
      <c r="M850" s="8"/>
      <c r="P850" s="62"/>
    </row>
    <row r="851" spans="1:17" ht="19.5" customHeight="1">
      <c r="A851" s="21"/>
      <c r="B851" s="29"/>
      <c r="C851" s="21"/>
      <c r="D851" s="29"/>
      <c r="E851" s="72"/>
      <c r="F851" s="26"/>
      <c r="G851" s="31"/>
      <c r="H851" s="31"/>
      <c r="I851" s="31"/>
      <c r="J851" s="29"/>
      <c r="K851" s="8"/>
      <c r="L851" s="8"/>
      <c r="M851" s="8"/>
      <c r="Q851" s="82"/>
    </row>
    <row r="852" spans="1:17" ht="19.5" customHeight="1">
      <c r="A852" s="21"/>
      <c r="B852" s="29"/>
      <c r="C852" s="52"/>
      <c r="D852" s="52"/>
      <c r="E852" s="335"/>
      <c r="F852" s="21"/>
      <c r="G852" s="366"/>
      <c r="H852" s="366"/>
      <c r="I852" s="370"/>
      <c r="J852" s="29"/>
      <c r="K852" s="8"/>
      <c r="L852" s="8"/>
      <c r="M852" s="8"/>
    </row>
    <row r="853" spans="1:17">
      <c r="A853" s="21"/>
      <c r="B853" s="29"/>
      <c r="C853" s="21"/>
      <c r="D853" s="29"/>
      <c r="E853" s="335"/>
      <c r="F853" s="21"/>
      <c r="G853" s="366"/>
      <c r="H853" s="366"/>
      <c r="I853" s="370"/>
      <c r="J853" s="29"/>
      <c r="K853" s="8"/>
      <c r="L853" s="8"/>
      <c r="M853" s="8"/>
    </row>
    <row r="854" spans="1:17" ht="22.5" customHeight="1">
      <c r="A854" s="21"/>
      <c r="B854" s="29"/>
      <c r="C854" s="21"/>
      <c r="D854" s="29"/>
      <c r="E854" s="31"/>
      <c r="F854" s="29"/>
      <c r="G854" s="31"/>
      <c r="H854" s="31"/>
      <c r="I854" s="31"/>
      <c r="J854" s="29"/>
      <c r="K854" s="8"/>
      <c r="L854" s="8"/>
      <c r="M854" s="8"/>
    </row>
    <row r="855" spans="1:17" ht="22.5" customHeight="1">
      <c r="A855" s="21"/>
      <c r="B855" s="29"/>
      <c r="C855" s="52"/>
      <c r="D855" s="52"/>
      <c r="E855" s="335"/>
      <c r="F855" s="21"/>
      <c r="G855" s="366"/>
      <c r="H855" s="366"/>
      <c r="I855" s="370"/>
      <c r="J855" s="29"/>
      <c r="K855" s="8"/>
      <c r="L855" s="8"/>
      <c r="M855" s="8"/>
    </row>
    <row r="856" spans="1:17">
      <c r="A856" s="21"/>
      <c r="B856" s="29"/>
      <c r="C856" s="21"/>
      <c r="D856" s="29"/>
      <c r="E856" s="335"/>
      <c r="F856" s="21"/>
      <c r="G856" s="366"/>
      <c r="H856" s="366"/>
      <c r="I856" s="370"/>
      <c r="J856" s="29"/>
      <c r="K856" s="8"/>
      <c r="L856" s="8"/>
      <c r="M856" s="8"/>
    </row>
    <row r="857" spans="1:17">
      <c r="A857" s="21"/>
      <c r="B857" s="29"/>
      <c r="C857" s="21"/>
      <c r="D857" s="29"/>
      <c r="E857" s="31"/>
      <c r="F857" s="29"/>
      <c r="G857" s="31"/>
      <c r="H857" s="31"/>
      <c r="I857" s="31"/>
      <c r="J857" s="29"/>
      <c r="K857" s="8"/>
      <c r="L857" s="8"/>
      <c r="M857" s="8"/>
    </row>
    <row r="858" spans="1:17">
      <c r="A858" s="21"/>
      <c r="B858" s="29"/>
      <c r="C858" s="52"/>
      <c r="D858" s="52"/>
      <c r="E858" s="335"/>
      <c r="F858" s="21"/>
      <c r="G858" s="366"/>
      <c r="H858" s="366"/>
      <c r="I858" s="370"/>
      <c r="J858" s="29"/>
      <c r="K858" s="8"/>
      <c r="L858" s="8"/>
      <c r="M858" s="8"/>
    </row>
    <row r="859" spans="1:17">
      <c r="A859" s="21"/>
      <c r="B859" s="29"/>
      <c r="C859" s="21"/>
      <c r="D859" s="29"/>
      <c r="E859" s="335"/>
      <c r="F859" s="21"/>
      <c r="G859" s="366"/>
      <c r="H859" s="366"/>
      <c r="I859" s="370"/>
      <c r="J859" s="29"/>
      <c r="K859" s="8"/>
      <c r="L859" s="8"/>
      <c r="M859" s="8"/>
    </row>
    <row r="860" spans="1:17">
      <c r="A860" s="21"/>
      <c r="B860" s="29"/>
      <c r="C860" s="21"/>
      <c r="D860" s="29"/>
      <c r="E860" s="31"/>
      <c r="F860" s="29"/>
      <c r="G860" s="31"/>
      <c r="H860" s="31"/>
      <c r="I860" s="31"/>
      <c r="J860" s="29"/>
      <c r="K860" s="8"/>
      <c r="L860" s="8"/>
      <c r="M860" s="8"/>
    </row>
    <row r="861" spans="1:17">
      <c r="A861" s="21"/>
      <c r="B861" s="29"/>
      <c r="C861" s="52"/>
      <c r="D861" s="52"/>
      <c r="E861" s="335"/>
      <c r="F861" s="21"/>
      <c r="G861" s="366"/>
      <c r="H861" s="366"/>
      <c r="I861" s="370"/>
      <c r="J861" s="29"/>
      <c r="K861" s="8"/>
      <c r="L861" s="8"/>
      <c r="M861" s="8"/>
    </row>
    <row r="862" spans="1:17">
      <c r="A862" s="21"/>
      <c r="B862" s="29"/>
      <c r="C862" s="21"/>
      <c r="D862" s="29"/>
      <c r="E862" s="335"/>
      <c r="F862" s="21"/>
      <c r="G862" s="366"/>
      <c r="H862" s="366"/>
      <c r="I862" s="370"/>
      <c r="J862" s="29"/>
      <c r="K862" s="8"/>
      <c r="L862" s="8"/>
      <c r="M862" s="8"/>
    </row>
    <row r="863" spans="1:17">
      <c r="A863" s="21"/>
      <c r="B863" s="29"/>
      <c r="C863" s="21"/>
      <c r="D863" s="29"/>
      <c r="E863" s="31"/>
      <c r="F863" s="29"/>
      <c r="G863" s="31"/>
      <c r="H863" s="31"/>
      <c r="I863" s="31"/>
      <c r="J863" s="29"/>
      <c r="K863" s="8"/>
      <c r="L863" s="8"/>
      <c r="M863" s="8"/>
    </row>
    <row r="864" spans="1:17">
      <c r="A864" s="21"/>
      <c r="B864" s="29"/>
      <c r="C864" s="52"/>
      <c r="D864" s="52"/>
      <c r="E864" s="335"/>
      <c r="F864" s="21"/>
      <c r="G864" s="366"/>
      <c r="H864" s="366"/>
      <c r="I864" s="370"/>
      <c r="J864" s="29"/>
      <c r="K864" s="8"/>
      <c r="L864" s="8"/>
      <c r="M864" s="8"/>
    </row>
    <row r="865" spans="1:16">
      <c r="A865" s="21"/>
      <c r="B865" s="29"/>
      <c r="C865" s="21"/>
      <c r="D865" s="29"/>
      <c r="E865" s="335"/>
      <c r="F865" s="21"/>
      <c r="G865" s="366"/>
      <c r="H865" s="366"/>
      <c r="I865" s="370"/>
      <c r="J865" s="29"/>
      <c r="K865" s="8"/>
      <c r="L865" s="8"/>
      <c r="M865" s="8"/>
    </row>
    <row r="866" spans="1:16">
      <c r="A866" s="21"/>
      <c r="B866" s="29"/>
      <c r="C866" s="21"/>
      <c r="D866" s="29"/>
      <c r="E866" s="25"/>
      <c r="F866" s="29"/>
      <c r="G866" s="31"/>
      <c r="H866" s="31"/>
      <c r="I866" s="31"/>
      <c r="J866" s="29"/>
      <c r="K866" s="8"/>
      <c r="L866" s="8"/>
      <c r="M866" s="8"/>
      <c r="P866" s="8"/>
    </row>
    <row r="867" spans="1:16">
      <c r="A867" s="21"/>
      <c r="B867" s="29"/>
      <c r="C867" s="52"/>
      <c r="D867" s="52"/>
      <c r="E867" s="335"/>
      <c r="F867" s="21"/>
      <c r="G867" s="366"/>
      <c r="H867" s="366"/>
      <c r="I867" s="370"/>
      <c r="J867" s="29"/>
      <c r="K867" s="8"/>
      <c r="L867" s="8"/>
      <c r="M867" s="8"/>
      <c r="P867" s="8"/>
    </row>
    <row r="868" spans="1:16">
      <c r="A868" s="21"/>
      <c r="B868" s="29"/>
      <c r="C868" s="21"/>
      <c r="D868" s="29"/>
      <c r="E868" s="335"/>
      <c r="F868" s="21"/>
      <c r="G868" s="366"/>
      <c r="H868" s="366"/>
      <c r="I868" s="370"/>
      <c r="J868" s="29"/>
      <c r="K868" s="8"/>
      <c r="L868" s="8"/>
      <c r="M868" s="8"/>
    </row>
    <row r="869" spans="1:16" ht="16.5">
      <c r="A869" s="21"/>
      <c r="B869" s="29"/>
      <c r="C869" s="21"/>
      <c r="D869" s="29"/>
      <c r="E869" s="25"/>
      <c r="F869" s="29"/>
      <c r="G869" s="31"/>
      <c r="H869" s="31"/>
      <c r="I869" s="31"/>
      <c r="J869" s="29"/>
      <c r="K869" s="8"/>
      <c r="L869" s="8"/>
      <c r="M869" s="8"/>
      <c r="P869" s="55"/>
    </row>
    <row r="870" spans="1:16">
      <c r="A870" s="21"/>
      <c r="B870" s="29"/>
      <c r="C870" s="21"/>
      <c r="D870" s="29"/>
      <c r="E870" s="25"/>
      <c r="F870" s="21"/>
      <c r="G870" s="27"/>
      <c r="H870" s="31"/>
      <c r="I870" s="28"/>
      <c r="J870" s="29"/>
      <c r="K870" s="8"/>
      <c r="L870" s="8"/>
      <c r="M870" s="8"/>
      <c r="P870" s="8"/>
    </row>
    <row r="871" spans="1:16">
      <c r="A871" s="21"/>
      <c r="B871" s="29"/>
      <c r="C871" s="21"/>
      <c r="D871" s="29"/>
      <c r="E871" s="31"/>
      <c r="F871" s="29"/>
      <c r="G871" s="31"/>
      <c r="H871" s="31"/>
      <c r="I871" s="31"/>
      <c r="J871" s="29"/>
      <c r="K871" s="8"/>
      <c r="L871" s="8"/>
      <c r="M871" s="8"/>
    </row>
    <row r="872" spans="1:16" ht="16.5">
      <c r="A872" s="32"/>
      <c r="B872" s="33"/>
      <c r="C872" s="32"/>
      <c r="D872" s="33"/>
      <c r="E872" s="34"/>
      <c r="F872" s="33"/>
      <c r="G872" s="34"/>
      <c r="H872" s="34"/>
      <c r="I872" s="35"/>
      <c r="J872" s="33"/>
      <c r="P872" s="55"/>
    </row>
    <row r="873" spans="1:16">
      <c r="P873" s="8"/>
    </row>
    <row r="874" spans="1:16">
      <c r="P874" s="8"/>
    </row>
    <row r="875" spans="1:16">
      <c r="F875" s="8"/>
      <c r="G875" s="36"/>
      <c r="P875" s="8"/>
    </row>
    <row r="876" spans="1:16">
      <c r="F876" s="8"/>
      <c r="G876" s="36"/>
      <c r="P876" s="8"/>
    </row>
    <row r="877" spans="1:16">
      <c r="F877" s="8"/>
      <c r="G877" s="36"/>
      <c r="P877" s="8"/>
    </row>
    <row r="878" spans="1:16">
      <c r="F878" s="8"/>
      <c r="G878" s="36"/>
      <c r="P878" s="8"/>
    </row>
    <row r="879" spans="1:16">
      <c r="F879" s="8"/>
      <c r="G879" s="36"/>
      <c r="P879" s="8"/>
    </row>
    <row r="880" spans="1:16">
      <c r="F880" s="8"/>
      <c r="G880" s="36"/>
      <c r="P880" s="8"/>
    </row>
    <row r="881" spans="1:18" ht="16.5">
      <c r="F881" s="38"/>
      <c r="G881" s="37"/>
      <c r="P881" s="8"/>
      <c r="R881" s="62"/>
    </row>
    <row r="882" spans="1:18" ht="16.5" customHeight="1">
      <c r="F882" s="36"/>
      <c r="G882" s="36"/>
      <c r="P882" s="8"/>
      <c r="R882" s="62"/>
    </row>
    <row r="883" spans="1:18" ht="14.25" customHeight="1">
      <c r="P883" s="8"/>
      <c r="R883" s="62"/>
    </row>
    <row r="884" spans="1:18" ht="17.25" customHeight="1">
      <c r="P884" s="8"/>
      <c r="R884" s="62"/>
    </row>
    <row r="885" spans="1:18" ht="27" customHeight="1"/>
    <row r="886" spans="1:18" ht="19.5" customHeight="1">
      <c r="A886" s="287"/>
      <c r="B886" s="288"/>
      <c r="C886" s="288"/>
      <c r="D886" s="288"/>
      <c r="E886" s="288"/>
      <c r="F886" s="288"/>
      <c r="G886" s="288"/>
      <c r="H886" s="288"/>
      <c r="I886" s="288"/>
      <c r="J886" s="288"/>
      <c r="K886" s="7"/>
      <c r="L886" s="7"/>
      <c r="M886" s="7"/>
      <c r="R886" s="62"/>
    </row>
    <row r="887" spans="1:18" ht="19.5" customHeight="1">
      <c r="A887" s="287"/>
      <c r="B887" s="288"/>
      <c r="C887" s="288"/>
      <c r="D887" s="288"/>
      <c r="E887" s="288"/>
      <c r="F887" s="288"/>
      <c r="G887" s="288"/>
      <c r="H887" s="288"/>
      <c r="I887" s="288"/>
      <c r="J887" s="288"/>
      <c r="K887" s="7"/>
      <c r="L887" s="7"/>
      <c r="M887" s="7"/>
    </row>
    <row r="888" spans="1:18" ht="19.5" customHeight="1">
      <c r="A888" s="287"/>
      <c r="B888" s="288"/>
      <c r="C888" s="288"/>
      <c r="D888" s="288"/>
      <c r="E888" s="288"/>
      <c r="F888" s="288"/>
      <c r="G888" s="288"/>
      <c r="H888" s="288"/>
      <c r="I888" s="288"/>
      <c r="J888" s="288"/>
      <c r="K888" s="7"/>
      <c r="L888" s="7"/>
      <c r="M888" s="7"/>
    </row>
    <row r="889" spans="1:18" ht="17.25" customHeight="1">
      <c r="A889" s="9"/>
      <c r="B889" s="10"/>
      <c r="C889" s="9"/>
      <c r="D889" s="10"/>
      <c r="E889" s="11"/>
      <c r="F889" s="10"/>
      <c r="G889" s="11"/>
      <c r="H889" s="11"/>
      <c r="I889" s="11"/>
      <c r="J889" s="10"/>
      <c r="K889" s="10"/>
      <c r="L889" s="10"/>
      <c r="M889" s="10"/>
    </row>
    <row r="890" spans="1:18" ht="17.25" customHeight="1">
      <c r="A890" s="275"/>
      <c r="B890" s="289"/>
      <c r="C890" s="289"/>
      <c r="D890" s="289"/>
      <c r="E890" s="368"/>
      <c r="F890" s="275"/>
      <c r="G890" s="289"/>
      <c r="H890" s="289"/>
      <c r="I890" s="289"/>
      <c r="J890" s="275"/>
      <c r="K890" s="6"/>
      <c r="L890" s="6"/>
      <c r="M890" s="6"/>
    </row>
    <row r="891" spans="1:18">
      <c r="A891" s="276"/>
      <c r="B891" s="13"/>
      <c r="C891" s="13"/>
      <c r="D891" s="13"/>
      <c r="E891" s="367"/>
      <c r="F891" s="276"/>
      <c r="G891" s="367"/>
      <c r="H891" s="367"/>
      <c r="I891" s="14"/>
      <c r="J891" s="276"/>
      <c r="K891" s="6"/>
      <c r="L891" s="6"/>
      <c r="M891" s="6"/>
    </row>
    <row r="892" spans="1:18" ht="13.5" customHeight="1">
      <c r="A892" s="15"/>
      <c r="B892" s="16"/>
      <c r="C892" s="17"/>
      <c r="D892" s="16"/>
      <c r="E892" s="18"/>
      <c r="F892" s="16"/>
      <c r="G892" s="18"/>
      <c r="H892" s="18"/>
      <c r="I892" s="18"/>
      <c r="J892" s="16"/>
      <c r="K892" s="8"/>
      <c r="L892" s="8"/>
      <c r="M892" s="8"/>
    </row>
    <row r="893" spans="1:18" ht="18.75" customHeight="1">
      <c r="A893" s="21"/>
      <c r="B893" s="51"/>
      <c r="C893" s="42"/>
      <c r="D893" s="52"/>
      <c r="E893" s="335"/>
      <c r="F893" s="26"/>
      <c r="G893" s="366"/>
      <c r="H893" s="366"/>
      <c r="I893" s="370"/>
      <c r="J893" s="29"/>
      <c r="K893" s="8"/>
      <c r="L893" s="8"/>
      <c r="M893" s="8"/>
    </row>
    <row r="894" spans="1:18" ht="21" customHeight="1">
      <c r="A894" s="21"/>
      <c r="B894" s="45"/>
      <c r="C894" s="45"/>
      <c r="D894" s="46"/>
      <c r="E894" s="335"/>
      <c r="F894" s="26"/>
      <c r="G894" s="366"/>
      <c r="H894" s="366"/>
      <c r="I894" s="370"/>
      <c r="J894" s="29"/>
      <c r="K894" s="8"/>
      <c r="L894" s="8"/>
      <c r="M894" s="8"/>
    </row>
    <row r="895" spans="1:18" ht="12.75" customHeight="1">
      <c r="A895" s="21"/>
      <c r="B895" s="48"/>
      <c r="C895" s="45"/>
      <c r="D895" s="48"/>
      <c r="E895" s="72"/>
      <c r="F895" s="26"/>
      <c r="G895" s="31"/>
      <c r="H895" s="31"/>
      <c r="I895" s="31"/>
      <c r="J895" s="29"/>
      <c r="K895" s="8"/>
      <c r="L895" s="8"/>
      <c r="M895" s="8"/>
    </row>
    <row r="896" spans="1:18" ht="27" customHeight="1">
      <c r="A896" s="21"/>
      <c r="B896" s="42"/>
      <c r="C896" s="76"/>
      <c r="D896" s="77"/>
      <c r="E896" s="335"/>
      <c r="F896" s="26"/>
      <c r="G896" s="366"/>
      <c r="H896" s="366"/>
      <c r="I896" s="370"/>
      <c r="J896" s="29"/>
      <c r="K896" s="8"/>
      <c r="L896" s="8"/>
      <c r="M896" s="8"/>
    </row>
    <row r="897" spans="1:13" ht="18.75" customHeight="1">
      <c r="A897" s="21"/>
      <c r="B897" s="51"/>
      <c r="C897" s="52"/>
      <c r="D897" s="21"/>
      <c r="E897" s="335"/>
      <c r="F897" s="26"/>
      <c r="G897" s="366"/>
      <c r="H897" s="366"/>
      <c r="I897" s="370"/>
      <c r="J897" s="29"/>
      <c r="K897" s="8"/>
      <c r="L897" s="8"/>
      <c r="M897" s="8"/>
    </row>
    <row r="898" spans="1:13">
      <c r="A898" s="21"/>
      <c r="B898" s="51"/>
      <c r="C898" s="52"/>
      <c r="D898" s="21"/>
      <c r="E898" s="25"/>
      <c r="F898" s="26"/>
      <c r="G898" s="27"/>
      <c r="H898" s="27"/>
      <c r="I898" s="28"/>
      <c r="J898" s="29"/>
      <c r="K898" s="8"/>
      <c r="L898" s="8"/>
      <c r="M898" s="8"/>
    </row>
    <row r="899" spans="1:13" ht="18" customHeight="1">
      <c r="A899" s="21"/>
      <c r="B899" s="29"/>
      <c r="C899" s="52"/>
      <c r="D899" s="29"/>
      <c r="E899" s="72"/>
      <c r="F899" s="26"/>
      <c r="G899" s="31"/>
      <c r="H899" s="31"/>
      <c r="I899" s="31"/>
      <c r="J899" s="29"/>
      <c r="K899" s="8"/>
      <c r="L899" s="8"/>
      <c r="M899" s="8"/>
    </row>
    <row r="900" spans="1:13" ht="18" customHeight="1">
      <c r="A900" s="21"/>
      <c r="B900" s="73"/>
      <c r="C900" s="42"/>
      <c r="D900" s="52"/>
      <c r="E900" s="335"/>
      <c r="F900" s="26"/>
      <c r="G900" s="366"/>
      <c r="H900" s="366"/>
      <c r="I900" s="370"/>
      <c r="J900" s="29"/>
      <c r="K900" s="8"/>
      <c r="L900" s="8"/>
      <c r="M900" s="8"/>
    </row>
    <row r="901" spans="1:13">
      <c r="A901" s="21"/>
      <c r="B901" s="51"/>
      <c r="C901" s="52"/>
      <c r="D901" s="21"/>
      <c r="E901" s="335"/>
      <c r="F901" s="26"/>
      <c r="G901" s="366"/>
      <c r="H901" s="366"/>
      <c r="I901" s="370"/>
      <c r="J901" s="29"/>
      <c r="K901" s="8"/>
      <c r="L901" s="8"/>
      <c r="M901" s="8"/>
    </row>
    <row r="902" spans="1:13" ht="21" customHeight="1">
      <c r="A902" s="21"/>
      <c r="B902" s="29"/>
      <c r="C902" s="21"/>
      <c r="D902" s="29"/>
      <c r="E902" s="72"/>
      <c r="F902" s="26"/>
      <c r="G902" s="31"/>
      <c r="H902" s="31"/>
      <c r="I902" s="31"/>
      <c r="J902" s="29"/>
      <c r="K902" s="8"/>
      <c r="L902" s="8"/>
      <c r="M902" s="8"/>
    </row>
    <row r="903" spans="1:13">
      <c r="A903" s="21"/>
      <c r="B903" s="73"/>
      <c r="C903" s="29"/>
      <c r="D903" s="21"/>
      <c r="E903" s="335"/>
      <c r="F903" s="26"/>
      <c r="G903" s="366"/>
      <c r="H903" s="366"/>
      <c r="I903" s="370"/>
      <c r="J903" s="29"/>
      <c r="K903" s="8"/>
      <c r="L903" s="8"/>
      <c r="M903" s="8"/>
    </row>
    <row r="904" spans="1:13">
      <c r="A904" s="21"/>
      <c r="B904" s="29"/>
      <c r="C904" s="21"/>
      <c r="D904" s="29"/>
      <c r="E904" s="335"/>
      <c r="F904" s="26"/>
      <c r="G904" s="366"/>
      <c r="H904" s="366"/>
      <c r="I904" s="370"/>
      <c r="J904" s="29"/>
      <c r="K904" s="8"/>
      <c r="L904" s="8"/>
      <c r="M904" s="8"/>
    </row>
    <row r="905" spans="1:13">
      <c r="A905" s="21"/>
      <c r="B905" s="29"/>
      <c r="C905" s="21"/>
      <c r="D905" s="29"/>
      <c r="E905" s="72"/>
      <c r="F905" s="26"/>
      <c r="G905" s="31"/>
      <c r="H905" s="31"/>
      <c r="I905" s="31"/>
      <c r="J905" s="29"/>
      <c r="K905" s="8"/>
      <c r="L905" s="8"/>
      <c r="M905" s="8"/>
    </row>
    <row r="906" spans="1:13">
      <c r="A906" s="21"/>
      <c r="B906" s="29"/>
      <c r="C906" s="52"/>
      <c r="D906" s="52"/>
      <c r="E906" s="335"/>
      <c r="F906" s="21"/>
      <c r="G906" s="366"/>
      <c r="H906" s="366"/>
      <c r="I906" s="370"/>
      <c r="J906" s="29"/>
      <c r="K906" s="8"/>
      <c r="L906" s="8"/>
      <c r="M906" s="8"/>
    </row>
    <row r="907" spans="1:13">
      <c r="A907" s="21"/>
      <c r="B907" s="29"/>
      <c r="C907" s="21"/>
      <c r="D907" s="29"/>
      <c r="E907" s="335"/>
      <c r="F907" s="21"/>
      <c r="G907" s="366"/>
      <c r="H907" s="366"/>
      <c r="I907" s="370"/>
      <c r="J907" s="29"/>
      <c r="K907" s="8"/>
      <c r="L907" s="8"/>
      <c r="M907" s="8"/>
    </row>
    <row r="908" spans="1:13">
      <c r="A908" s="21"/>
      <c r="B908" s="29"/>
      <c r="C908" s="21"/>
      <c r="D908" s="29"/>
      <c r="E908" s="31"/>
      <c r="F908" s="29"/>
      <c r="G908" s="31"/>
      <c r="H908" s="31"/>
      <c r="I908" s="31"/>
      <c r="J908" s="29"/>
      <c r="K908" s="8"/>
      <c r="L908" s="8"/>
      <c r="M908" s="8"/>
    </row>
    <row r="909" spans="1:13">
      <c r="A909" s="21"/>
      <c r="B909" s="29"/>
      <c r="C909" s="52"/>
      <c r="D909" s="52"/>
      <c r="E909" s="335"/>
      <c r="F909" s="21"/>
      <c r="G909" s="366"/>
      <c r="H909" s="366"/>
      <c r="I909" s="370"/>
      <c r="J909" s="29"/>
      <c r="K909" s="8"/>
      <c r="L909" s="8"/>
      <c r="M909" s="8"/>
    </row>
    <row r="910" spans="1:13">
      <c r="A910" s="21"/>
      <c r="B910" s="29"/>
      <c r="C910" s="21"/>
      <c r="D910" s="29"/>
      <c r="E910" s="335"/>
      <c r="F910" s="21"/>
      <c r="G910" s="366"/>
      <c r="H910" s="366"/>
      <c r="I910" s="370"/>
      <c r="J910" s="29"/>
      <c r="K910" s="8"/>
      <c r="L910" s="8"/>
      <c r="M910" s="8"/>
    </row>
    <row r="911" spans="1:13">
      <c r="A911" s="21"/>
      <c r="B911" s="29"/>
      <c r="C911" s="21"/>
      <c r="D911" s="29"/>
      <c r="E911" s="31"/>
      <c r="F911" s="29"/>
      <c r="G911" s="31"/>
      <c r="H911" s="31"/>
      <c r="I911" s="31"/>
      <c r="J911" s="29"/>
      <c r="K911" s="8"/>
      <c r="L911" s="8"/>
      <c r="M911" s="8"/>
    </row>
    <row r="912" spans="1:13">
      <c r="A912" s="21"/>
      <c r="B912" s="29"/>
      <c r="C912" s="52"/>
      <c r="D912" s="52"/>
      <c r="E912" s="335"/>
      <c r="F912" s="21"/>
      <c r="G912" s="366"/>
      <c r="H912" s="366"/>
      <c r="I912" s="370"/>
      <c r="J912" s="29"/>
      <c r="K912" s="8"/>
      <c r="L912" s="8"/>
      <c r="M912" s="8"/>
    </row>
    <row r="913" spans="1:16">
      <c r="A913" s="21"/>
      <c r="B913" s="29"/>
      <c r="C913" s="21"/>
      <c r="D913" s="29"/>
      <c r="E913" s="335"/>
      <c r="F913" s="21"/>
      <c r="G913" s="366"/>
      <c r="H913" s="366"/>
      <c r="I913" s="370"/>
      <c r="J913" s="29"/>
      <c r="K913" s="8"/>
      <c r="L913" s="8"/>
      <c r="M913" s="8"/>
    </row>
    <row r="914" spans="1:16">
      <c r="A914" s="21"/>
      <c r="B914" s="29"/>
      <c r="C914" s="21"/>
      <c r="D914" s="29"/>
      <c r="E914" s="31"/>
      <c r="F914" s="29"/>
      <c r="G914" s="31"/>
      <c r="H914" s="31"/>
      <c r="I914" s="31"/>
      <c r="J914" s="29"/>
      <c r="K914" s="8"/>
      <c r="L914" s="8"/>
      <c r="M914" s="8"/>
    </row>
    <row r="915" spans="1:16">
      <c r="A915" s="21"/>
      <c r="B915" s="29"/>
      <c r="C915" s="52"/>
      <c r="D915" s="52"/>
      <c r="E915" s="335"/>
      <c r="F915" s="21"/>
      <c r="G915" s="366"/>
      <c r="H915" s="366"/>
      <c r="I915" s="370"/>
      <c r="J915" s="29"/>
      <c r="K915" s="8"/>
      <c r="L915" s="8"/>
      <c r="M915" s="8"/>
    </row>
    <row r="916" spans="1:16">
      <c r="A916" s="21"/>
      <c r="B916" s="29"/>
      <c r="C916" s="21"/>
      <c r="D916" s="29"/>
      <c r="E916" s="335"/>
      <c r="F916" s="21"/>
      <c r="G916" s="366"/>
      <c r="H916" s="366"/>
      <c r="I916" s="370"/>
      <c r="J916" s="29"/>
      <c r="K916" s="8"/>
      <c r="L916" s="8"/>
      <c r="M916" s="8"/>
    </row>
    <row r="917" spans="1:16">
      <c r="A917" s="21"/>
      <c r="B917" s="29"/>
      <c r="C917" s="21"/>
      <c r="D917" s="29"/>
      <c r="E917" s="31"/>
      <c r="F917" s="29"/>
      <c r="G917" s="31"/>
      <c r="H917" s="31"/>
      <c r="I917" s="31"/>
      <c r="J917" s="29"/>
      <c r="K917" s="8"/>
      <c r="L917" s="8"/>
      <c r="M917" s="8"/>
    </row>
    <row r="918" spans="1:16">
      <c r="A918" s="21"/>
      <c r="B918" s="29"/>
      <c r="C918" s="52"/>
      <c r="D918" s="52"/>
      <c r="E918" s="335"/>
      <c r="F918" s="21"/>
      <c r="G918" s="366"/>
      <c r="H918" s="366"/>
      <c r="I918" s="370"/>
      <c r="J918" s="29"/>
      <c r="K918" s="8"/>
      <c r="L918" s="8"/>
      <c r="M918" s="8"/>
      <c r="P918" s="8"/>
    </row>
    <row r="919" spans="1:16">
      <c r="A919" s="21"/>
      <c r="B919" s="29"/>
      <c r="C919" s="21"/>
      <c r="D919" s="29"/>
      <c r="E919" s="335"/>
      <c r="F919" s="21"/>
      <c r="G919" s="366"/>
      <c r="H919" s="366"/>
      <c r="I919" s="370"/>
      <c r="J919" s="29"/>
      <c r="K919" s="8"/>
      <c r="L919" s="8"/>
      <c r="M919" s="8"/>
      <c r="P919" s="8"/>
    </row>
    <row r="920" spans="1:16">
      <c r="A920" s="21"/>
      <c r="B920" s="29"/>
      <c r="C920" s="21"/>
      <c r="D920" s="29"/>
      <c r="E920" s="25"/>
      <c r="F920" s="29"/>
      <c r="G920" s="31"/>
      <c r="H920" s="31"/>
      <c r="I920" s="31"/>
      <c r="J920" s="29"/>
      <c r="K920" s="8"/>
      <c r="L920" s="8"/>
      <c r="M920" s="8"/>
    </row>
    <row r="921" spans="1:16" ht="16.5">
      <c r="A921" s="21"/>
      <c r="B921" s="29"/>
      <c r="C921" s="52"/>
      <c r="D921" s="52"/>
      <c r="E921" s="335"/>
      <c r="F921" s="21"/>
      <c r="G921" s="366"/>
      <c r="H921" s="366"/>
      <c r="I921" s="370"/>
      <c r="J921" s="29"/>
      <c r="K921" s="8"/>
      <c r="L921" s="8"/>
      <c r="M921" s="8"/>
      <c r="P921" s="55"/>
    </row>
    <row r="922" spans="1:16">
      <c r="A922" s="21"/>
      <c r="B922" s="29"/>
      <c r="C922" s="21"/>
      <c r="D922" s="29"/>
      <c r="E922" s="335"/>
      <c r="F922" s="21"/>
      <c r="G922" s="366"/>
      <c r="H922" s="366"/>
      <c r="I922" s="370"/>
      <c r="J922" s="29"/>
      <c r="K922" s="8"/>
      <c r="L922" s="8"/>
      <c r="M922" s="8"/>
      <c r="P922" s="8"/>
    </row>
    <row r="923" spans="1:16">
      <c r="A923" s="21"/>
      <c r="B923" s="29"/>
      <c r="C923" s="21"/>
      <c r="D923" s="29"/>
      <c r="E923" s="25"/>
      <c r="F923" s="29"/>
      <c r="G923" s="31"/>
      <c r="H923" s="31"/>
      <c r="I923" s="31"/>
      <c r="J923" s="29"/>
      <c r="K923" s="8"/>
      <c r="L923" s="8"/>
      <c r="M923" s="8"/>
    </row>
    <row r="924" spans="1:16" ht="16.5">
      <c r="A924" s="21"/>
      <c r="B924" s="29"/>
      <c r="C924" s="21"/>
      <c r="D924" s="29"/>
      <c r="E924" s="25"/>
      <c r="F924" s="21"/>
      <c r="G924" s="27"/>
      <c r="H924" s="31"/>
      <c r="I924" s="28"/>
      <c r="J924" s="29"/>
      <c r="K924" s="8"/>
      <c r="L924" s="8"/>
      <c r="M924" s="8"/>
      <c r="P924" s="55"/>
    </row>
    <row r="925" spans="1:16">
      <c r="A925" s="21"/>
      <c r="B925" s="29"/>
      <c r="C925" s="21"/>
      <c r="D925" s="29"/>
      <c r="E925" s="31"/>
      <c r="F925" s="29"/>
      <c r="G925" s="31"/>
      <c r="H925" s="31"/>
      <c r="I925" s="31"/>
      <c r="J925" s="29"/>
      <c r="K925" s="8"/>
      <c r="L925" s="8"/>
      <c r="M925" s="8"/>
      <c r="P925" s="8"/>
    </row>
    <row r="926" spans="1:16">
      <c r="A926" s="32"/>
      <c r="B926" s="33"/>
      <c r="C926" s="32"/>
      <c r="D926" s="33"/>
      <c r="E926" s="34"/>
      <c r="F926" s="33"/>
      <c r="G926" s="34"/>
      <c r="H926" s="34"/>
      <c r="I926" s="35"/>
      <c r="J926" s="33"/>
      <c r="P926" s="8"/>
    </row>
    <row r="927" spans="1:16">
      <c r="P927" s="8"/>
    </row>
    <row r="928" spans="1:16">
      <c r="P928" s="8"/>
    </row>
    <row r="929" spans="1:16">
      <c r="F929" s="8"/>
      <c r="G929" s="36"/>
      <c r="P929" s="8"/>
    </row>
    <row r="930" spans="1:16">
      <c r="F930" s="8"/>
      <c r="G930" s="36"/>
      <c r="P930" s="8"/>
    </row>
    <row r="931" spans="1:16">
      <c r="F931" s="8"/>
      <c r="G931" s="36"/>
      <c r="P931" s="8"/>
    </row>
    <row r="932" spans="1:16">
      <c r="F932" s="8"/>
      <c r="G932" s="36"/>
      <c r="P932" s="8"/>
    </row>
    <row r="933" spans="1:16">
      <c r="F933" s="8"/>
      <c r="G933" s="36"/>
      <c r="P933" s="8"/>
    </row>
    <row r="934" spans="1:16">
      <c r="F934" s="8"/>
      <c r="G934" s="36"/>
      <c r="P934" s="8"/>
    </row>
    <row r="935" spans="1:16" ht="16.5">
      <c r="F935" s="38"/>
      <c r="G935" s="37"/>
      <c r="P935" s="8"/>
    </row>
    <row r="936" spans="1:16">
      <c r="F936" s="36"/>
      <c r="G936" s="36"/>
      <c r="P936" s="8"/>
    </row>
    <row r="937" spans="1:16">
      <c r="P937" s="8"/>
    </row>
    <row r="938" spans="1:16">
      <c r="P938" s="8"/>
    </row>
    <row r="941" spans="1:16" ht="16.5" customHeight="1">
      <c r="A941" s="287"/>
      <c r="B941" s="288"/>
      <c r="C941" s="288"/>
      <c r="D941" s="288"/>
      <c r="E941" s="288"/>
      <c r="F941" s="288"/>
      <c r="G941" s="288"/>
      <c r="H941" s="288"/>
      <c r="I941" s="288"/>
      <c r="J941" s="288"/>
      <c r="K941" s="7"/>
      <c r="L941" s="7"/>
      <c r="M941" s="7"/>
    </row>
    <row r="942" spans="1:16" ht="15.75" customHeight="1">
      <c r="A942" s="287"/>
      <c r="B942" s="288"/>
      <c r="C942" s="288"/>
      <c r="D942" s="288"/>
      <c r="E942" s="288"/>
      <c r="F942" s="288"/>
      <c r="G942" s="288"/>
      <c r="H942" s="288"/>
      <c r="I942" s="288"/>
      <c r="J942" s="288"/>
      <c r="K942" s="7"/>
      <c r="L942" s="7"/>
      <c r="M942" s="7"/>
    </row>
    <row r="943" spans="1:16" ht="18" customHeight="1">
      <c r="A943" s="287"/>
      <c r="B943" s="288"/>
      <c r="C943" s="288"/>
      <c r="D943" s="288"/>
      <c r="E943" s="288"/>
      <c r="F943" s="288"/>
      <c r="G943" s="288"/>
      <c r="H943" s="288"/>
      <c r="I943" s="288"/>
      <c r="J943" s="288"/>
      <c r="K943" s="7"/>
      <c r="L943" s="7"/>
      <c r="M943" s="7"/>
    </row>
    <row r="944" spans="1:16">
      <c r="A944" s="9"/>
      <c r="B944" s="10"/>
      <c r="C944" s="9"/>
      <c r="D944" s="10"/>
      <c r="E944" s="11"/>
      <c r="F944" s="10"/>
      <c r="G944" s="11"/>
      <c r="H944" s="11"/>
      <c r="I944" s="11"/>
      <c r="J944" s="10"/>
      <c r="K944" s="10"/>
      <c r="L944" s="10"/>
      <c r="M944" s="10"/>
    </row>
    <row r="945" spans="1:13" ht="17.25" customHeight="1">
      <c r="A945" s="275"/>
      <c r="B945" s="289"/>
      <c r="C945" s="289"/>
      <c r="D945" s="289"/>
      <c r="E945" s="368"/>
      <c r="F945" s="275"/>
      <c r="G945" s="289"/>
      <c r="H945" s="289"/>
      <c r="I945" s="289"/>
      <c r="J945" s="275"/>
      <c r="K945" s="6"/>
      <c r="L945" s="6"/>
      <c r="M945" s="6"/>
    </row>
    <row r="946" spans="1:13" ht="17.25" customHeight="1">
      <c r="A946" s="276"/>
      <c r="B946" s="13"/>
      <c r="C946" s="13"/>
      <c r="D946" s="13"/>
      <c r="E946" s="367"/>
      <c r="F946" s="276"/>
      <c r="G946" s="367"/>
      <c r="H946" s="367"/>
      <c r="I946" s="14"/>
      <c r="J946" s="276"/>
      <c r="K946" s="6"/>
      <c r="L946" s="6"/>
      <c r="M946" s="6"/>
    </row>
    <row r="947" spans="1:13">
      <c r="A947" s="15"/>
      <c r="B947" s="16"/>
      <c r="C947" s="17"/>
      <c r="D947" s="16"/>
      <c r="E947" s="18"/>
      <c r="F947" s="16"/>
      <c r="G947" s="18"/>
      <c r="H947" s="18"/>
      <c r="I947" s="18"/>
      <c r="J947" s="16"/>
      <c r="K947" s="8"/>
      <c r="L947" s="8"/>
      <c r="M947" s="8"/>
    </row>
    <row r="948" spans="1:13" ht="22.5" customHeight="1">
      <c r="A948" s="21"/>
      <c r="B948" s="42"/>
      <c r="C948" s="42"/>
      <c r="D948" s="52"/>
      <c r="E948" s="335"/>
      <c r="F948" s="26"/>
      <c r="G948" s="366"/>
      <c r="H948" s="366"/>
      <c r="I948" s="370"/>
      <c r="J948" s="29"/>
      <c r="K948" s="8"/>
      <c r="L948" s="8"/>
      <c r="M948" s="8"/>
    </row>
    <row r="949" spans="1:13" ht="21" customHeight="1">
      <c r="A949" s="21"/>
      <c r="B949" s="45"/>
      <c r="C949" s="45"/>
      <c r="D949" s="46"/>
      <c r="E949" s="335"/>
      <c r="F949" s="26"/>
      <c r="G949" s="366"/>
      <c r="H949" s="366"/>
      <c r="I949" s="370"/>
      <c r="J949" s="29"/>
      <c r="K949" s="8"/>
      <c r="L949" s="8"/>
      <c r="M949" s="8"/>
    </row>
    <row r="950" spans="1:13" ht="13.5">
      <c r="A950" s="21"/>
      <c r="B950" s="48"/>
      <c r="C950" s="45"/>
      <c r="D950" s="48"/>
      <c r="E950" s="72"/>
      <c r="F950" s="26"/>
      <c r="G950" s="31"/>
      <c r="H950" s="31"/>
      <c r="I950" s="31"/>
      <c r="J950" s="29"/>
      <c r="K950" s="8"/>
      <c r="L950" s="8"/>
      <c r="M950" s="8"/>
    </row>
    <row r="951" spans="1:13" ht="22.5" customHeight="1">
      <c r="A951" s="21"/>
      <c r="B951" s="51"/>
      <c r="C951" s="42"/>
      <c r="D951" s="52"/>
      <c r="E951" s="335"/>
      <c r="F951" s="26"/>
      <c r="G951" s="366"/>
      <c r="H951" s="366"/>
      <c r="I951" s="370"/>
      <c r="J951" s="29"/>
      <c r="K951" s="8"/>
      <c r="L951" s="8"/>
      <c r="M951" s="8"/>
    </row>
    <row r="952" spans="1:13" ht="21" customHeight="1">
      <c r="A952" s="21"/>
      <c r="B952" s="51"/>
      <c r="C952" s="52"/>
      <c r="D952" s="21"/>
      <c r="E952" s="335"/>
      <c r="F952" s="26"/>
      <c r="G952" s="366"/>
      <c r="H952" s="366"/>
      <c r="I952" s="370"/>
      <c r="J952" s="29"/>
      <c r="K952" s="8"/>
      <c r="L952" s="8"/>
      <c r="M952" s="8"/>
    </row>
    <row r="953" spans="1:13">
      <c r="A953" s="21"/>
      <c r="B953" s="51"/>
      <c r="C953" s="52"/>
      <c r="D953" s="21"/>
      <c r="E953" s="25"/>
      <c r="F953" s="26"/>
      <c r="G953" s="27"/>
      <c r="H953" s="27"/>
      <c r="I953" s="28"/>
      <c r="J953" s="29"/>
      <c r="K953" s="8"/>
      <c r="L953" s="8"/>
      <c r="M953" s="8"/>
    </row>
    <row r="954" spans="1:13" ht="21" customHeight="1">
      <c r="A954" s="21"/>
      <c r="B954" s="42"/>
      <c r="C954" s="42"/>
      <c r="D954" s="52"/>
      <c r="E954" s="335"/>
      <c r="F954" s="26"/>
      <c r="G954" s="366"/>
      <c r="H954" s="366"/>
      <c r="I954" s="370"/>
      <c r="J954" s="29"/>
      <c r="K954" s="8"/>
      <c r="L954" s="8"/>
      <c r="M954" s="8"/>
    </row>
    <row r="955" spans="1:13">
      <c r="A955" s="21"/>
      <c r="B955" s="51"/>
      <c r="C955" s="52"/>
      <c r="D955" s="21"/>
      <c r="E955" s="335"/>
      <c r="F955" s="26"/>
      <c r="G955" s="366"/>
      <c r="H955" s="366"/>
      <c r="I955" s="370"/>
      <c r="J955" s="29"/>
      <c r="K955" s="8"/>
      <c r="L955" s="8"/>
      <c r="M955" s="8"/>
    </row>
    <row r="956" spans="1:13" ht="23.25" customHeight="1">
      <c r="A956" s="21"/>
      <c r="B956" s="29"/>
      <c r="C956" s="21"/>
      <c r="D956" s="29"/>
      <c r="E956" s="72"/>
      <c r="F956" s="26"/>
      <c r="G956" s="31"/>
      <c r="H956" s="31"/>
      <c r="I956" s="31"/>
      <c r="J956" s="29"/>
      <c r="K956" s="8"/>
      <c r="L956" s="8"/>
      <c r="M956" s="8"/>
    </row>
    <row r="957" spans="1:13" ht="18.75" customHeight="1">
      <c r="A957" s="21"/>
      <c r="B957" s="73"/>
      <c r="C957" s="29"/>
      <c r="D957" s="21"/>
      <c r="E957" s="335"/>
      <c r="F957" s="26"/>
      <c r="G957" s="366"/>
      <c r="H957" s="366"/>
      <c r="I957" s="370"/>
      <c r="J957" s="29"/>
      <c r="K957" s="8"/>
      <c r="L957" s="8"/>
      <c r="M957" s="8"/>
    </row>
    <row r="958" spans="1:13">
      <c r="A958" s="21"/>
      <c r="B958" s="29"/>
      <c r="C958" s="21"/>
      <c r="D958" s="29"/>
      <c r="E958" s="335"/>
      <c r="F958" s="26"/>
      <c r="G958" s="366"/>
      <c r="H958" s="366"/>
      <c r="I958" s="370"/>
      <c r="J958" s="29"/>
      <c r="K958" s="8"/>
      <c r="L958" s="8"/>
      <c r="M958" s="8"/>
    </row>
    <row r="959" spans="1:13">
      <c r="A959" s="21"/>
      <c r="B959" s="29"/>
      <c r="C959" s="21"/>
      <c r="D959" s="29"/>
      <c r="E959" s="72"/>
      <c r="F959" s="26"/>
      <c r="G959" s="31"/>
      <c r="H959" s="31"/>
      <c r="I959" s="31"/>
      <c r="J959" s="29"/>
      <c r="K959" s="8"/>
      <c r="L959" s="8"/>
      <c r="M959" s="8"/>
    </row>
    <row r="960" spans="1:13">
      <c r="A960" s="21"/>
      <c r="B960" s="29"/>
      <c r="C960" s="52"/>
      <c r="D960" s="52"/>
      <c r="E960" s="335"/>
      <c r="F960" s="21"/>
      <c r="G960" s="366"/>
      <c r="H960" s="366"/>
      <c r="I960" s="370"/>
      <c r="J960" s="29"/>
      <c r="K960" s="8"/>
      <c r="L960" s="8"/>
      <c r="M960" s="8"/>
    </row>
    <row r="961" spans="1:16">
      <c r="A961" s="21"/>
      <c r="B961" s="29"/>
      <c r="C961" s="21"/>
      <c r="D961" s="29"/>
      <c r="E961" s="335"/>
      <c r="F961" s="21"/>
      <c r="G961" s="366"/>
      <c r="H961" s="366"/>
      <c r="I961" s="370"/>
      <c r="J961" s="29"/>
      <c r="K961" s="8"/>
      <c r="L961" s="8"/>
      <c r="M961" s="8"/>
    </row>
    <row r="962" spans="1:16">
      <c r="A962" s="21"/>
      <c r="B962" s="29"/>
      <c r="C962" s="21"/>
      <c r="D962" s="29"/>
      <c r="E962" s="31"/>
      <c r="F962" s="29"/>
      <c r="G962" s="31"/>
      <c r="H962" s="31"/>
      <c r="I962" s="31"/>
      <c r="J962" s="29"/>
      <c r="K962" s="8"/>
      <c r="L962" s="8"/>
      <c r="M962" s="8"/>
    </row>
    <row r="963" spans="1:16">
      <c r="A963" s="21"/>
      <c r="B963" s="29"/>
      <c r="C963" s="52"/>
      <c r="D963" s="52"/>
      <c r="E963" s="335"/>
      <c r="F963" s="21"/>
      <c r="G963" s="366"/>
      <c r="H963" s="366"/>
      <c r="I963" s="370"/>
      <c r="J963" s="29"/>
      <c r="K963" s="8"/>
      <c r="L963" s="8"/>
      <c r="M963" s="8"/>
    </row>
    <row r="964" spans="1:16">
      <c r="A964" s="21"/>
      <c r="B964" s="29"/>
      <c r="C964" s="21"/>
      <c r="D964" s="29"/>
      <c r="E964" s="335"/>
      <c r="F964" s="21"/>
      <c r="G964" s="366"/>
      <c r="H964" s="366"/>
      <c r="I964" s="370"/>
      <c r="J964" s="29"/>
      <c r="K964" s="8"/>
      <c r="L964" s="8"/>
      <c r="M964" s="8"/>
    </row>
    <row r="965" spans="1:16">
      <c r="A965" s="21"/>
      <c r="B965" s="29"/>
      <c r="C965" s="21"/>
      <c r="D965" s="29"/>
      <c r="E965" s="31"/>
      <c r="F965" s="29"/>
      <c r="G965" s="31"/>
      <c r="H965" s="31"/>
      <c r="I965" s="31"/>
      <c r="J965" s="29"/>
      <c r="K965" s="8"/>
      <c r="L965" s="8"/>
      <c r="M965" s="8"/>
    </row>
    <row r="966" spans="1:16">
      <c r="A966" s="21"/>
      <c r="B966" s="29"/>
      <c r="C966" s="52"/>
      <c r="D966" s="52"/>
      <c r="E966" s="335"/>
      <c r="F966" s="21"/>
      <c r="G966" s="366"/>
      <c r="H966" s="366"/>
      <c r="I966" s="370"/>
      <c r="J966" s="29"/>
      <c r="K966" s="8"/>
      <c r="L966" s="8"/>
      <c r="M966" s="8"/>
    </row>
    <row r="967" spans="1:16">
      <c r="A967" s="21"/>
      <c r="B967" s="29"/>
      <c r="C967" s="21"/>
      <c r="D967" s="29"/>
      <c r="E967" s="335"/>
      <c r="F967" s="21"/>
      <c r="G967" s="366"/>
      <c r="H967" s="366"/>
      <c r="I967" s="370"/>
      <c r="J967" s="29"/>
      <c r="K967" s="8"/>
      <c r="L967" s="8"/>
      <c r="M967" s="8"/>
    </row>
    <row r="968" spans="1:16">
      <c r="A968" s="21"/>
      <c r="B968" s="29"/>
      <c r="C968" s="21"/>
      <c r="D968" s="29"/>
      <c r="E968" s="31"/>
      <c r="F968" s="29"/>
      <c r="G968" s="31"/>
      <c r="H968" s="31"/>
      <c r="I968" s="31"/>
      <c r="J968" s="29"/>
      <c r="K968" s="8"/>
      <c r="L968" s="8"/>
      <c r="M968" s="8"/>
    </row>
    <row r="969" spans="1:16">
      <c r="A969" s="21"/>
      <c r="B969" s="29"/>
      <c r="C969" s="52"/>
      <c r="D969" s="52"/>
      <c r="E969" s="335"/>
      <c r="F969" s="21"/>
      <c r="G969" s="366"/>
      <c r="H969" s="366"/>
      <c r="I969" s="370"/>
      <c r="J969" s="29"/>
      <c r="K969" s="8"/>
      <c r="L969" s="8"/>
      <c r="M969" s="8"/>
    </row>
    <row r="970" spans="1:16">
      <c r="A970" s="21"/>
      <c r="B970" s="29"/>
      <c r="C970" s="21"/>
      <c r="D970" s="29"/>
      <c r="E970" s="335"/>
      <c r="F970" s="21"/>
      <c r="G970" s="366"/>
      <c r="H970" s="366"/>
      <c r="I970" s="370"/>
      <c r="J970" s="29"/>
      <c r="K970" s="8"/>
      <c r="L970" s="8"/>
      <c r="M970" s="8"/>
    </row>
    <row r="971" spans="1:16">
      <c r="A971" s="21"/>
      <c r="B971" s="29"/>
      <c r="C971" s="21"/>
      <c r="D971" s="29"/>
      <c r="E971" s="31"/>
      <c r="F971" s="29"/>
      <c r="G971" s="31"/>
      <c r="H971" s="31"/>
      <c r="I971" s="31"/>
      <c r="J971" s="29"/>
      <c r="K971" s="8"/>
      <c r="L971" s="8"/>
      <c r="M971" s="8"/>
      <c r="P971" s="8"/>
    </row>
    <row r="972" spans="1:16">
      <c r="A972" s="21"/>
      <c r="B972" s="29"/>
      <c r="C972" s="52"/>
      <c r="D972" s="52"/>
      <c r="E972" s="335"/>
      <c r="F972" s="21"/>
      <c r="G972" s="366"/>
      <c r="H972" s="366"/>
      <c r="I972" s="370"/>
      <c r="J972" s="29"/>
      <c r="K972" s="8"/>
      <c r="L972" s="8"/>
      <c r="M972" s="8"/>
      <c r="P972" s="8"/>
    </row>
    <row r="973" spans="1:16">
      <c r="A973" s="21"/>
      <c r="B973" s="29"/>
      <c r="C973" s="21"/>
      <c r="D973" s="29"/>
      <c r="E973" s="335"/>
      <c r="F973" s="21"/>
      <c r="G973" s="366"/>
      <c r="H973" s="366"/>
      <c r="I973" s="370"/>
      <c r="J973" s="29"/>
      <c r="K973" s="8"/>
      <c r="L973" s="8"/>
      <c r="M973" s="8"/>
    </row>
    <row r="974" spans="1:16" ht="16.5">
      <c r="A974" s="21"/>
      <c r="B974" s="29"/>
      <c r="C974" s="21"/>
      <c r="D974" s="29"/>
      <c r="E974" s="25"/>
      <c r="F974" s="29"/>
      <c r="G974" s="31"/>
      <c r="H974" s="31"/>
      <c r="I974" s="31"/>
      <c r="J974" s="29"/>
      <c r="K974" s="8"/>
      <c r="L974" s="8"/>
      <c r="M974" s="8"/>
      <c r="P974" s="55"/>
    </row>
    <row r="975" spans="1:16">
      <c r="A975" s="21"/>
      <c r="B975" s="29"/>
      <c r="C975" s="52"/>
      <c r="D975" s="52"/>
      <c r="E975" s="335"/>
      <c r="F975" s="21"/>
      <c r="G975" s="366"/>
      <c r="H975" s="366"/>
      <c r="I975" s="370"/>
      <c r="J975" s="29"/>
      <c r="K975" s="8"/>
      <c r="L975" s="8"/>
      <c r="M975" s="8"/>
      <c r="P975" s="8"/>
    </row>
    <row r="976" spans="1:16">
      <c r="A976" s="21"/>
      <c r="B976" s="29"/>
      <c r="C976" s="21"/>
      <c r="D976" s="29"/>
      <c r="E976" s="335"/>
      <c r="F976" s="21"/>
      <c r="G976" s="366"/>
      <c r="H976" s="366"/>
      <c r="I976" s="370"/>
      <c r="J976" s="29"/>
      <c r="K976" s="8"/>
      <c r="L976" s="8"/>
      <c r="M976" s="8"/>
    </row>
    <row r="977" spans="1:16" ht="16.5">
      <c r="A977" s="21"/>
      <c r="B977" s="29"/>
      <c r="C977" s="21"/>
      <c r="D977" s="29"/>
      <c r="E977" s="25"/>
      <c r="F977" s="29"/>
      <c r="G977" s="31"/>
      <c r="H977" s="31"/>
      <c r="I977" s="31"/>
      <c r="J977" s="29"/>
      <c r="K977" s="8"/>
      <c r="L977" s="8"/>
      <c r="M977" s="8"/>
      <c r="P977" s="55"/>
    </row>
    <row r="978" spans="1:16">
      <c r="A978" s="21"/>
      <c r="B978" s="29"/>
      <c r="C978" s="21"/>
      <c r="D978" s="29"/>
      <c r="E978" s="25"/>
      <c r="F978" s="21"/>
      <c r="G978" s="27"/>
      <c r="H978" s="31"/>
      <c r="I978" s="28"/>
      <c r="J978" s="29"/>
      <c r="K978" s="8"/>
      <c r="L978" s="8"/>
      <c r="M978" s="8"/>
      <c r="P978" s="8"/>
    </row>
    <row r="979" spans="1:16">
      <c r="A979" s="21"/>
      <c r="B979" s="29"/>
      <c r="C979" s="21"/>
      <c r="D979" s="29"/>
      <c r="E979" s="31"/>
      <c r="F979" s="29"/>
      <c r="G979" s="31"/>
      <c r="H979" s="31"/>
      <c r="I979" s="31"/>
      <c r="J979" s="29"/>
      <c r="K979" s="8"/>
      <c r="L979" s="8"/>
      <c r="M979" s="8"/>
      <c r="P979" s="8"/>
    </row>
    <row r="980" spans="1:16">
      <c r="A980" s="32"/>
      <c r="B980" s="33"/>
      <c r="C980" s="32"/>
      <c r="D980" s="33"/>
      <c r="E980" s="34"/>
      <c r="F980" s="33"/>
      <c r="G980" s="34"/>
      <c r="H980" s="34"/>
      <c r="I980" s="35"/>
      <c r="J980" s="33"/>
      <c r="P980" s="8"/>
    </row>
    <row r="981" spans="1:16">
      <c r="P981" s="8"/>
    </row>
    <row r="982" spans="1:16">
      <c r="P982" s="8"/>
    </row>
    <row r="983" spans="1:16">
      <c r="F983" s="8"/>
      <c r="G983" s="36"/>
      <c r="P983" s="8"/>
    </row>
    <row r="984" spans="1:16">
      <c r="F984" s="8"/>
      <c r="G984" s="36"/>
      <c r="P984" s="8"/>
    </row>
    <row r="985" spans="1:16">
      <c r="F985" s="8"/>
      <c r="G985" s="36"/>
      <c r="P985" s="8"/>
    </row>
    <row r="986" spans="1:16">
      <c r="F986" s="8"/>
      <c r="G986" s="36"/>
      <c r="P986" s="8"/>
    </row>
    <row r="987" spans="1:16" ht="16.5" customHeight="1">
      <c r="F987" s="8"/>
      <c r="G987" s="36"/>
    </row>
    <row r="988" spans="1:16" ht="20.25" customHeight="1">
      <c r="F988" s="8"/>
      <c r="G988" s="36"/>
    </row>
    <row r="989" spans="1:16" ht="18" customHeight="1">
      <c r="F989" s="38"/>
      <c r="G989" s="37"/>
    </row>
    <row r="990" spans="1:16" ht="22.5" customHeight="1">
      <c r="F990" s="36"/>
      <c r="G990" s="36"/>
    </row>
    <row r="991" spans="1:16" ht="17.25" customHeight="1">
      <c r="A991" s="287"/>
      <c r="B991" s="288"/>
      <c r="C991" s="288"/>
      <c r="D991" s="288"/>
      <c r="E991" s="288"/>
      <c r="F991" s="288"/>
      <c r="G991" s="288"/>
      <c r="H991" s="288"/>
      <c r="I991" s="288"/>
      <c r="J991" s="288"/>
      <c r="K991" s="7"/>
      <c r="L991" s="7"/>
      <c r="M991" s="7"/>
    </row>
    <row r="992" spans="1:16" ht="17.25" customHeight="1">
      <c r="A992" s="287"/>
      <c r="B992" s="288"/>
      <c r="C992" s="288"/>
      <c r="D992" s="288"/>
      <c r="E992" s="288"/>
      <c r="F992" s="288"/>
      <c r="G992" s="288"/>
      <c r="H992" s="288"/>
      <c r="I992" s="288"/>
      <c r="J992" s="288"/>
      <c r="K992" s="7"/>
      <c r="L992" s="7"/>
      <c r="M992" s="7"/>
    </row>
    <row r="993" spans="1:13" ht="17.25" customHeight="1">
      <c r="A993" s="287"/>
      <c r="B993" s="288"/>
      <c r="C993" s="288"/>
      <c r="D993" s="288"/>
      <c r="E993" s="288"/>
      <c r="F993" s="288"/>
      <c r="G993" s="288"/>
      <c r="H993" s="288"/>
      <c r="I993" s="288"/>
      <c r="J993" s="288"/>
      <c r="K993" s="7"/>
      <c r="L993" s="7"/>
      <c r="M993" s="7"/>
    </row>
    <row r="994" spans="1:13" ht="17.25" customHeight="1">
      <c r="A994" s="9"/>
      <c r="B994" s="10"/>
      <c r="C994" s="9"/>
      <c r="D994" s="10"/>
      <c r="E994" s="11"/>
      <c r="F994" s="10"/>
      <c r="G994" s="11"/>
      <c r="H994" s="11"/>
      <c r="I994" s="11"/>
      <c r="J994" s="10"/>
      <c r="K994" s="10"/>
      <c r="L994" s="10"/>
      <c r="M994" s="10"/>
    </row>
    <row r="995" spans="1:13" ht="17.25" customHeight="1">
      <c r="A995" s="275"/>
      <c r="B995" s="289"/>
      <c r="C995" s="289"/>
      <c r="D995" s="289"/>
      <c r="E995" s="368"/>
      <c r="F995" s="275"/>
      <c r="G995" s="289"/>
      <c r="H995" s="289"/>
      <c r="I995" s="289"/>
      <c r="J995" s="275"/>
      <c r="K995" s="6"/>
      <c r="L995" s="6"/>
      <c r="M995" s="6"/>
    </row>
    <row r="996" spans="1:13">
      <c r="A996" s="276"/>
      <c r="B996" s="13"/>
      <c r="C996" s="13"/>
      <c r="D996" s="13"/>
      <c r="E996" s="367"/>
      <c r="F996" s="276"/>
      <c r="G996" s="367"/>
      <c r="H996" s="367"/>
      <c r="I996" s="14"/>
      <c r="J996" s="276"/>
      <c r="K996" s="6"/>
      <c r="L996" s="6"/>
      <c r="M996" s="6"/>
    </row>
    <row r="997" spans="1:13" ht="13.5" customHeight="1">
      <c r="A997" s="15"/>
      <c r="B997" s="16"/>
      <c r="C997" s="17"/>
      <c r="D997" s="16"/>
      <c r="E997" s="18"/>
      <c r="F997" s="16"/>
      <c r="G997" s="18"/>
      <c r="H997" s="18"/>
      <c r="I997" s="18"/>
      <c r="J997" s="16"/>
      <c r="K997" s="8"/>
      <c r="L997" s="8"/>
      <c r="M997" s="8"/>
    </row>
    <row r="998" spans="1:13" ht="19.5" customHeight="1">
      <c r="A998" s="21"/>
      <c r="B998" s="42"/>
      <c r="C998" s="29"/>
      <c r="D998" s="24"/>
      <c r="E998" s="335"/>
      <c r="F998" s="26"/>
      <c r="G998" s="366"/>
      <c r="H998" s="366"/>
      <c r="I998" s="370"/>
      <c r="J998" s="29"/>
      <c r="K998" s="8"/>
      <c r="L998" s="8"/>
      <c r="M998" s="8"/>
    </row>
    <row r="999" spans="1:13" ht="19.5" customHeight="1">
      <c r="A999" s="21"/>
      <c r="B999" s="45"/>
      <c r="C999" s="45"/>
      <c r="D999" s="46"/>
      <c r="E999" s="335"/>
      <c r="F999" s="26"/>
      <c r="G999" s="366"/>
      <c r="H999" s="366"/>
      <c r="I999" s="370"/>
      <c r="J999" s="29"/>
      <c r="K999" s="8"/>
      <c r="L999" s="8"/>
      <c r="M999" s="8"/>
    </row>
    <row r="1000" spans="1:13" ht="12.75" customHeight="1">
      <c r="A1000" s="21"/>
      <c r="B1000" s="48"/>
      <c r="C1000" s="45"/>
      <c r="D1000" s="48"/>
      <c r="E1000" s="72"/>
      <c r="F1000" s="26"/>
      <c r="G1000" s="31"/>
      <c r="H1000" s="31"/>
      <c r="I1000" s="31"/>
      <c r="J1000" s="29"/>
      <c r="K1000" s="8"/>
      <c r="L1000" s="8"/>
      <c r="M1000" s="8"/>
    </row>
    <row r="1001" spans="1:13" ht="22.5" customHeight="1">
      <c r="A1001" s="21"/>
      <c r="B1001" s="51"/>
      <c r="C1001" s="42"/>
      <c r="D1001" s="52"/>
      <c r="E1001" s="335"/>
      <c r="F1001" s="26"/>
      <c r="G1001" s="366"/>
      <c r="H1001" s="366"/>
      <c r="I1001" s="370"/>
      <c r="J1001" s="29"/>
      <c r="K1001" s="8"/>
      <c r="L1001" s="8"/>
      <c r="M1001" s="8"/>
    </row>
    <row r="1002" spans="1:13" ht="22.5" customHeight="1">
      <c r="A1002" s="21"/>
      <c r="B1002" s="51"/>
      <c r="C1002" s="52"/>
      <c r="D1002" s="21"/>
      <c r="E1002" s="335"/>
      <c r="F1002" s="26"/>
      <c r="G1002" s="366"/>
      <c r="H1002" s="366"/>
      <c r="I1002" s="370"/>
      <c r="J1002" s="29"/>
      <c r="K1002" s="8"/>
      <c r="L1002" s="8"/>
      <c r="M1002" s="8"/>
    </row>
    <row r="1003" spans="1:13" ht="12.75" customHeight="1">
      <c r="A1003" s="21"/>
      <c r="B1003" s="51"/>
      <c r="C1003" s="52"/>
      <c r="D1003" s="21"/>
      <c r="E1003" s="25"/>
      <c r="F1003" s="26"/>
      <c r="G1003" s="27"/>
      <c r="H1003" s="27"/>
      <c r="I1003" s="28"/>
      <c r="J1003" s="29"/>
      <c r="K1003" s="8"/>
      <c r="L1003" s="8"/>
      <c r="M1003" s="8"/>
    </row>
    <row r="1004" spans="1:13" ht="21.75" customHeight="1">
      <c r="A1004" s="21"/>
      <c r="B1004" s="29"/>
      <c r="C1004" s="52"/>
      <c r="D1004" s="29"/>
      <c r="E1004" s="72"/>
      <c r="F1004" s="26"/>
      <c r="G1004" s="31"/>
      <c r="H1004" s="31"/>
      <c r="I1004" s="31"/>
      <c r="J1004" s="29"/>
      <c r="K1004" s="8"/>
      <c r="L1004" s="8"/>
      <c r="M1004" s="8"/>
    </row>
    <row r="1005" spans="1:13" ht="21.75" customHeight="1">
      <c r="A1005" s="21"/>
      <c r="B1005" s="73"/>
      <c r="C1005" s="42"/>
      <c r="D1005" s="52"/>
      <c r="E1005" s="335"/>
      <c r="F1005" s="26"/>
      <c r="G1005" s="366"/>
      <c r="H1005" s="366"/>
      <c r="I1005" s="370"/>
      <c r="J1005" s="29"/>
      <c r="K1005" s="8"/>
      <c r="L1005" s="8"/>
      <c r="M1005" s="8"/>
    </row>
    <row r="1006" spans="1:13" ht="12.75" customHeight="1">
      <c r="A1006" s="21"/>
      <c r="B1006" s="51"/>
      <c r="C1006" s="52"/>
      <c r="D1006" s="21"/>
      <c r="E1006" s="335"/>
      <c r="F1006" s="26"/>
      <c r="G1006" s="366"/>
      <c r="H1006" s="366"/>
      <c r="I1006" s="370"/>
      <c r="J1006" s="29"/>
      <c r="K1006" s="8"/>
      <c r="L1006" s="8"/>
      <c r="M1006" s="8"/>
    </row>
    <row r="1007" spans="1:13">
      <c r="A1007" s="21"/>
      <c r="B1007" s="29"/>
      <c r="C1007" s="21"/>
      <c r="D1007" s="29"/>
      <c r="E1007" s="72"/>
      <c r="F1007" s="26"/>
      <c r="G1007" s="31"/>
      <c r="H1007" s="31"/>
      <c r="I1007" s="31"/>
      <c r="J1007" s="29"/>
      <c r="K1007" s="8"/>
      <c r="L1007" s="8"/>
      <c r="M1007" s="8"/>
    </row>
    <row r="1008" spans="1:13">
      <c r="A1008" s="21"/>
      <c r="B1008" s="73"/>
      <c r="C1008" s="29"/>
      <c r="D1008" s="21"/>
      <c r="E1008" s="335"/>
      <c r="F1008" s="26"/>
      <c r="G1008" s="366"/>
      <c r="H1008" s="366"/>
      <c r="I1008" s="370"/>
      <c r="J1008" s="29"/>
      <c r="K1008" s="8"/>
      <c r="L1008" s="8"/>
      <c r="M1008" s="8"/>
    </row>
    <row r="1009" spans="1:16" ht="12.75" customHeight="1">
      <c r="A1009" s="21"/>
      <c r="B1009" s="29"/>
      <c r="C1009" s="21"/>
      <c r="D1009" s="29"/>
      <c r="E1009" s="335"/>
      <c r="F1009" s="26"/>
      <c r="G1009" s="366"/>
      <c r="H1009" s="366"/>
      <c r="I1009" s="370"/>
      <c r="J1009" s="29"/>
      <c r="K1009" s="8"/>
      <c r="L1009" s="8"/>
      <c r="M1009" s="8"/>
    </row>
    <row r="1010" spans="1:16">
      <c r="A1010" s="21"/>
      <c r="B1010" s="29"/>
      <c r="C1010" s="21"/>
      <c r="D1010" s="29"/>
      <c r="E1010" s="72"/>
      <c r="F1010" s="26"/>
      <c r="G1010" s="31"/>
      <c r="H1010" s="31"/>
      <c r="I1010" s="31"/>
      <c r="J1010" s="29"/>
      <c r="K1010" s="8"/>
      <c r="L1010" s="8"/>
      <c r="M1010" s="8"/>
    </row>
    <row r="1011" spans="1:16">
      <c r="A1011" s="21"/>
      <c r="B1011" s="29"/>
      <c r="C1011" s="52"/>
      <c r="D1011" s="52"/>
      <c r="E1011" s="335"/>
      <c r="F1011" s="21"/>
      <c r="G1011" s="366"/>
      <c r="H1011" s="366"/>
      <c r="I1011" s="370"/>
      <c r="J1011" s="29"/>
      <c r="K1011" s="8"/>
      <c r="L1011" s="8"/>
      <c r="M1011" s="8"/>
    </row>
    <row r="1012" spans="1:16">
      <c r="A1012" s="21"/>
      <c r="B1012" s="29"/>
      <c r="C1012" s="21"/>
      <c r="D1012" s="29"/>
      <c r="E1012" s="335"/>
      <c r="F1012" s="21"/>
      <c r="G1012" s="366"/>
      <c r="H1012" s="366"/>
      <c r="I1012" s="370"/>
      <c r="J1012" s="29"/>
      <c r="K1012" s="8"/>
      <c r="L1012" s="8"/>
      <c r="M1012" s="8"/>
    </row>
    <row r="1013" spans="1:16">
      <c r="A1013" s="21"/>
      <c r="B1013" s="29"/>
      <c r="C1013" s="21"/>
      <c r="D1013" s="29"/>
      <c r="E1013" s="31"/>
      <c r="F1013" s="29"/>
      <c r="G1013" s="31"/>
      <c r="H1013" s="31"/>
      <c r="I1013" s="31"/>
      <c r="J1013" s="29"/>
      <c r="K1013" s="8"/>
      <c r="L1013" s="8"/>
      <c r="M1013" s="8"/>
    </row>
    <row r="1014" spans="1:16">
      <c r="A1014" s="21"/>
      <c r="B1014" s="29"/>
      <c r="C1014" s="52"/>
      <c r="D1014" s="52"/>
      <c r="E1014" s="335"/>
      <c r="F1014" s="21"/>
      <c r="G1014" s="366"/>
      <c r="H1014" s="366"/>
      <c r="I1014" s="370"/>
      <c r="J1014" s="29"/>
      <c r="K1014" s="8"/>
      <c r="L1014" s="8"/>
      <c r="M1014" s="8"/>
    </row>
    <row r="1015" spans="1:16">
      <c r="A1015" s="21"/>
      <c r="B1015" s="29"/>
      <c r="C1015" s="21"/>
      <c r="D1015" s="29"/>
      <c r="E1015" s="335"/>
      <c r="F1015" s="21"/>
      <c r="G1015" s="366"/>
      <c r="H1015" s="366"/>
      <c r="I1015" s="370"/>
      <c r="J1015" s="29"/>
      <c r="K1015" s="8"/>
      <c r="L1015" s="8"/>
      <c r="M1015" s="8"/>
    </row>
    <row r="1016" spans="1:16">
      <c r="A1016" s="21"/>
      <c r="B1016" s="29"/>
      <c r="C1016" s="21"/>
      <c r="D1016" s="29"/>
      <c r="E1016" s="31"/>
      <c r="F1016" s="29"/>
      <c r="G1016" s="31"/>
      <c r="H1016" s="31"/>
      <c r="I1016" s="31"/>
      <c r="J1016" s="29"/>
      <c r="K1016" s="8"/>
      <c r="L1016" s="8"/>
      <c r="M1016" s="8"/>
    </row>
    <row r="1017" spans="1:16">
      <c r="A1017" s="21"/>
      <c r="B1017" s="29"/>
      <c r="C1017" s="52"/>
      <c r="D1017" s="52"/>
      <c r="E1017" s="335"/>
      <c r="F1017" s="21"/>
      <c r="G1017" s="366"/>
      <c r="H1017" s="366"/>
      <c r="I1017" s="370"/>
      <c r="J1017" s="29"/>
      <c r="K1017" s="8"/>
      <c r="L1017" s="8"/>
      <c r="M1017" s="8"/>
    </row>
    <row r="1018" spans="1:16">
      <c r="A1018" s="21"/>
      <c r="B1018" s="29"/>
      <c r="C1018" s="21"/>
      <c r="D1018" s="29"/>
      <c r="E1018" s="335"/>
      <c r="F1018" s="21"/>
      <c r="G1018" s="366"/>
      <c r="H1018" s="366"/>
      <c r="I1018" s="370"/>
      <c r="J1018" s="29"/>
      <c r="K1018" s="8"/>
      <c r="L1018" s="8"/>
      <c r="M1018" s="8"/>
    </row>
    <row r="1019" spans="1:16">
      <c r="A1019" s="21"/>
      <c r="B1019" s="29"/>
      <c r="C1019" s="21"/>
      <c r="D1019" s="29"/>
      <c r="E1019" s="31"/>
      <c r="F1019" s="29"/>
      <c r="G1019" s="31"/>
      <c r="H1019" s="31"/>
      <c r="I1019" s="31"/>
      <c r="J1019" s="29"/>
      <c r="K1019" s="8"/>
      <c r="L1019" s="8"/>
      <c r="M1019" s="8"/>
    </row>
    <row r="1020" spans="1:16">
      <c r="A1020" s="21"/>
      <c r="B1020" s="29"/>
      <c r="C1020" s="52"/>
      <c r="D1020" s="52"/>
      <c r="E1020" s="335"/>
      <c r="F1020" s="21"/>
      <c r="G1020" s="366"/>
      <c r="H1020" s="366"/>
      <c r="I1020" s="370"/>
      <c r="J1020" s="29"/>
      <c r="K1020" s="8"/>
      <c r="L1020" s="8"/>
      <c r="M1020" s="8"/>
    </row>
    <row r="1021" spans="1:16">
      <c r="A1021" s="21"/>
      <c r="B1021" s="29"/>
      <c r="C1021" s="21"/>
      <c r="D1021" s="29"/>
      <c r="E1021" s="335"/>
      <c r="F1021" s="21"/>
      <c r="G1021" s="366"/>
      <c r="H1021" s="366"/>
      <c r="I1021" s="370"/>
      <c r="J1021" s="29"/>
      <c r="K1021" s="8"/>
      <c r="L1021" s="8"/>
      <c r="M1021" s="8"/>
    </row>
    <row r="1022" spans="1:16">
      <c r="A1022" s="21"/>
      <c r="B1022" s="29"/>
      <c r="C1022" s="21"/>
      <c r="D1022" s="29"/>
      <c r="E1022" s="31"/>
      <c r="F1022" s="29"/>
      <c r="G1022" s="31"/>
      <c r="H1022" s="31"/>
      <c r="I1022" s="31"/>
      <c r="J1022" s="29"/>
      <c r="K1022" s="8"/>
      <c r="L1022" s="8"/>
      <c r="M1022" s="8"/>
    </row>
    <row r="1023" spans="1:16">
      <c r="A1023" s="21"/>
      <c r="B1023" s="29"/>
      <c r="C1023" s="52"/>
      <c r="D1023" s="52"/>
      <c r="E1023" s="335"/>
      <c r="F1023" s="21"/>
      <c r="G1023" s="366"/>
      <c r="H1023" s="366"/>
      <c r="I1023" s="370"/>
      <c r="J1023" s="29"/>
      <c r="K1023" s="8"/>
      <c r="L1023" s="8"/>
      <c r="M1023" s="8"/>
      <c r="P1023" s="8"/>
    </row>
    <row r="1024" spans="1:16">
      <c r="A1024" s="21"/>
      <c r="B1024" s="29"/>
      <c r="C1024" s="21"/>
      <c r="D1024" s="29"/>
      <c r="E1024" s="335"/>
      <c r="F1024" s="21"/>
      <c r="G1024" s="366"/>
      <c r="H1024" s="366"/>
      <c r="I1024" s="370"/>
      <c r="J1024" s="29"/>
      <c r="K1024" s="8"/>
      <c r="L1024" s="8"/>
      <c r="M1024" s="8"/>
      <c r="P1024" s="8"/>
    </row>
    <row r="1025" spans="1:16">
      <c r="A1025" s="21"/>
      <c r="B1025" s="29"/>
      <c r="C1025" s="21"/>
      <c r="D1025" s="29"/>
      <c r="E1025" s="25"/>
      <c r="F1025" s="29"/>
      <c r="G1025" s="31"/>
      <c r="H1025" s="31"/>
      <c r="I1025" s="31"/>
      <c r="J1025" s="29"/>
      <c r="K1025" s="8"/>
      <c r="L1025" s="8"/>
      <c r="M1025" s="8"/>
    </row>
    <row r="1026" spans="1:16" ht="16.5">
      <c r="A1026" s="21"/>
      <c r="B1026" s="29"/>
      <c r="C1026" s="52"/>
      <c r="D1026" s="52"/>
      <c r="E1026" s="335"/>
      <c r="F1026" s="21"/>
      <c r="G1026" s="366"/>
      <c r="H1026" s="366"/>
      <c r="I1026" s="370"/>
      <c r="J1026" s="29"/>
      <c r="K1026" s="8"/>
      <c r="L1026" s="8"/>
      <c r="M1026" s="8"/>
      <c r="P1026" s="55"/>
    </row>
    <row r="1027" spans="1:16">
      <c r="A1027" s="21"/>
      <c r="B1027" s="29"/>
      <c r="C1027" s="21"/>
      <c r="D1027" s="29"/>
      <c r="E1027" s="335"/>
      <c r="F1027" s="21"/>
      <c r="G1027" s="366"/>
      <c r="H1027" s="366"/>
      <c r="I1027" s="370"/>
      <c r="J1027" s="29"/>
      <c r="K1027" s="8"/>
      <c r="L1027" s="8"/>
      <c r="M1027" s="8"/>
      <c r="P1027" s="8"/>
    </row>
    <row r="1028" spans="1:16">
      <c r="A1028" s="21"/>
      <c r="B1028" s="29"/>
      <c r="C1028" s="21"/>
      <c r="D1028" s="29"/>
      <c r="E1028" s="25"/>
      <c r="F1028" s="29"/>
      <c r="G1028" s="31"/>
      <c r="H1028" s="31"/>
      <c r="I1028" s="31"/>
      <c r="J1028" s="29"/>
      <c r="K1028" s="8"/>
      <c r="L1028" s="8"/>
      <c r="M1028" s="8"/>
    </row>
    <row r="1029" spans="1:16" ht="16.5">
      <c r="A1029" s="21"/>
      <c r="B1029" s="29"/>
      <c r="C1029" s="21"/>
      <c r="D1029" s="29"/>
      <c r="E1029" s="25"/>
      <c r="F1029" s="21"/>
      <c r="G1029" s="27"/>
      <c r="H1029" s="31"/>
      <c r="I1029" s="28"/>
      <c r="J1029" s="29"/>
      <c r="K1029" s="8"/>
      <c r="L1029" s="8"/>
      <c r="M1029" s="8"/>
      <c r="P1029" s="55"/>
    </row>
    <row r="1030" spans="1:16">
      <c r="A1030" s="21"/>
      <c r="B1030" s="29"/>
      <c r="C1030" s="21"/>
      <c r="D1030" s="29"/>
      <c r="E1030" s="31"/>
      <c r="F1030" s="29"/>
      <c r="G1030" s="31"/>
      <c r="H1030" s="31"/>
      <c r="I1030" s="31"/>
      <c r="J1030" s="29"/>
      <c r="K1030" s="8"/>
      <c r="L1030" s="8"/>
      <c r="M1030" s="8"/>
      <c r="P1030" s="8"/>
    </row>
    <row r="1031" spans="1:16">
      <c r="A1031" s="32"/>
      <c r="B1031" s="33"/>
      <c r="C1031" s="32"/>
      <c r="D1031" s="33"/>
      <c r="E1031" s="34"/>
      <c r="F1031" s="33"/>
      <c r="G1031" s="34"/>
      <c r="H1031" s="34"/>
      <c r="I1031" s="35"/>
      <c r="J1031" s="33"/>
      <c r="P1031" s="8"/>
    </row>
    <row r="1032" spans="1:16">
      <c r="P1032" s="8"/>
    </row>
    <row r="1033" spans="1:16">
      <c r="P1033" s="8"/>
    </row>
    <row r="1034" spans="1:16">
      <c r="F1034" s="8"/>
      <c r="G1034" s="36"/>
      <c r="P1034" s="8"/>
    </row>
    <row r="1035" spans="1:16">
      <c r="F1035" s="8"/>
      <c r="G1035" s="36"/>
      <c r="P1035" s="8"/>
    </row>
    <row r="1036" spans="1:16">
      <c r="F1036" s="8"/>
      <c r="G1036" s="36"/>
      <c r="P1036" s="8"/>
    </row>
    <row r="1037" spans="1:16">
      <c r="F1037" s="8"/>
      <c r="G1037" s="36"/>
      <c r="P1037" s="8"/>
    </row>
    <row r="1038" spans="1:16">
      <c r="F1038" s="8"/>
      <c r="G1038" s="36"/>
      <c r="P1038" s="8"/>
    </row>
    <row r="1039" spans="1:16">
      <c r="F1039" s="8"/>
      <c r="G1039" s="36"/>
      <c r="P1039" s="8"/>
    </row>
    <row r="1040" spans="1:16" ht="16.5">
      <c r="F1040" s="38"/>
      <c r="G1040" s="37"/>
      <c r="P1040" s="8"/>
    </row>
    <row r="1041" spans="2:16">
      <c r="F1041" s="36"/>
      <c r="G1041" s="36"/>
      <c r="P1041" s="8"/>
    </row>
    <row r="1042" spans="2:16">
      <c r="P1042" s="8"/>
    </row>
    <row r="1043" spans="2:16">
      <c r="P1043" s="8"/>
    </row>
    <row r="1044" spans="2:16">
      <c r="P1044" s="8"/>
    </row>
    <row r="1045" spans="2:16">
      <c r="P1045" s="8"/>
    </row>
    <row r="1046" spans="2:16">
      <c r="P1046" s="8"/>
    </row>
    <row r="1047" spans="2:16">
      <c r="P1047" s="8"/>
    </row>
    <row r="1049" spans="2:16" ht="14.25">
      <c r="B1049" s="88"/>
      <c r="C1049" s="4"/>
      <c r="N1049" s="19"/>
      <c r="O1049" s="19"/>
      <c r="P1049" s="20"/>
    </row>
    <row r="1050" spans="2:16" ht="14.25">
      <c r="C1050" s="62"/>
      <c r="N1050" s="19"/>
      <c r="O1050" s="19"/>
      <c r="P1050" s="20"/>
    </row>
    <row r="1051" spans="2:16">
      <c r="C1051" s="62"/>
    </row>
    <row r="1052" spans="2:16">
      <c r="C1052" s="62"/>
    </row>
    <row r="1053" spans="2:16">
      <c r="C1053" s="62"/>
    </row>
    <row r="1055" spans="2:16" ht="15.75" customHeight="1"/>
    <row r="1056" spans="2:16" ht="15.75" customHeight="1"/>
    <row r="1057" spans="1:16" ht="17.25" customHeight="1">
      <c r="A1057" s="287"/>
      <c r="B1057" s="288"/>
      <c r="C1057" s="288"/>
      <c r="D1057" s="288"/>
      <c r="E1057" s="288"/>
      <c r="F1057" s="288"/>
      <c r="G1057" s="288"/>
      <c r="H1057" s="288"/>
      <c r="I1057" s="288"/>
      <c r="J1057" s="288"/>
      <c r="K1057" s="7"/>
      <c r="L1057" s="7"/>
      <c r="M1057" s="7"/>
    </row>
    <row r="1058" spans="1:16" ht="17.25" customHeight="1">
      <c r="A1058" s="287"/>
      <c r="B1058" s="288"/>
      <c r="C1058" s="288"/>
      <c r="D1058" s="288"/>
      <c r="E1058" s="288"/>
      <c r="F1058" s="288"/>
      <c r="G1058" s="288"/>
      <c r="H1058" s="288"/>
      <c r="I1058" s="288"/>
      <c r="J1058" s="288"/>
      <c r="K1058" s="7"/>
      <c r="L1058" s="7"/>
      <c r="M1058" s="7"/>
    </row>
    <row r="1059" spans="1:16" ht="17.25" customHeight="1">
      <c r="A1059" s="287"/>
      <c r="B1059" s="288"/>
      <c r="C1059" s="288"/>
      <c r="D1059" s="288"/>
      <c r="E1059" s="288"/>
      <c r="F1059" s="288"/>
      <c r="G1059" s="288"/>
      <c r="H1059" s="288"/>
      <c r="I1059" s="288"/>
      <c r="J1059" s="288"/>
      <c r="K1059" s="7"/>
      <c r="L1059" s="7"/>
      <c r="M1059" s="7"/>
    </row>
    <row r="1060" spans="1:16">
      <c r="A1060" s="9"/>
      <c r="B1060" s="10"/>
      <c r="C1060" s="9"/>
      <c r="D1060" s="10"/>
      <c r="E1060" s="11"/>
      <c r="F1060" s="10"/>
      <c r="G1060" s="11"/>
      <c r="H1060" s="11"/>
      <c r="I1060" s="11"/>
      <c r="J1060" s="10"/>
      <c r="K1060" s="10"/>
      <c r="L1060" s="10"/>
      <c r="M1060" s="10"/>
    </row>
    <row r="1061" spans="1:16">
      <c r="A1061" s="275"/>
      <c r="B1061" s="289"/>
      <c r="C1061" s="289"/>
      <c r="D1061" s="289"/>
      <c r="E1061" s="368"/>
      <c r="F1061" s="275"/>
      <c r="G1061" s="289"/>
      <c r="H1061" s="289"/>
      <c r="I1061" s="289"/>
      <c r="J1061" s="275"/>
      <c r="K1061" s="6"/>
      <c r="L1061" s="6"/>
      <c r="M1061" s="6"/>
    </row>
    <row r="1062" spans="1:16" ht="12.75" customHeight="1">
      <c r="A1062" s="276"/>
      <c r="B1062" s="13"/>
      <c r="C1062" s="13"/>
      <c r="D1062" s="13"/>
      <c r="E1062" s="367"/>
      <c r="F1062" s="276"/>
      <c r="G1062" s="367"/>
      <c r="H1062" s="367"/>
      <c r="I1062" s="14"/>
      <c r="J1062" s="276"/>
      <c r="K1062" s="6"/>
      <c r="L1062" s="6"/>
      <c r="M1062" s="6"/>
    </row>
    <row r="1063" spans="1:16" ht="16.5" customHeight="1">
      <c r="A1063" s="15"/>
      <c r="B1063" s="16"/>
      <c r="C1063" s="17"/>
      <c r="D1063" s="16"/>
      <c r="E1063" s="18"/>
      <c r="F1063" s="16"/>
      <c r="G1063" s="18"/>
      <c r="H1063" s="18"/>
      <c r="I1063" s="18"/>
      <c r="J1063" s="16"/>
      <c r="K1063" s="8"/>
      <c r="L1063" s="8"/>
      <c r="M1063" s="8"/>
      <c r="N1063" s="88"/>
      <c r="O1063" s="88"/>
      <c r="P1063" s="88"/>
    </row>
    <row r="1064" spans="1:16" ht="24" customHeight="1">
      <c r="A1064" s="21"/>
      <c r="B1064" s="42"/>
      <c r="C1064" s="29"/>
      <c r="D1064" s="24"/>
      <c r="E1064" s="335"/>
      <c r="F1064" s="26"/>
      <c r="G1064" s="366"/>
      <c r="H1064" s="366"/>
      <c r="I1064" s="370"/>
      <c r="J1064" s="29"/>
      <c r="K1064" s="29"/>
      <c r="L1064" s="29"/>
      <c r="M1064" s="29"/>
      <c r="N1064" s="333"/>
      <c r="O1064" s="41"/>
      <c r="P1064" s="333"/>
    </row>
    <row r="1065" spans="1:16" ht="19.5" customHeight="1">
      <c r="A1065" s="21"/>
      <c r="B1065" s="45"/>
      <c r="C1065" s="45"/>
      <c r="D1065" s="46"/>
      <c r="E1065" s="335"/>
      <c r="F1065" s="26"/>
      <c r="G1065" s="366"/>
      <c r="H1065" s="366"/>
      <c r="I1065" s="370"/>
      <c r="J1065" s="29"/>
      <c r="K1065" s="29"/>
      <c r="L1065" s="29"/>
      <c r="M1065" s="29"/>
      <c r="N1065" s="333"/>
      <c r="O1065" s="41"/>
      <c r="P1065" s="333"/>
    </row>
    <row r="1066" spans="1:16" ht="16.5" customHeight="1">
      <c r="A1066" s="21"/>
      <c r="B1066" s="48"/>
      <c r="C1066" s="45"/>
      <c r="D1066" s="48"/>
      <c r="E1066" s="72"/>
      <c r="F1066" s="26"/>
      <c r="G1066" s="31"/>
      <c r="H1066" s="31"/>
      <c r="I1066" s="31"/>
      <c r="J1066" s="29"/>
      <c r="K1066" s="29"/>
      <c r="L1066" s="29"/>
      <c r="M1066" s="29"/>
      <c r="N1066" s="29"/>
      <c r="O1066" s="29"/>
      <c r="P1066" s="29"/>
    </row>
    <row r="1067" spans="1:16" ht="25.5" customHeight="1">
      <c r="A1067" s="21"/>
      <c r="B1067" s="51"/>
      <c r="C1067" s="52"/>
      <c r="D1067" s="52"/>
      <c r="E1067" s="335"/>
      <c r="F1067" s="26"/>
      <c r="G1067" s="366"/>
      <c r="H1067" s="366"/>
      <c r="I1067" s="370"/>
      <c r="J1067" s="29"/>
      <c r="K1067" s="29"/>
      <c r="L1067" s="29"/>
      <c r="M1067" s="29"/>
      <c r="N1067" s="333"/>
      <c r="O1067" s="41"/>
      <c r="P1067" s="333"/>
    </row>
    <row r="1068" spans="1:16" ht="19.5" customHeight="1">
      <c r="A1068" s="21"/>
      <c r="B1068" s="51"/>
      <c r="C1068" s="52"/>
      <c r="D1068" s="21"/>
      <c r="E1068" s="335"/>
      <c r="F1068" s="26"/>
      <c r="G1068" s="366"/>
      <c r="H1068" s="366"/>
      <c r="I1068" s="370"/>
      <c r="J1068" s="29"/>
      <c r="K1068" s="29"/>
      <c r="L1068" s="29"/>
      <c r="M1068" s="29"/>
      <c r="N1068" s="333"/>
      <c r="O1068" s="41"/>
      <c r="P1068" s="333"/>
    </row>
    <row r="1069" spans="1:16" ht="12.75" customHeight="1">
      <c r="A1069" s="21"/>
      <c r="B1069" s="51"/>
      <c r="C1069" s="52"/>
      <c r="D1069" s="21"/>
      <c r="E1069" s="25"/>
      <c r="F1069" s="26"/>
      <c r="G1069" s="27"/>
      <c r="H1069" s="27"/>
      <c r="I1069" s="28"/>
      <c r="J1069" s="29"/>
      <c r="K1069" s="29"/>
      <c r="L1069" s="29"/>
      <c r="M1069" s="29"/>
      <c r="N1069" s="41"/>
      <c r="O1069" s="41"/>
      <c r="P1069" s="41"/>
    </row>
    <row r="1070" spans="1:16" ht="26.25" customHeight="1">
      <c r="A1070" s="21"/>
      <c r="B1070" s="29"/>
      <c r="C1070" s="52"/>
      <c r="D1070" s="29"/>
      <c r="E1070" s="72"/>
      <c r="F1070" s="26"/>
      <c r="G1070" s="31"/>
      <c r="H1070" s="31"/>
      <c r="I1070" s="31"/>
      <c r="J1070" s="29"/>
      <c r="K1070" s="29"/>
      <c r="L1070" s="29"/>
      <c r="M1070" s="29"/>
      <c r="N1070" s="333"/>
      <c r="O1070" s="41"/>
      <c r="P1070" s="333"/>
    </row>
    <row r="1071" spans="1:16" ht="18.75" customHeight="1">
      <c r="A1071" s="21"/>
      <c r="B1071" s="73"/>
      <c r="C1071" s="42"/>
      <c r="D1071" s="52"/>
      <c r="E1071" s="335"/>
      <c r="F1071" s="26"/>
      <c r="G1071" s="366"/>
      <c r="H1071" s="366"/>
      <c r="I1071" s="370"/>
      <c r="J1071" s="29"/>
      <c r="K1071" s="29"/>
      <c r="L1071" s="29"/>
      <c r="M1071" s="29"/>
      <c r="N1071" s="333"/>
      <c r="O1071" s="41"/>
      <c r="P1071" s="333"/>
    </row>
    <row r="1072" spans="1:16" ht="25.5" customHeight="1">
      <c r="A1072" s="21"/>
      <c r="B1072" s="51"/>
      <c r="C1072" s="52"/>
      <c r="D1072" s="21"/>
      <c r="E1072" s="335"/>
      <c r="F1072" s="26"/>
      <c r="G1072" s="366"/>
      <c r="H1072" s="366"/>
      <c r="I1072" s="370"/>
      <c r="J1072" s="29"/>
      <c r="K1072" s="8"/>
      <c r="L1072" s="8"/>
      <c r="M1072" s="8"/>
    </row>
    <row r="1073" spans="1:13" ht="21.75" customHeight="1">
      <c r="A1073" s="21"/>
      <c r="B1073" s="29"/>
      <c r="C1073" s="21"/>
      <c r="D1073" s="29"/>
      <c r="E1073" s="72"/>
      <c r="F1073" s="26"/>
      <c r="G1073" s="31"/>
      <c r="H1073" s="31"/>
      <c r="I1073" s="31"/>
      <c r="J1073" s="29"/>
      <c r="K1073" s="8"/>
      <c r="L1073" s="8"/>
      <c r="M1073" s="8"/>
    </row>
    <row r="1074" spans="1:13">
      <c r="A1074" s="21"/>
      <c r="B1074" s="73"/>
      <c r="C1074" s="29"/>
      <c r="D1074" s="21"/>
      <c r="E1074" s="335"/>
      <c r="F1074" s="26"/>
      <c r="G1074" s="366"/>
      <c r="H1074" s="366"/>
      <c r="I1074" s="370"/>
      <c r="J1074" s="29"/>
      <c r="K1074" s="8"/>
      <c r="L1074" s="8"/>
      <c r="M1074" s="8"/>
    </row>
    <row r="1075" spans="1:13" ht="24" customHeight="1">
      <c r="A1075" s="21"/>
      <c r="B1075" s="29"/>
      <c r="C1075" s="21"/>
      <c r="D1075" s="29"/>
      <c r="E1075" s="335"/>
      <c r="F1075" s="26"/>
      <c r="G1075" s="366"/>
      <c r="H1075" s="366"/>
      <c r="I1075" s="370"/>
      <c r="J1075" s="29"/>
      <c r="K1075" s="8"/>
      <c r="L1075" s="8"/>
      <c r="M1075" s="8"/>
    </row>
    <row r="1076" spans="1:13" ht="24" customHeight="1">
      <c r="A1076" s="21"/>
      <c r="B1076" s="29"/>
      <c r="C1076" s="21"/>
      <c r="D1076" s="29"/>
      <c r="E1076" s="72"/>
      <c r="F1076" s="26"/>
      <c r="G1076" s="31"/>
      <c r="H1076" s="31"/>
      <c r="I1076" s="31"/>
      <c r="J1076" s="29"/>
      <c r="K1076" s="8"/>
      <c r="L1076" s="8"/>
      <c r="M1076" s="8"/>
    </row>
    <row r="1077" spans="1:13">
      <c r="A1077" s="21"/>
      <c r="B1077" s="29"/>
      <c r="C1077" s="52"/>
      <c r="D1077" s="52"/>
      <c r="E1077" s="335"/>
      <c r="F1077" s="21"/>
      <c r="G1077" s="366"/>
      <c r="H1077" s="366"/>
      <c r="I1077" s="370"/>
      <c r="J1077" s="29"/>
      <c r="K1077" s="8"/>
      <c r="L1077" s="8"/>
      <c r="M1077" s="8"/>
    </row>
    <row r="1078" spans="1:13" ht="24" customHeight="1">
      <c r="A1078" s="21"/>
      <c r="B1078" s="29"/>
      <c r="C1078" s="21"/>
      <c r="D1078" s="29"/>
      <c r="E1078" s="335"/>
      <c r="F1078" s="21"/>
      <c r="G1078" s="366"/>
      <c r="H1078" s="366"/>
      <c r="I1078" s="370"/>
      <c r="J1078" s="29"/>
      <c r="K1078" s="8"/>
      <c r="L1078" s="8"/>
      <c r="M1078" s="8"/>
    </row>
    <row r="1079" spans="1:13" ht="15.75" customHeight="1">
      <c r="A1079" s="21"/>
      <c r="B1079" s="29"/>
      <c r="C1079" s="21"/>
      <c r="D1079" s="29"/>
      <c r="E1079" s="31"/>
      <c r="F1079" s="29"/>
      <c r="G1079" s="31"/>
      <c r="H1079" s="31"/>
      <c r="I1079" s="31"/>
      <c r="J1079" s="29"/>
      <c r="K1079" s="8"/>
      <c r="L1079" s="8"/>
      <c r="M1079" s="8"/>
    </row>
    <row r="1080" spans="1:13">
      <c r="A1080" s="21"/>
      <c r="B1080" s="29"/>
      <c r="C1080" s="52"/>
      <c r="D1080" s="52"/>
      <c r="E1080" s="335"/>
      <c r="F1080" s="21"/>
      <c r="G1080" s="366"/>
      <c r="H1080" s="366"/>
      <c r="I1080" s="370"/>
      <c r="J1080" s="29"/>
      <c r="K1080" s="8"/>
      <c r="L1080" s="8"/>
      <c r="M1080" s="8"/>
    </row>
    <row r="1081" spans="1:13" ht="23.25" customHeight="1">
      <c r="A1081" s="21"/>
      <c r="B1081" s="29"/>
      <c r="C1081" s="21"/>
      <c r="D1081" s="29"/>
      <c r="E1081" s="335"/>
      <c r="F1081" s="21"/>
      <c r="G1081" s="366"/>
      <c r="H1081" s="366"/>
      <c r="I1081" s="370"/>
      <c r="J1081" s="29"/>
      <c r="K1081" s="8"/>
      <c r="L1081" s="8"/>
      <c r="M1081" s="8"/>
    </row>
    <row r="1082" spans="1:13" ht="16.5" customHeight="1">
      <c r="A1082" s="21"/>
      <c r="B1082" s="29"/>
      <c r="C1082" s="21"/>
      <c r="D1082" s="29"/>
      <c r="E1082" s="31"/>
      <c r="F1082" s="29"/>
      <c r="G1082" s="31"/>
      <c r="H1082" s="31"/>
      <c r="I1082" s="31"/>
      <c r="J1082" s="29"/>
      <c r="K1082" s="8"/>
      <c r="L1082" s="8"/>
      <c r="M1082" s="8"/>
    </row>
    <row r="1083" spans="1:13" ht="16.5" customHeight="1">
      <c r="A1083" s="21"/>
      <c r="B1083" s="29"/>
      <c r="C1083" s="52"/>
      <c r="D1083" s="52"/>
      <c r="E1083" s="335"/>
      <c r="F1083" s="21"/>
      <c r="G1083" s="366"/>
      <c r="H1083" s="366"/>
      <c r="I1083" s="370"/>
      <c r="J1083" s="29"/>
      <c r="K1083" s="8"/>
      <c r="L1083" s="8"/>
      <c r="M1083" s="8"/>
    </row>
    <row r="1084" spans="1:13">
      <c r="A1084" s="21"/>
      <c r="B1084" s="29"/>
      <c r="C1084" s="21"/>
      <c r="D1084" s="29"/>
      <c r="E1084" s="335"/>
      <c r="F1084" s="21"/>
      <c r="G1084" s="366"/>
      <c r="H1084" s="366"/>
      <c r="I1084" s="370"/>
      <c r="J1084" s="29"/>
      <c r="K1084" s="8"/>
      <c r="L1084" s="8"/>
      <c r="M1084" s="8"/>
    </row>
    <row r="1085" spans="1:13">
      <c r="A1085" s="21"/>
      <c r="B1085" s="29"/>
      <c r="C1085" s="21"/>
      <c r="D1085" s="29"/>
      <c r="E1085" s="31"/>
      <c r="F1085" s="29"/>
      <c r="G1085" s="31"/>
      <c r="H1085" s="31"/>
      <c r="I1085" s="31"/>
      <c r="J1085" s="29"/>
      <c r="K1085" s="8"/>
      <c r="L1085" s="8"/>
      <c r="M1085" s="8"/>
    </row>
    <row r="1086" spans="1:13">
      <c r="A1086" s="21"/>
      <c r="B1086" s="29"/>
      <c r="C1086" s="52"/>
      <c r="D1086" s="52"/>
      <c r="E1086" s="335"/>
      <c r="F1086" s="21"/>
      <c r="G1086" s="366"/>
      <c r="H1086" s="366"/>
      <c r="I1086" s="370"/>
      <c r="J1086" s="29"/>
      <c r="K1086" s="8"/>
      <c r="L1086" s="8"/>
      <c r="M1086" s="8"/>
    </row>
    <row r="1087" spans="1:13">
      <c r="A1087" s="21"/>
      <c r="B1087" s="29"/>
      <c r="C1087" s="21"/>
      <c r="D1087" s="29"/>
      <c r="E1087" s="335"/>
      <c r="F1087" s="21"/>
      <c r="G1087" s="366"/>
      <c r="H1087" s="366"/>
      <c r="I1087" s="370"/>
      <c r="J1087" s="29"/>
      <c r="K1087" s="8"/>
      <c r="L1087" s="8"/>
      <c r="M1087" s="8"/>
    </row>
    <row r="1088" spans="1:13">
      <c r="A1088" s="21"/>
      <c r="B1088" s="29"/>
      <c r="C1088" s="21"/>
      <c r="D1088" s="29"/>
      <c r="E1088" s="31"/>
      <c r="F1088" s="29"/>
      <c r="G1088" s="31"/>
      <c r="H1088" s="31"/>
      <c r="I1088" s="31"/>
      <c r="J1088" s="29"/>
      <c r="K1088" s="8"/>
      <c r="L1088" s="8"/>
      <c r="M1088" s="8"/>
    </row>
    <row r="1089" spans="1:16">
      <c r="A1089" s="21"/>
      <c r="B1089" s="29"/>
      <c r="C1089" s="52"/>
      <c r="D1089" s="52"/>
      <c r="E1089" s="335"/>
      <c r="F1089" s="21"/>
      <c r="G1089" s="366"/>
      <c r="H1089" s="366"/>
      <c r="I1089" s="370"/>
      <c r="J1089" s="29"/>
      <c r="K1089" s="8"/>
      <c r="L1089" s="8"/>
      <c r="M1089" s="8"/>
    </row>
    <row r="1090" spans="1:16">
      <c r="A1090" s="21"/>
      <c r="B1090" s="29"/>
      <c r="C1090" s="21"/>
      <c r="D1090" s="29"/>
      <c r="E1090" s="335"/>
      <c r="F1090" s="21"/>
      <c r="G1090" s="366"/>
      <c r="H1090" s="366"/>
      <c r="I1090" s="370"/>
      <c r="J1090" s="29"/>
      <c r="K1090" s="8"/>
      <c r="L1090" s="8"/>
      <c r="M1090" s="8"/>
    </row>
    <row r="1091" spans="1:16">
      <c r="A1091" s="21"/>
      <c r="B1091" s="29"/>
      <c r="C1091" s="21"/>
      <c r="D1091" s="29"/>
      <c r="E1091" s="25"/>
      <c r="F1091" s="29"/>
      <c r="G1091" s="31"/>
      <c r="H1091" s="31"/>
      <c r="I1091" s="31"/>
      <c r="J1091" s="29"/>
      <c r="K1091" s="8"/>
      <c r="L1091" s="8"/>
      <c r="M1091" s="8"/>
    </row>
    <row r="1092" spans="1:16">
      <c r="A1092" s="21"/>
      <c r="B1092" s="29"/>
      <c r="C1092" s="52"/>
      <c r="D1092" s="52"/>
      <c r="E1092" s="335"/>
      <c r="F1092" s="21"/>
      <c r="G1092" s="366"/>
      <c r="H1092" s="366"/>
      <c r="I1092" s="370"/>
      <c r="J1092" s="29"/>
      <c r="K1092" s="8"/>
      <c r="L1092" s="8"/>
      <c r="M1092" s="8"/>
      <c r="P1092" s="8"/>
    </row>
    <row r="1093" spans="1:16">
      <c r="A1093" s="21"/>
      <c r="B1093" s="29"/>
      <c r="C1093" s="21"/>
      <c r="D1093" s="29"/>
      <c r="E1093" s="335"/>
      <c r="F1093" s="21"/>
      <c r="G1093" s="366"/>
      <c r="H1093" s="366"/>
      <c r="I1093" s="370"/>
      <c r="J1093" s="29"/>
      <c r="K1093" s="8"/>
      <c r="L1093" s="8"/>
      <c r="M1093" s="8"/>
      <c r="P1093" s="8"/>
    </row>
    <row r="1094" spans="1:16">
      <c r="A1094" s="21"/>
      <c r="B1094" s="29"/>
      <c r="C1094" s="21"/>
      <c r="D1094" s="29"/>
      <c r="E1094" s="25"/>
      <c r="F1094" s="29"/>
      <c r="G1094" s="31"/>
      <c r="H1094" s="31"/>
      <c r="I1094" s="31"/>
      <c r="J1094" s="29"/>
      <c r="K1094" s="8"/>
      <c r="L1094" s="8"/>
      <c r="M1094" s="8"/>
    </row>
    <row r="1095" spans="1:16" ht="16.5">
      <c r="A1095" s="21"/>
      <c r="B1095" s="29"/>
      <c r="C1095" s="21"/>
      <c r="D1095" s="29"/>
      <c r="E1095" s="25"/>
      <c r="F1095" s="21"/>
      <c r="G1095" s="27"/>
      <c r="H1095" s="31"/>
      <c r="I1095" s="28"/>
      <c r="J1095" s="29"/>
      <c r="K1095" s="8"/>
      <c r="L1095" s="8"/>
      <c r="M1095" s="8"/>
      <c r="P1095" s="55"/>
    </row>
    <row r="1096" spans="1:16">
      <c r="A1096" s="21"/>
      <c r="B1096" s="29"/>
      <c r="C1096" s="21"/>
      <c r="D1096" s="29"/>
      <c r="E1096" s="31"/>
      <c r="F1096" s="29"/>
      <c r="G1096" s="31"/>
      <c r="H1096" s="31"/>
      <c r="I1096" s="31"/>
      <c r="J1096" s="29"/>
      <c r="K1096" s="8"/>
      <c r="L1096" s="8"/>
      <c r="P1096" s="8"/>
    </row>
    <row r="1097" spans="1:16">
      <c r="A1097" s="32"/>
      <c r="B1097" s="33"/>
      <c r="C1097" s="32"/>
      <c r="D1097" s="33"/>
      <c r="E1097" s="34"/>
      <c r="F1097" s="33"/>
      <c r="G1097" s="34"/>
      <c r="H1097" s="34"/>
      <c r="I1097" s="35"/>
      <c r="J1097" s="33"/>
    </row>
    <row r="1098" spans="1:16" ht="16.5">
      <c r="P1098" s="55"/>
    </row>
    <row r="1099" spans="1:16">
      <c r="P1099" s="8"/>
    </row>
    <row r="1100" spans="1:16">
      <c r="F1100" s="8"/>
      <c r="G1100" s="36"/>
      <c r="P1100" s="8"/>
    </row>
    <row r="1101" spans="1:16">
      <c r="F1101" s="8"/>
      <c r="G1101" s="36"/>
      <c r="P1101" s="8"/>
    </row>
    <row r="1102" spans="1:16">
      <c r="F1102" s="8"/>
      <c r="G1102" s="36"/>
      <c r="P1102" s="8"/>
    </row>
    <row r="1103" spans="1:16">
      <c r="F1103" s="8"/>
      <c r="G1103" s="36"/>
      <c r="P1103" s="8"/>
    </row>
    <row r="1104" spans="1:16">
      <c r="F1104" s="8"/>
      <c r="G1104" s="36"/>
      <c r="P1104" s="8"/>
    </row>
    <row r="1105" spans="6:16">
      <c r="F1105" s="8"/>
      <c r="G1105" s="36"/>
      <c r="P1105" s="8"/>
    </row>
    <row r="1106" spans="6:16" ht="16.5">
      <c r="F1106" s="38"/>
      <c r="G1106" s="37"/>
      <c r="P1106" s="8"/>
    </row>
    <row r="1107" spans="6:16">
      <c r="F1107" s="36"/>
      <c r="G1107" s="36"/>
      <c r="P1107" s="8"/>
    </row>
    <row r="1108" spans="6:16">
      <c r="P1108" s="8"/>
    </row>
    <row r="1109" spans="6:16">
      <c r="P1109" s="8"/>
    </row>
    <row r="1110" spans="6:16">
      <c r="P1110" s="8"/>
    </row>
    <row r="1111" spans="6:16">
      <c r="P1111" s="8"/>
    </row>
    <row r="1112" spans="6:16">
      <c r="P1112" s="8"/>
    </row>
    <row r="1113" spans="6:16">
      <c r="P1113" s="8"/>
    </row>
    <row r="1114" spans="6:16">
      <c r="P1114" s="8"/>
    </row>
    <row r="1115" spans="6:16">
      <c r="P1115" s="8"/>
    </row>
    <row r="1116" spans="6:16">
      <c r="P1116" s="8"/>
    </row>
    <row r="1118" spans="6:16" ht="14.25">
      <c r="N1118" s="19"/>
      <c r="O1118" s="19"/>
      <c r="P1118" s="20"/>
    </row>
    <row r="1119" spans="6:16" ht="14.25">
      <c r="N1119" s="19"/>
      <c r="O1119" s="19"/>
      <c r="P1119" s="20"/>
    </row>
    <row r="1124" spans="1:13" ht="15.75" customHeight="1"/>
    <row r="1125" spans="1:13" ht="22.5" customHeight="1">
      <c r="A1125" s="287"/>
      <c r="B1125" s="288"/>
      <c r="C1125" s="288"/>
      <c r="D1125" s="288"/>
      <c r="E1125" s="288"/>
      <c r="F1125" s="288"/>
      <c r="G1125" s="288"/>
      <c r="H1125" s="288"/>
      <c r="I1125" s="288"/>
      <c r="J1125" s="288"/>
      <c r="K1125" s="7"/>
      <c r="L1125" s="7"/>
      <c r="M1125" s="7"/>
    </row>
    <row r="1126" spans="1:13" ht="18.75" customHeight="1">
      <c r="A1126" s="287"/>
      <c r="B1126" s="288"/>
      <c r="C1126" s="288"/>
      <c r="D1126" s="288"/>
      <c r="E1126" s="288"/>
      <c r="F1126" s="288"/>
      <c r="G1126" s="288"/>
      <c r="H1126" s="288"/>
      <c r="I1126" s="288"/>
      <c r="J1126" s="288"/>
      <c r="K1126" s="7"/>
      <c r="L1126" s="7"/>
      <c r="M1126" s="7"/>
    </row>
    <row r="1127" spans="1:13" ht="18" customHeight="1">
      <c r="A1127" s="287"/>
      <c r="B1127" s="288"/>
      <c r="C1127" s="288"/>
      <c r="D1127" s="288"/>
      <c r="E1127" s="288"/>
      <c r="F1127" s="288"/>
      <c r="G1127" s="288"/>
      <c r="H1127" s="288"/>
      <c r="I1127" s="288"/>
      <c r="J1127" s="288"/>
      <c r="K1127" s="7"/>
      <c r="L1127" s="7"/>
      <c r="M1127" s="7"/>
    </row>
    <row r="1128" spans="1:13" ht="27" customHeight="1">
      <c r="A1128" s="9"/>
      <c r="B1128" s="10"/>
      <c r="C1128" s="9"/>
      <c r="D1128" s="10"/>
      <c r="E1128" s="11"/>
      <c r="F1128" s="10"/>
      <c r="G1128" s="11"/>
      <c r="H1128" s="11"/>
      <c r="I1128" s="11"/>
      <c r="J1128" s="10"/>
      <c r="K1128" s="10"/>
      <c r="L1128" s="10"/>
      <c r="M1128" s="10"/>
    </row>
    <row r="1129" spans="1:13">
      <c r="A1129" s="275"/>
      <c r="B1129" s="289"/>
      <c r="C1129" s="289"/>
      <c r="D1129" s="289"/>
      <c r="E1129" s="368"/>
      <c r="F1129" s="275"/>
      <c r="G1129" s="289"/>
      <c r="H1129" s="289"/>
      <c r="I1129" s="289"/>
      <c r="J1129" s="275"/>
      <c r="K1129" s="6"/>
      <c r="L1129" s="6"/>
      <c r="M1129" s="6"/>
    </row>
    <row r="1130" spans="1:13" ht="12.75" customHeight="1">
      <c r="A1130" s="276"/>
      <c r="B1130" s="13"/>
      <c r="C1130" s="13"/>
      <c r="D1130" s="13"/>
      <c r="E1130" s="367"/>
      <c r="F1130" s="276"/>
      <c r="G1130" s="367"/>
      <c r="H1130" s="367"/>
      <c r="I1130" s="14"/>
      <c r="J1130" s="276"/>
      <c r="K1130" s="6"/>
      <c r="L1130" s="6"/>
      <c r="M1130" s="6"/>
    </row>
    <row r="1131" spans="1:13" ht="16.5" customHeight="1">
      <c r="A1131" s="15"/>
      <c r="B1131" s="16"/>
      <c r="C1131" s="17"/>
      <c r="D1131" s="16"/>
      <c r="E1131" s="18"/>
      <c r="F1131" s="16"/>
      <c r="G1131" s="18"/>
      <c r="H1131" s="18"/>
      <c r="I1131" s="18"/>
      <c r="J1131" s="16"/>
      <c r="K1131" s="8"/>
      <c r="L1131" s="8"/>
      <c r="M1131" s="8"/>
    </row>
    <row r="1132" spans="1:13" ht="19.5" customHeight="1">
      <c r="A1132" s="21"/>
      <c r="B1132" s="51"/>
      <c r="C1132" s="29"/>
      <c r="D1132" s="52"/>
      <c r="E1132" s="335"/>
      <c r="F1132" s="26"/>
      <c r="G1132" s="366"/>
      <c r="H1132" s="366"/>
      <c r="I1132" s="370"/>
      <c r="J1132" s="29"/>
      <c r="K1132" s="8"/>
      <c r="L1132" s="8"/>
      <c r="M1132" s="8"/>
    </row>
    <row r="1133" spans="1:13" ht="16.5" customHeight="1">
      <c r="A1133" s="21"/>
      <c r="B1133" s="45"/>
      <c r="C1133" s="45"/>
      <c r="D1133" s="46"/>
      <c r="E1133" s="335"/>
      <c r="F1133" s="26"/>
      <c r="G1133" s="366"/>
      <c r="H1133" s="366"/>
      <c r="I1133" s="370"/>
      <c r="J1133" s="29"/>
      <c r="K1133" s="8"/>
      <c r="L1133" s="8"/>
      <c r="M1133" s="8"/>
    </row>
    <row r="1134" spans="1:13" ht="16.5" customHeight="1">
      <c r="A1134" s="21"/>
      <c r="B1134" s="48"/>
      <c r="C1134" s="45"/>
      <c r="D1134" s="48"/>
      <c r="E1134" s="72"/>
      <c r="F1134" s="26"/>
      <c r="G1134" s="31"/>
      <c r="H1134" s="31"/>
      <c r="I1134" s="31"/>
      <c r="J1134" s="29"/>
      <c r="K1134" s="8"/>
      <c r="L1134" s="8"/>
      <c r="M1134" s="8"/>
    </row>
    <row r="1135" spans="1:13" ht="18" customHeight="1">
      <c r="A1135" s="21"/>
      <c r="B1135" s="51"/>
      <c r="C1135" s="52"/>
      <c r="D1135" s="52"/>
      <c r="E1135" s="335"/>
      <c r="F1135" s="26"/>
      <c r="G1135" s="366"/>
      <c r="H1135" s="366"/>
      <c r="I1135" s="370"/>
      <c r="J1135" s="29"/>
      <c r="K1135" s="8"/>
      <c r="L1135" s="8"/>
      <c r="M1135" s="8"/>
    </row>
    <row r="1136" spans="1:13" ht="16.5" customHeight="1">
      <c r="A1136" s="21"/>
      <c r="B1136" s="51"/>
      <c r="C1136" s="52"/>
      <c r="D1136" s="21"/>
      <c r="E1136" s="335"/>
      <c r="F1136" s="26"/>
      <c r="G1136" s="366"/>
      <c r="H1136" s="366"/>
      <c r="I1136" s="370"/>
      <c r="J1136" s="29"/>
      <c r="K1136" s="8"/>
      <c r="L1136" s="8"/>
      <c r="M1136" s="8"/>
    </row>
    <row r="1137" spans="1:13" ht="16.5" customHeight="1">
      <c r="A1137" s="21"/>
      <c r="B1137" s="51"/>
      <c r="C1137" s="52"/>
      <c r="D1137" s="21"/>
      <c r="E1137" s="25"/>
      <c r="F1137" s="26"/>
      <c r="G1137" s="27"/>
      <c r="H1137" s="27"/>
      <c r="I1137" s="28"/>
      <c r="J1137" s="29"/>
      <c r="K1137" s="8"/>
      <c r="L1137" s="8"/>
      <c r="M1137" s="8"/>
    </row>
    <row r="1138" spans="1:13" ht="17.25" customHeight="1">
      <c r="A1138" s="21"/>
      <c r="B1138" s="29"/>
      <c r="C1138" s="52"/>
      <c r="D1138" s="29"/>
      <c r="E1138" s="72"/>
      <c r="F1138" s="26"/>
      <c r="G1138" s="31"/>
      <c r="H1138" s="31"/>
      <c r="I1138" s="31"/>
      <c r="J1138" s="29"/>
      <c r="K1138" s="8"/>
      <c r="L1138" s="8"/>
      <c r="M1138" s="8"/>
    </row>
    <row r="1139" spans="1:13" ht="15.75" customHeight="1">
      <c r="A1139" s="21"/>
      <c r="B1139" s="73"/>
      <c r="C1139" s="42"/>
      <c r="D1139" s="52"/>
      <c r="E1139" s="335"/>
      <c r="F1139" s="26"/>
      <c r="G1139" s="366"/>
      <c r="H1139" s="366"/>
      <c r="I1139" s="370"/>
      <c r="J1139" s="29"/>
      <c r="K1139" s="8"/>
      <c r="L1139" s="8"/>
      <c r="M1139" s="8"/>
    </row>
    <row r="1140" spans="1:13">
      <c r="A1140" s="21"/>
      <c r="B1140" s="51"/>
      <c r="C1140" s="52"/>
      <c r="D1140" s="21"/>
      <c r="E1140" s="335"/>
      <c r="F1140" s="26"/>
      <c r="G1140" s="366"/>
      <c r="H1140" s="366"/>
      <c r="I1140" s="370"/>
      <c r="J1140" s="29"/>
      <c r="K1140" s="8"/>
      <c r="L1140" s="8"/>
      <c r="M1140" s="8"/>
    </row>
    <row r="1141" spans="1:13" ht="19.5" customHeight="1">
      <c r="A1141" s="21"/>
      <c r="B1141" s="29"/>
      <c r="C1141" s="21"/>
      <c r="D1141" s="29"/>
      <c r="E1141" s="72"/>
      <c r="F1141" s="26"/>
      <c r="G1141" s="31"/>
      <c r="H1141" s="31"/>
      <c r="I1141" s="31"/>
      <c r="J1141" s="29"/>
      <c r="K1141" s="8"/>
      <c r="L1141" s="8"/>
      <c r="M1141" s="8"/>
    </row>
    <row r="1142" spans="1:13" ht="19.5" customHeight="1">
      <c r="A1142" s="21"/>
      <c r="B1142" s="73"/>
      <c r="C1142" s="29"/>
      <c r="D1142" s="21"/>
      <c r="E1142" s="335"/>
      <c r="F1142" s="26"/>
      <c r="G1142" s="366"/>
      <c r="H1142" s="366"/>
      <c r="I1142" s="370"/>
      <c r="J1142" s="29"/>
      <c r="K1142" s="8"/>
      <c r="L1142" s="8"/>
      <c r="M1142" s="8"/>
    </row>
    <row r="1143" spans="1:13">
      <c r="A1143" s="21"/>
      <c r="B1143" s="29"/>
      <c r="C1143" s="21"/>
      <c r="D1143" s="29"/>
      <c r="E1143" s="335"/>
      <c r="F1143" s="26"/>
      <c r="G1143" s="366"/>
      <c r="H1143" s="366"/>
      <c r="I1143" s="370"/>
      <c r="J1143" s="29"/>
      <c r="K1143" s="8"/>
      <c r="L1143" s="8"/>
      <c r="M1143" s="8"/>
    </row>
    <row r="1144" spans="1:13" ht="19.5" customHeight="1">
      <c r="A1144" s="21"/>
      <c r="B1144" s="29"/>
      <c r="C1144" s="21"/>
      <c r="D1144" s="29"/>
      <c r="E1144" s="72"/>
      <c r="F1144" s="26"/>
      <c r="G1144" s="31"/>
      <c r="H1144" s="31"/>
      <c r="I1144" s="31"/>
      <c r="J1144" s="29"/>
      <c r="K1144" s="8"/>
      <c r="L1144" s="8"/>
      <c r="M1144" s="8"/>
    </row>
    <row r="1145" spans="1:13" ht="19.5" customHeight="1">
      <c r="A1145" s="21"/>
      <c r="B1145" s="29"/>
      <c r="C1145" s="52"/>
      <c r="D1145" s="52"/>
      <c r="E1145" s="335"/>
      <c r="F1145" s="21"/>
      <c r="G1145" s="366"/>
      <c r="H1145" s="366"/>
      <c r="I1145" s="370"/>
      <c r="J1145" s="29"/>
      <c r="K1145" s="8"/>
      <c r="L1145" s="8"/>
      <c r="M1145" s="8"/>
    </row>
    <row r="1146" spans="1:13">
      <c r="A1146" s="21"/>
      <c r="B1146" s="29"/>
      <c r="C1146" s="21"/>
      <c r="D1146" s="29"/>
      <c r="E1146" s="335"/>
      <c r="F1146" s="21"/>
      <c r="G1146" s="366"/>
      <c r="H1146" s="366"/>
      <c r="I1146" s="370"/>
      <c r="J1146" s="29"/>
      <c r="K1146" s="8"/>
      <c r="L1146" s="8"/>
      <c r="M1146" s="8"/>
    </row>
    <row r="1147" spans="1:13" ht="19.5" customHeight="1">
      <c r="A1147" s="21"/>
      <c r="B1147" s="29"/>
      <c r="C1147" s="21"/>
      <c r="D1147" s="29"/>
      <c r="E1147" s="31"/>
      <c r="F1147" s="29"/>
      <c r="G1147" s="31"/>
      <c r="H1147" s="31"/>
      <c r="I1147" s="31"/>
      <c r="J1147" s="29"/>
      <c r="K1147" s="8"/>
      <c r="L1147" s="8"/>
      <c r="M1147" s="8"/>
    </row>
    <row r="1148" spans="1:13" ht="19.5" customHeight="1">
      <c r="A1148" s="21"/>
      <c r="B1148" s="29"/>
      <c r="C1148" s="52"/>
      <c r="D1148" s="52"/>
      <c r="E1148" s="335"/>
      <c r="F1148" s="21"/>
      <c r="G1148" s="366"/>
      <c r="H1148" s="366"/>
      <c r="I1148" s="370"/>
      <c r="J1148" s="29"/>
      <c r="K1148" s="8"/>
      <c r="L1148" s="8"/>
      <c r="M1148" s="8"/>
    </row>
    <row r="1149" spans="1:13">
      <c r="A1149" s="21"/>
      <c r="B1149" s="29"/>
      <c r="C1149" s="21"/>
      <c r="D1149" s="29"/>
      <c r="E1149" s="335"/>
      <c r="F1149" s="21"/>
      <c r="G1149" s="366"/>
      <c r="H1149" s="366"/>
      <c r="I1149" s="370"/>
      <c r="J1149" s="29"/>
      <c r="K1149" s="8"/>
      <c r="L1149" s="8"/>
      <c r="M1149" s="8"/>
    </row>
    <row r="1150" spans="1:13" ht="19.5" customHeight="1">
      <c r="A1150" s="21"/>
      <c r="B1150" s="29"/>
      <c r="C1150" s="21"/>
      <c r="D1150" s="29"/>
      <c r="E1150" s="31"/>
      <c r="F1150" s="29"/>
      <c r="G1150" s="31"/>
      <c r="H1150" s="31"/>
      <c r="I1150" s="31"/>
      <c r="J1150" s="29"/>
      <c r="K1150" s="8"/>
      <c r="L1150" s="8"/>
      <c r="M1150" s="8"/>
    </row>
    <row r="1151" spans="1:13" ht="19.5" customHeight="1">
      <c r="A1151" s="21"/>
      <c r="B1151" s="29"/>
      <c r="C1151" s="52"/>
      <c r="D1151" s="52"/>
      <c r="E1151" s="335"/>
      <c r="F1151" s="21"/>
      <c r="G1151" s="366"/>
      <c r="H1151" s="366"/>
      <c r="I1151" s="370"/>
      <c r="J1151" s="29"/>
      <c r="K1151" s="8"/>
      <c r="L1151" s="8"/>
      <c r="M1151" s="8"/>
    </row>
    <row r="1152" spans="1:13">
      <c r="A1152" s="21"/>
      <c r="B1152" s="29"/>
      <c r="C1152" s="21"/>
      <c r="D1152" s="29"/>
      <c r="E1152" s="335"/>
      <c r="F1152" s="21"/>
      <c r="G1152" s="366"/>
      <c r="H1152" s="366"/>
      <c r="I1152" s="370"/>
      <c r="J1152" s="29"/>
      <c r="K1152" s="8"/>
      <c r="L1152" s="8"/>
      <c r="M1152" s="8"/>
    </row>
    <row r="1153" spans="1:16">
      <c r="A1153" s="21"/>
      <c r="B1153" s="29"/>
      <c r="C1153" s="21"/>
      <c r="D1153" s="29"/>
      <c r="E1153" s="31"/>
      <c r="F1153" s="29"/>
      <c r="G1153" s="31"/>
      <c r="H1153" s="31"/>
      <c r="I1153" s="31"/>
      <c r="J1153" s="29"/>
      <c r="K1153" s="8"/>
      <c r="L1153" s="8"/>
      <c r="M1153" s="8"/>
    </row>
    <row r="1154" spans="1:16">
      <c r="A1154" s="21"/>
      <c r="B1154" s="29"/>
      <c r="C1154" s="52"/>
      <c r="D1154" s="52"/>
      <c r="E1154" s="335"/>
      <c r="F1154" s="21"/>
      <c r="G1154" s="366"/>
      <c r="H1154" s="366"/>
      <c r="I1154" s="370"/>
      <c r="J1154" s="29"/>
      <c r="K1154" s="8"/>
      <c r="L1154" s="8"/>
      <c r="M1154" s="8"/>
    </row>
    <row r="1155" spans="1:16">
      <c r="A1155" s="21"/>
      <c r="B1155" s="29"/>
      <c r="C1155" s="21"/>
      <c r="D1155" s="29"/>
      <c r="E1155" s="335"/>
      <c r="F1155" s="21"/>
      <c r="G1155" s="366"/>
      <c r="H1155" s="366"/>
      <c r="I1155" s="370"/>
      <c r="J1155" s="29"/>
      <c r="K1155" s="8"/>
      <c r="L1155" s="8"/>
      <c r="M1155" s="8"/>
    </row>
    <row r="1156" spans="1:16">
      <c r="A1156" s="21"/>
      <c r="B1156" s="29"/>
      <c r="C1156" s="21"/>
      <c r="D1156" s="29"/>
      <c r="E1156" s="31"/>
      <c r="F1156" s="29"/>
      <c r="G1156" s="31"/>
      <c r="H1156" s="31"/>
      <c r="I1156" s="31"/>
      <c r="J1156" s="29"/>
      <c r="K1156" s="8"/>
      <c r="L1156" s="8"/>
      <c r="M1156" s="8"/>
    </row>
    <row r="1157" spans="1:16">
      <c r="A1157" s="21"/>
      <c r="B1157" s="29"/>
      <c r="C1157" s="52"/>
      <c r="D1157" s="52"/>
      <c r="E1157" s="335"/>
      <c r="F1157" s="21"/>
      <c r="G1157" s="366"/>
      <c r="H1157" s="366"/>
      <c r="I1157" s="370"/>
      <c r="J1157" s="29"/>
      <c r="K1157" s="8"/>
      <c r="L1157" s="8"/>
      <c r="M1157" s="8"/>
    </row>
    <row r="1158" spans="1:16">
      <c r="A1158" s="21"/>
      <c r="B1158" s="29"/>
      <c r="C1158" s="21"/>
      <c r="D1158" s="29"/>
      <c r="E1158" s="335"/>
      <c r="F1158" s="21"/>
      <c r="G1158" s="366"/>
      <c r="H1158" s="366"/>
      <c r="I1158" s="370"/>
      <c r="J1158" s="29"/>
      <c r="K1158" s="8"/>
      <c r="L1158" s="8"/>
      <c r="M1158" s="8"/>
    </row>
    <row r="1159" spans="1:16">
      <c r="A1159" s="21"/>
      <c r="B1159" s="29"/>
      <c r="C1159" s="21"/>
      <c r="D1159" s="29"/>
      <c r="E1159" s="25"/>
      <c r="F1159" s="29"/>
      <c r="G1159" s="31"/>
      <c r="H1159" s="31"/>
      <c r="I1159" s="31"/>
      <c r="J1159" s="29"/>
      <c r="K1159" s="8"/>
      <c r="L1159" s="8"/>
      <c r="M1159" s="8"/>
    </row>
    <row r="1160" spans="1:16">
      <c r="A1160" s="21"/>
      <c r="B1160" s="29"/>
      <c r="C1160" s="52"/>
      <c r="D1160" s="52"/>
      <c r="E1160" s="335"/>
      <c r="F1160" s="21"/>
      <c r="G1160" s="366"/>
      <c r="H1160" s="366"/>
      <c r="I1160" s="370"/>
      <c r="J1160" s="29"/>
      <c r="K1160" s="8"/>
      <c r="L1160" s="8"/>
      <c r="M1160" s="8"/>
    </row>
    <row r="1161" spans="1:16">
      <c r="A1161" s="21"/>
      <c r="B1161" s="29"/>
      <c r="C1161" s="21"/>
      <c r="D1161" s="29"/>
      <c r="E1161" s="335"/>
      <c r="F1161" s="21"/>
      <c r="G1161" s="366"/>
      <c r="H1161" s="366"/>
      <c r="I1161" s="370"/>
      <c r="J1161" s="29"/>
      <c r="K1161" s="8"/>
      <c r="L1161" s="8"/>
      <c r="M1161" s="8"/>
      <c r="P1161" s="8"/>
    </row>
    <row r="1162" spans="1:16">
      <c r="A1162" s="21"/>
      <c r="B1162" s="29"/>
      <c r="C1162" s="21"/>
      <c r="D1162" s="29"/>
      <c r="E1162" s="25"/>
      <c r="F1162" s="29"/>
      <c r="G1162" s="31"/>
      <c r="H1162" s="31"/>
      <c r="I1162" s="31"/>
      <c r="J1162" s="29"/>
      <c r="K1162" s="8"/>
      <c r="L1162" s="8"/>
      <c r="M1162" s="8"/>
      <c r="P1162" s="8"/>
    </row>
    <row r="1163" spans="1:16">
      <c r="A1163" s="21"/>
      <c r="B1163" s="29"/>
      <c r="C1163" s="21"/>
      <c r="D1163" s="29"/>
      <c r="E1163" s="25"/>
      <c r="F1163" s="21"/>
      <c r="G1163" s="27"/>
      <c r="H1163" s="31"/>
      <c r="I1163" s="28"/>
      <c r="J1163" s="29"/>
      <c r="K1163" s="8"/>
      <c r="L1163" s="8"/>
      <c r="M1163" s="8"/>
    </row>
    <row r="1164" spans="1:16" ht="16.5">
      <c r="A1164" s="21"/>
      <c r="B1164" s="29"/>
      <c r="C1164" s="21"/>
      <c r="D1164" s="29"/>
      <c r="E1164" s="31"/>
      <c r="F1164" s="29"/>
      <c r="G1164" s="31"/>
      <c r="H1164" s="31"/>
      <c r="I1164" s="31"/>
      <c r="J1164" s="29"/>
      <c r="K1164" s="8"/>
      <c r="L1164" s="8"/>
      <c r="P1164" s="55"/>
    </row>
    <row r="1165" spans="1:16">
      <c r="A1165" s="32"/>
      <c r="B1165" s="33"/>
      <c r="C1165" s="32"/>
      <c r="D1165" s="33"/>
      <c r="E1165" s="34"/>
      <c r="F1165" s="33"/>
      <c r="G1165" s="34"/>
      <c r="H1165" s="34"/>
      <c r="I1165" s="35"/>
      <c r="J1165" s="33"/>
      <c r="P1165" s="8"/>
    </row>
    <row r="1167" spans="1:16" ht="16.5">
      <c r="P1167" s="55"/>
    </row>
    <row r="1168" spans="1:16">
      <c r="F1168" s="8"/>
      <c r="G1168" s="36"/>
      <c r="P1168" s="8"/>
    </row>
    <row r="1169" spans="6:16">
      <c r="F1169" s="8"/>
      <c r="G1169" s="36"/>
      <c r="P1169" s="8"/>
    </row>
    <row r="1170" spans="6:16">
      <c r="F1170" s="8"/>
      <c r="G1170" s="36"/>
      <c r="P1170" s="8"/>
    </row>
    <row r="1171" spans="6:16">
      <c r="F1171" s="8"/>
      <c r="G1171" s="36"/>
      <c r="P1171" s="8"/>
    </row>
    <row r="1172" spans="6:16">
      <c r="F1172" s="8"/>
      <c r="G1172" s="36"/>
      <c r="P1172" s="8"/>
    </row>
    <row r="1173" spans="6:16">
      <c r="F1173" s="8"/>
      <c r="G1173" s="36"/>
      <c r="P1173" s="8"/>
    </row>
    <row r="1174" spans="6:16" ht="16.5">
      <c r="F1174" s="38"/>
      <c r="G1174" s="37"/>
      <c r="P1174" s="8"/>
    </row>
    <row r="1175" spans="6:16">
      <c r="F1175" s="36"/>
      <c r="G1175" s="36"/>
      <c r="P1175" s="8"/>
    </row>
    <row r="1176" spans="6:16">
      <c r="P1176" s="8"/>
    </row>
    <row r="1177" spans="6:16">
      <c r="P1177" s="8"/>
    </row>
    <row r="1178" spans="6:16">
      <c r="P1178" s="8"/>
    </row>
    <row r="1179" spans="6:16">
      <c r="P1179" s="8"/>
    </row>
    <row r="1180" spans="6:16">
      <c r="P1180" s="8"/>
    </row>
    <row r="1181" spans="6:16">
      <c r="P1181" s="8"/>
    </row>
    <row r="1182" spans="6:16">
      <c r="P1182" s="8"/>
    </row>
    <row r="1183" spans="6:16">
      <c r="P1183" s="8"/>
    </row>
    <row r="1184" spans="6:16">
      <c r="P1184" s="8"/>
    </row>
    <row r="1185" spans="1:16">
      <c r="P1185" s="8"/>
    </row>
    <row r="1187" spans="1:16" ht="14.25">
      <c r="N1187" s="19"/>
      <c r="O1187" s="19"/>
      <c r="P1187" s="20"/>
    </row>
    <row r="1188" spans="1:16" ht="20.25">
      <c r="A1188" s="89"/>
      <c r="N1188" s="19"/>
      <c r="O1188" s="19"/>
      <c r="P1188" s="20"/>
    </row>
    <row r="1191" spans="1:16" ht="18" customHeight="1">
      <c r="A1191" s="287"/>
      <c r="B1191" s="288"/>
      <c r="C1191" s="288"/>
      <c r="D1191" s="288"/>
      <c r="E1191" s="288"/>
      <c r="F1191" s="288"/>
      <c r="G1191" s="288"/>
      <c r="H1191" s="288"/>
      <c r="I1191" s="288"/>
      <c r="J1191" s="288"/>
      <c r="K1191" s="7"/>
      <c r="L1191" s="7"/>
      <c r="M1191" s="7"/>
    </row>
    <row r="1192" spans="1:16" ht="18" customHeight="1">
      <c r="A1192" s="287"/>
      <c r="B1192" s="288"/>
      <c r="C1192" s="288"/>
      <c r="D1192" s="288"/>
      <c r="E1192" s="288"/>
      <c r="F1192" s="288"/>
      <c r="G1192" s="288"/>
      <c r="H1192" s="288"/>
      <c r="I1192" s="288"/>
      <c r="J1192" s="288"/>
      <c r="K1192" s="7"/>
      <c r="L1192" s="7"/>
      <c r="M1192" s="7"/>
    </row>
    <row r="1193" spans="1:16" ht="18" customHeight="1">
      <c r="A1193" s="287"/>
      <c r="B1193" s="288"/>
      <c r="C1193" s="288"/>
      <c r="D1193" s="288"/>
      <c r="E1193" s="288"/>
      <c r="F1193" s="288"/>
      <c r="G1193" s="288"/>
      <c r="H1193" s="288"/>
      <c r="I1193" s="288"/>
      <c r="J1193" s="288"/>
      <c r="K1193" s="7"/>
      <c r="L1193" s="7"/>
      <c r="M1193" s="7"/>
    </row>
    <row r="1194" spans="1:16" ht="22.5" customHeight="1">
      <c r="A1194" s="9"/>
      <c r="B1194" s="10"/>
      <c r="C1194" s="9"/>
      <c r="D1194" s="10"/>
      <c r="E1194" s="11"/>
      <c r="F1194" s="10"/>
      <c r="G1194" s="11"/>
      <c r="H1194" s="11"/>
      <c r="I1194" s="11"/>
      <c r="J1194" s="10"/>
      <c r="K1194" s="10"/>
      <c r="L1194" s="10"/>
      <c r="M1194" s="10"/>
    </row>
    <row r="1195" spans="1:16">
      <c r="A1195" s="275"/>
      <c r="B1195" s="289"/>
      <c r="C1195" s="289"/>
      <c r="D1195" s="289"/>
      <c r="E1195" s="368"/>
      <c r="F1195" s="275"/>
      <c r="G1195" s="289"/>
      <c r="H1195" s="289"/>
      <c r="I1195" s="289"/>
      <c r="J1195" s="275"/>
      <c r="K1195" s="6"/>
      <c r="L1195" s="6"/>
      <c r="M1195" s="6"/>
    </row>
    <row r="1196" spans="1:16">
      <c r="A1196" s="276"/>
      <c r="B1196" s="13"/>
      <c r="C1196" s="13"/>
      <c r="D1196" s="13"/>
      <c r="E1196" s="367"/>
      <c r="F1196" s="276"/>
      <c r="G1196" s="367"/>
      <c r="H1196" s="367"/>
      <c r="I1196" s="14"/>
      <c r="J1196" s="276"/>
      <c r="K1196" s="6"/>
      <c r="L1196" s="6"/>
      <c r="M1196" s="6"/>
    </row>
    <row r="1197" spans="1:16">
      <c r="A1197" s="15"/>
      <c r="B1197" s="16"/>
      <c r="C1197" s="17"/>
      <c r="D1197" s="16"/>
      <c r="E1197" s="18"/>
      <c r="F1197" s="16"/>
      <c r="G1197" s="18"/>
      <c r="H1197" s="18"/>
      <c r="I1197" s="18"/>
      <c r="J1197" s="16"/>
      <c r="K1197" s="8"/>
      <c r="L1197" s="8"/>
      <c r="M1197" s="8"/>
    </row>
    <row r="1198" spans="1:16" ht="21.75" customHeight="1">
      <c r="A1198" s="21"/>
      <c r="B1198" s="51"/>
      <c r="C1198" s="29"/>
      <c r="D1198" s="21"/>
      <c r="E1198" s="335"/>
      <c r="F1198" s="26"/>
      <c r="G1198" s="366"/>
      <c r="H1198" s="366"/>
      <c r="I1198" s="370"/>
      <c r="J1198" s="29"/>
      <c r="K1198" s="8"/>
      <c r="L1198" s="8"/>
      <c r="M1198" s="8"/>
      <c r="N1198" s="62"/>
      <c r="O1198" s="62"/>
      <c r="P1198" s="62"/>
    </row>
    <row r="1199" spans="1:16" ht="21.75" customHeight="1">
      <c r="A1199" s="21"/>
      <c r="B1199" s="45"/>
      <c r="C1199" s="45"/>
      <c r="D1199" s="46"/>
      <c r="E1199" s="335"/>
      <c r="F1199" s="26"/>
      <c r="G1199" s="366"/>
      <c r="H1199" s="366"/>
      <c r="I1199" s="370"/>
      <c r="J1199" s="29"/>
      <c r="K1199" s="8"/>
      <c r="L1199" s="8"/>
      <c r="M1199" s="8"/>
      <c r="P1199" s="62"/>
    </row>
    <row r="1200" spans="1:16" ht="21.75" customHeight="1">
      <c r="A1200" s="21"/>
      <c r="B1200" s="48"/>
      <c r="C1200" s="45"/>
      <c r="D1200" s="48"/>
      <c r="E1200" s="72"/>
      <c r="F1200" s="26"/>
      <c r="G1200" s="31"/>
      <c r="H1200" s="31"/>
      <c r="I1200" s="31"/>
      <c r="J1200" s="29"/>
      <c r="K1200" s="8"/>
      <c r="L1200" s="8"/>
      <c r="M1200" s="8"/>
      <c r="P1200" s="62"/>
    </row>
    <row r="1201" spans="1:16" ht="21.75" customHeight="1">
      <c r="A1201" s="21"/>
      <c r="B1201" s="51"/>
      <c r="C1201" s="29"/>
      <c r="D1201" s="21"/>
      <c r="E1201" s="335"/>
      <c r="F1201" s="26"/>
      <c r="G1201" s="366"/>
      <c r="H1201" s="366"/>
      <c r="I1201" s="370"/>
      <c r="J1201" s="29"/>
      <c r="K1201" s="8"/>
      <c r="L1201" s="8"/>
      <c r="M1201" s="8"/>
      <c r="P1201" s="62"/>
    </row>
    <row r="1202" spans="1:16" ht="13.5" customHeight="1">
      <c r="A1202" s="21"/>
      <c r="B1202" s="51"/>
      <c r="C1202" s="52"/>
      <c r="D1202" s="21"/>
      <c r="E1202" s="335"/>
      <c r="F1202" s="26"/>
      <c r="G1202" s="366"/>
      <c r="H1202" s="366"/>
      <c r="I1202" s="370"/>
      <c r="J1202" s="29"/>
      <c r="K1202" s="8"/>
      <c r="L1202" s="8"/>
      <c r="M1202" s="8"/>
    </row>
    <row r="1203" spans="1:16">
      <c r="A1203" s="21"/>
      <c r="B1203" s="51"/>
      <c r="C1203" s="52"/>
      <c r="D1203" s="21"/>
      <c r="E1203" s="25"/>
      <c r="F1203" s="26"/>
      <c r="G1203" s="27"/>
      <c r="H1203" s="27"/>
      <c r="I1203" s="28"/>
      <c r="J1203" s="29"/>
      <c r="K1203" s="8"/>
      <c r="L1203" s="8"/>
      <c r="M1203" s="8"/>
    </row>
    <row r="1204" spans="1:16" ht="20.25" customHeight="1">
      <c r="A1204" s="21"/>
      <c r="B1204" s="42"/>
      <c r="C1204" s="76"/>
      <c r="D1204" s="77"/>
      <c r="E1204" s="335"/>
      <c r="F1204" s="26"/>
      <c r="G1204" s="366"/>
      <c r="H1204" s="366"/>
      <c r="I1204" s="370"/>
      <c r="J1204" s="29"/>
      <c r="K1204" s="8"/>
      <c r="L1204" s="8"/>
      <c r="M1204" s="8"/>
    </row>
    <row r="1205" spans="1:16">
      <c r="A1205" s="21"/>
      <c r="B1205" s="51"/>
      <c r="C1205" s="52"/>
      <c r="D1205" s="21"/>
      <c r="E1205" s="335"/>
      <c r="F1205" s="26"/>
      <c r="G1205" s="366"/>
      <c r="H1205" s="366"/>
      <c r="I1205" s="370"/>
      <c r="J1205" s="29"/>
      <c r="K1205" s="8"/>
      <c r="L1205" s="8"/>
      <c r="M1205" s="8"/>
    </row>
    <row r="1206" spans="1:16" ht="12.75" customHeight="1">
      <c r="A1206" s="21"/>
      <c r="B1206" s="29"/>
      <c r="C1206" s="21"/>
      <c r="D1206" s="29"/>
      <c r="E1206" s="72"/>
      <c r="F1206" s="26"/>
      <c r="G1206" s="31"/>
      <c r="H1206" s="31"/>
      <c r="I1206" s="31"/>
      <c r="J1206" s="29"/>
      <c r="K1206" s="8"/>
      <c r="L1206" s="8"/>
      <c r="M1206" s="8"/>
    </row>
    <row r="1207" spans="1:16" ht="16.5" customHeight="1">
      <c r="A1207" s="21"/>
      <c r="B1207" s="73"/>
      <c r="C1207" s="29"/>
      <c r="D1207" s="21"/>
      <c r="E1207" s="335"/>
      <c r="F1207" s="26"/>
      <c r="G1207" s="366"/>
      <c r="H1207" s="366"/>
      <c r="I1207" s="370"/>
      <c r="J1207" s="29"/>
      <c r="K1207" s="8"/>
      <c r="L1207" s="8"/>
      <c r="M1207" s="8"/>
    </row>
    <row r="1208" spans="1:16">
      <c r="A1208" s="21"/>
      <c r="B1208" s="29"/>
      <c r="C1208" s="21"/>
      <c r="D1208" s="29"/>
      <c r="E1208" s="335"/>
      <c r="F1208" s="26"/>
      <c r="G1208" s="366"/>
      <c r="H1208" s="366"/>
      <c r="I1208" s="370"/>
      <c r="J1208" s="29"/>
      <c r="K1208" s="8"/>
      <c r="L1208" s="8"/>
      <c r="M1208" s="8"/>
    </row>
    <row r="1209" spans="1:16" ht="12.75" customHeight="1">
      <c r="A1209" s="21"/>
      <c r="B1209" s="29"/>
      <c r="C1209" s="21"/>
      <c r="D1209" s="29"/>
      <c r="E1209" s="72"/>
      <c r="F1209" s="26"/>
      <c r="G1209" s="31"/>
      <c r="H1209" s="31"/>
      <c r="I1209" s="31"/>
      <c r="J1209" s="29"/>
      <c r="K1209" s="8"/>
      <c r="L1209" s="8"/>
      <c r="M1209" s="8"/>
    </row>
    <row r="1210" spans="1:16" ht="20.25" customHeight="1">
      <c r="A1210" s="21"/>
      <c r="B1210" s="29"/>
      <c r="C1210" s="52"/>
      <c r="D1210" s="52"/>
      <c r="E1210" s="335"/>
      <c r="F1210" s="21"/>
      <c r="G1210" s="366"/>
      <c r="H1210" s="366"/>
      <c r="I1210" s="370"/>
      <c r="J1210" s="29"/>
      <c r="K1210" s="8"/>
      <c r="L1210" s="8"/>
      <c r="M1210" s="8"/>
    </row>
    <row r="1211" spans="1:16">
      <c r="A1211" s="21"/>
      <c r="B1211" s="29"/>
      <c r="C1211" s="21"/>
      <c r="D1211" s="29"/>
      <c r="E1211" s="335"/>
      <c r="F1211" s="21"/>
      <c r="G1211" s="366"/>
      <c r="H1211" s="366"/>
      <c r="I1211" s="370"/>
      <c r="J1211" s="29"/>
      <c r="K1211" s="8"/>
      <c r="L1211" s="8"/>
      <c r="M1211" s="8"/>
    </row>
    <row r="1212" spans="1:16">
      <c r="A1212" s="21"/>
      <c r="B1212" s="29"/>
      <c r="C1212" s="21"/>
      <c r="D1212" s="29"/>
      <c r="E1212" s="31"/>
      <c r="F1212" s="29"/>
      <c r="G1212" s="31"/>
      <c r="H1212" s="31"/>
      <c r="I1212" s="31"/>
      <c r="J1212" s="29"/>
      <c r="K1212" s="8"/>
      <c r="L1212" s="8"/>
      <c r="M1212" s="8"/>
    </row>
    <row r="1213" spans="1:16">
      <c r="A1213" s="21"/>
      <c r="B1213" s="29"/>
      <c r="C1213" s="52"/>
      <c r="D1213" s="52"/>
      <c r="E1213" s="335"/>
      <c r="F1213" s="21"/>
      <c r="G1213" s="366"/>
      <c r="H1213" s="366"/>
      <c r="I1213" s="370"/>
      <c r="J1213" s="29"/>
      <c r="K1213" s="8"/>
      <c r="L1213" s="8"/>
      <c r="M1213" s="8"/>
    </row>
    <row r="1214" spans="1:16">
      <c r="A1214" s="21"/>
      <c r="B1214" s="29"/>
      <c r="C1214" s="21"/>
      <c r="D1214" s="29"/>
      <c r="E1214" s="335"/>
      <c r="F1214" s="21"/>
      <c r="G1214" s="366"/>
      <c r="H1214" s="366"/>
      <c r="I1214" s="370"/>
      <c r="J1214" s="29"/>
      <c r="K1214" s="8"/>
      <c r="L1214" s="8"/>
      <c r="M1214" s="8"/>
    </row>
    <row r="1215" spans="1:16">
      <c r="A1215" s="21"/>
      <c r="B1215" s="29"/>
      <c r="C1215" s="21"/>
      <c r="D1215" s="29"/>
      <c r="E1215" s="31"/>
      <c r="F1215" s="29"/>
      <c r="G1215" s="31"/>
      <c r="H1215" s="31"/>
      <c r="I1215" s="31"/>
      <c r="J1215" s="29"/>
      <c r="K1215" s="8"/>
      <c r="L1215" s="8"/>
      <c r="M1215" s="8"/>
    </row>
    <row r="1216" spans="1:16">
      <c r="A1216" s="21"/>
      <c r="B1216" s="29"/>
      <c r="C1216" s="52"/>
      <c r="D1216" s="52"/>
      <c r="E1216" s="335"/>
      <c r="F1216" s="21"/>
      <c r="G1216" s="366"/>
      <c r="H1216" s="366"/>
      <c r="I1216" s="370"/>
      <c r="J1216" s="29"/>
      <c r="K1216" s="8"/>
      <c r="L1216" s="8"/>
      <c r="M1216" s="8"/>
    </row>
    <row r="1217" spans="1:16">
      <c r="A1217" s="21"/>
      <c r="B1217" s="29"/>
      <c r="C1217" s="21"/>
      <c r="D1217" s="29"/>
      <c r="E1217" s="335"/>
      <c r="F1217" s="21"/>
      <c r="G1217" s="366"/>
      <c r="H1217" s="366"/>
      <c r="I1217" s="370"/>
      <c r="J1217" s="29"/>
      <c r="K1217" s="8"/>
      <c r="L1217" s="8"/>
      <c r="M1217" s="8"/>
    </row>
    <row r="1218" spans="1:16">
      <c r="A1218" s="21"/>
      <c r="B1218" s="29"/>
      <c r="C1218" s="21"/>
      <c r="D1218" s="29"/>
      <c r="E1218" s="31"/>
      <c r="F1218" s="29"/>
      <c r="G1218" s="31"/>
      <c r="H1218" s="31"/>
      <c r="I1218" s="31"/>
      <c r="J1218" s="29"/>
      <c r="K1218" s="8"/>
      <c r="L1218" s="8"/>
      <c r="M1218" s="8"/>
    </row>
    <row r="1219" spans="1:16">
      <c r="A1219" s="21"/>
      <c r="B1219" s="29"/>
      <c r="C1219" s="52"/>
      <c r="D1219" s="52"/>
      <c r="E1219" s="335"/>
      <c r="F1219" s="21"/>
      <c r="G1219" s="366"/>
      <c r="H1219" s="366"/>
      <c r="I1219" s="370"/>
      <c r="J1219" s="29"/>
      <c r="K1219" s="8"/>
      <c r="L1219" s="8"/>
      <c r="M1219" s="8"/>
    </row>
    <row r="1220" spans="1:16">
      <c r="A1220" s="21"/>
      <c r="B1220" s="29"/>
      <c r="C1220" s="21"/>
      <c r="D1220" s="29"/>
      <c r="E1220" s="335"/>
      <c r="F1220" s="21"/>
      <c r="G1220" s="366"/>
      <c r="H1220" s="366"/>
      <c r="I1220" s="370"/>
      <c r="J1220" s="29"/>
      <c r="K1220" s="8"/>
      <c r="L1220" s="8"/>
      <c r="M1220" s="8"/>
    </row>
    <row r="1221" spans="1:16">
      <c r="A1221" s="21"/>
      <c r="B1221" s="29"/>
      <c r="C1221" s="21"/>
      <c r="D1221" s="29"/>
      <c r="E1221" s="31"/>
      <c r="F1221" s="29"/>
      <c r="G1221" s="31"/>
      <c r="H1221" s="31"/>
      <c r="I1221" s="31"/>
      <c r="J1221" s="29"/>
      <c r="K1221" s="8"/>
      <c r="L1221" s="8"/>
      <c r="M1221" s="8"/>
    </row>
    <row r="1222" spans="1:16">
      <c r="A1222" s="21"/>
      <c r="B1222" s="29"/>
      <c r="C1222" s="52"/>
      <c r="D1222" s="52"/>
      <c r="E1222" s="335"/>
      <c r="F1222" s="21"/>
      <c r="G1222" s="366"/>
      <c r="H1222" s="366"/>
      <c r="I1222" s="370"/>
      <c r="J1222" s="29"/>
      <c r="K1222" s="8"/>
      <c r="L1222" s="8"/>
      <c r="M1222" s="8"/>
    </row>
    <row r="1223" spans="1:16">
      <c r="A1223" s="21"/>
      <c r="B1223" s="29"/>
      <c r="C1223" s="21"/>
      <c r="D1223" s="29"/>
      <c r="E1223" s="335"/>
      <c r="F1223" s="21"/>
      <c r="G1223" s="366"/>
      <c r="H1223" s="366"/>
      <c r="I1223" s="370"/>
      <c r="J1223" s="29"/>
      <c r="K1223" s="8"/>
      <c r="L1223" s="8"/>
      <c r="M1223" s="8"/>
    </row>
    <row r="1224" spans="1:16">
      <c r="A1224" s="21"/>
      <c r="B1224" s="29"/>
      <c r="C1224" s="21"/>
      <c r="D1224" s="29"/>
      <c r="E1224" s="25"/>
      <c r="F1224" s="29"/>
      <c r="G1224" s="31"/>
      <c r="H1224" s="31"/>
      <c r="I1224" s="31"/>
      <c r="J1224" s="29"/>
      <c r="K1224" s="8"/>
      <c r="L1224" s="8"/>
      <c r="M1224" s="8"/>
    </row>
    <row r="1225" spans="1:16">
      <c r="A1225" s="21"/>
      <c r="B1225" s="29"/>
      <c r="C1225" s="52"/>
      <c r="D1225" s="52"/>
      <c r="E1225" s="335"/>
      <c r="F1225" s="21"/>
      <c r="G1225" s="366"/>
      <c r="H1225" s="366"/>
      <c r="I1225" s="370"/>
      <c r="J1225" s="29"/>
      <c r="K1225" s="8"/>
      <c r="L1225" s="8"/>
      <c r="M1225" s="8"/>
    </row>
    <row r="1226" spans="1:16">
      <c r="A1226" s="21"/>
      <c r="B1226" s="29"/>
      <c r="C1226" s="21"/>
      <c r="D1226" s="29"/>
      <c r="E1226" s="335"/>
      <c r="F1226" s="21"/>
      <c r="G1226" s="366"/>
      <c r="H1226" s="366"/>
      <c r="I1226" s="370"/>
      <c r="J1226" s="29"/>
      <c r="K1226" s="8"/>
      <c r="L1226" s="8"/>
      <c r="M1226" s="8"/>
    </row>
    <row r="1227" spans="1:16">
      <c r="A1227" s="21"/>
      <c r="B1227" s="29"/>
      <c r="C1227" s="21"/>
      <c r="D1227" s="29"/>
      <c r="E1227" s="25"/>
      <c r="F1227" s="29"/>
      <c r="G1227" s="31"/>
      <c r="H1227" s="31"/>
      <c r="I1227" s="31"/>
      <c r="J1227" s="29"/>
      <c r="K1227" s="8"/>
      <c r="L1227" s="8"/>
      <c r="M1227" s="8"/>
    </row>
    <row r="1228" spans="1:16">
      <c r="A1228" s="21"/>
      <c r="B1228" s="29"/>
      <c r="C1228" s="21"/>
      <c r="D1228" s="29"/>
      <c r="E1228" s="25"/>
      <c r="F1228" s="21"/>
      <c r="G1228" s="27"/>
      <c r="H1228" s="31"/>
      <c r="I1228" s="28"/>
      <c r="J1228" s="29"/>
      <c r="K1228" s="8"/>
      <c r="L1228" s="8"/>
      <c r="M1228" s="8"/>
    </row>
    <row r="1229" spans="1:16">
      <c r="A1229" s="21"/>
      <c r="B1229" s="29"/>
      <c r="C1229" s="21"/>
      <c r="D1229" s="29"/>
      <c r="E1229" s="31"/>
      <c r="F1229" s="29"/>
      <c r="G1229" s="31"/>
      <c r="H1229" s="31"/>
      <c r="I1229" s="31"/>
      <c r="J1229" s="29"/>
      <c r="K1229" s="8"/>
      <c r="L1229" s="8"/>
      <c r="P1229" s="8"/>
    </row>
    <row r="1230" spans="1:16">
      <c r="A1230" s="32"/>
      <c r="B1230" s="33"/>
      <c r="C1230" s="32"/>
      <c r="D1230" s="33"/>
      <c r="E1230" s="34"/>
      <c r="F1230" s="33"/>
      <c r="G1230" s="34"/>
      <c r="H1230" s="34"/>
      <c r="I1230" s="35"/>
      <c r="J1230" s="33"/>
      <c r="P1230" s="8"/>
    </row>
    <row r="1232" spans="1:16" ht="16.5">
      <c r="P1232" s="55"/>
    </row>
    <row r="1233" spans="6:16">
      <c r="F1233" s="8"/>
      <c r="G1233" s="36"/>
      <c r="P1233" s="8"/>
    </row>
    <row r="1234" spans="6:16">
      <c r="F1234" s="8"/>
      <c r="G1234" s="36"/>
    </row>
    <row r="1235" spans="6:16" ht="16.5">
      <c r="F1235" s="8"/>
      <c r="G1235" s="36"/>
      <c r="P1235" s="55"/>
    </row>
    <row r="1236" spans="6:16">
      <c r="F1236" s="8"/>
      <c r="G1236" s="36"/>
      <c r="P1236" s="8"/>
    </row>
    <row r="1237" spans="6:16">
      <c r="F1237" s="8"/>
      <c r="G1237" s="36"/>
    </row>
    <row r="1238" spans="6:16">
      <c r="F1238" s="8"/>
      <c r="G1238" s="36"/>
    </row>
    <row r="1239" spans="6:16" ht="16.5">
      <c r="F1239" s="38"/>
      <c r="G1239" s="37"/>
    </row>
    <row r="1240" spans="6:16">
      <c r="F1240" s="36"/>
      <c r="G1240" s="36"/>
    </row>
    <row r="1253" spans="1:13" ht="20.25">
      <c r="A1253" s="89"/>
    </row>
    <row r="1256" spans="1:13" ht="21" customHeight="1">
      <c r="A1256" s="287"/>
      <c r="B1256" s="288"/>
      <c r="C1256" s="288"/>
      <c r="D1256" s="288"/>
      <c r="E1256" s="288"/>
      <c r="F1256" s="288"/>
      <c r="G1256" s="288"/>
      <c r="H1256" s="288"/>
      <c r="I1256" s="288"/>
      <c r="J1256" s="288"/>
      <c r="K1256" s="7"/>
      <c r="L1256" s="7"/>
      <c r="M1256" s="7"/>
    </row>
    <row r="1257" spans="1:13" ht="21" customHeight="1">
      <c r="A1257" s="287"/>
      <c r="B1257" s="288"/>
      <c r="C1257" s="288"/>
      <c r="D1257" s="288"/>
      <c r="E1257" s="288"/>
      <c r="F1257" s="288"/>
      <c r="G1257" s="288"/>
      <c r="H1257" s="288"/>
      <c r="I1257" s="288"/>
      <c r="J1257" s="288"/>
      <c r="K1257" s="7"/>
      <c r="L1257" s="7"/>
      <c r="M1257" s="7"/>
    </row>
    <row r="1258" spans="1:13" ht="21" customHeight="1">
      <c r="A1258" s="287"/>
      <c r="B1258" s="288"/>
      <c r="C1258" s="288"/>
      <c r="D1258" s="288"/>
      <c r="E1258" s="288"/>
      <c r="F1258" s="288"/>
      <c r="G1258" s="288"/>
      <c r="H1258" s="288"/>
      <c r="I1258" s="288"/>
      <c r="J1258" s="288"/>
      <c r="K1258" s="7"/>
      <c r="L1258" s="7"/>
      <c r="M1258" s="7"/>
    </row>
    <row r="1259" spans="1:13">
      <c r="A1259" s="9"/>
      <c r="B1259" s="10"/>
      <c r="C1259" s="9"/>
      <c r="D1259" s="10"/>
      <c r="E1259" s="11"/>
      <c r="F1259" s="10"/>
      <c r="G1259" s="11"/>
      <c r="H1259" s="11"/>
      <c r="I1259" s="11"/>
      <c r="J1259" s="10"/>
      <c r="K1259" s="10"/>
      <c r="L1259" s="10"/>
      <c r="M1259" s="10"/>
    </row>
    <row r="1260" spans="1:13">
      <c r="A1260" s="275"/>
      <c r="B1260" s="289"/>
      <c r="C1260" s="289"/>
      <c r="D1260" s="289"/>
      <c r="E1260" s="368"/>
      <c r="F1260" s="275"/>
      <c r="G1260" s="289"/>
      <c r="H1260" s="289"/>
      <c r="I1260" s="289"/>
      <c r="J1260" s="275"/>
      <c r="K1260" s="6"/>
      <c r="L1260" s="6"/>
      <c r="M1260" s="6"/>
    </row>
    <row r="1261" spans="1:13">
      <c r="A1261" s="276"/>
      <c r="B1261" s="13"/>
      <c r="C1261" s="13"/>
      <c r="D1261" s="13"/>
      <c r="E1261" s="367"/>
      <c r="F1261" s="276"/>
      <c r="G1261" s="367"/>
      <c r="H1261" s="367"/>
      <c r="I1261" s="14"/>
      <c r="J1261" s="276"/>
      <c r="K1261" s="6"/>
      <c r="L1261" s="6"/>
      <c r="M1261" s="6"/>
    </row>
    <row r="1262" spans="1:13">
      <c r="A1262" s="15"/>
      <c r="B1262" s="16"/>
      <c r="C1262" s="17"/>
      <c r="D1262" s="16"/>
      <c r="E1262" s="18"/>
      <c r="F1262" s="16"/>
      <c r="G1262" s="18"/>
      <c r="H1262" s="18"/>
      <c r="I1262" s="18"/>
      <c r="J1262" s="16"/>
      <c r="K1262" s="8"/>
      <c r="L1262" s="8"/>
      <c r="M1262" s="8"/>
    </row>
    <row r="1263" spans="1:13" ht="25.5" customHeight="1">
      <c r="A1263" s="21"/>
      <c r="B1263" s="42"/>
      <c r="C1263" s="29"/>
      <c r="D1263" s="21"/>
      <c r="E1263" s="335"/>
      <c r="F1263" s="26"/>
      <c r="G1263" s="366"/>
      <c r="H1263" s="366"/>
      <c r="I1263" s="370"/>
      <c r="J1263" s="29"/>
      <c r="K1263" s="8"/>
      <c r="L1263" s="8"/>
      <c r="M1263" s="8"/>
    </row>
    <row r="1264" spans="1:13" ht="22.5" customHeight="1">
      <c r="A1264" s="21"/>
      <c r="B1264" s="45"/>
      <c r="C1264" s="45"/>
      <c r="D1264" s="46"/>
      <c r="E1264" s="335"/>
      <c r="F1264" s="26"/>
      <c r="G1264" s="366"/>
      <c r="H1264" s="366"/>
      <c r="I1264" s="370"/>
      <c r="J1264" s="29"/>
      <c r="K1264" s="8"/>
      <c r="L1264" s="8"/>
      <c r="M1264" s="8"/>
    </row>
    <row r="1265" spans="1:13" ht="13.5">
      <c r="A1265" s="21"/>
      <c r="B1265" s="48"/>
      <c r="C1265" s="45"/>
      <c r="D1265" s="48"/>
      <c r="E1265" s="72"/>
      <c r="F1265" s="26"/>
      <c r="G1265" s="31"/>
      <c r="H1265" s="31"/>
      <c r="I1265" s="31"/>
      <c r="J1265" s="29"/>
      <c r="K1265" s="8"/>
      <c r="L1265" s="8"/>
      <c r="M1265" s="8"/>
    </row>
    <row r="1266" spans="1:13" ht="25.5" customHeight="1">
      <c r="A1266" s="21"/>
      <c r="B1266" s="42"/>
      <c r="C1266" s="76"/>
      <c r="D1266" s="77"/>
      <c r="E1266" s="335"/>
      <c r="F1266" s="26"/>
      <c r="G1266" s="366"/>
      <c r="H1266" s="366"/>
      <c r="I1266" s="370"/>
      <c r="J1266" s="29"/>
      <c r="K1266" s="8"/>
      <c r="L1266" s="8"/>
      <c r="M1266" s="8"/>
    </row>
    <row r="1267" spans="1:13" ht="20.25" customHeight="1">
      <c r="A1267" s="21"/>
      <c r="B1267" s="51"/>
      <c r="C1267" s="52"/>
      <c r="D1267" s="21"/>
      <c r="E1267" s="335"/>
      <c r="F1267" s="26"/>
      <c r="G1267" s="366"/>
      <c r="H1267" s="366"/>
      <c r="I1267" s="370"/>
      <c r="J1267" s="29"/>
      <c r="K1267" s="8"/>
      <c r="L1267" s="8"/>
      <c r="M1267" s="8"/>
    </row>
    <row r="1268" spans="1:13">
      <c r="A1268" s="21"/>
      <c r="B1268" s="51"/>
      <c r="C1268" s="52"/>
      <c r="D1268" s="21"/>
      <c r="E1268" s="25"/>
      <c r="F1268" s="26"/>
      <c r="G1268" s="27"/>
      <c r="H1268" s="27"/>
      <c r="I1268" s="28"/>
      <c r="J1268" s="29"/>
      <c r="K1268" s="8"/>
      <c r="L1268" s="8"/>
      <c r="M1268" s="8"/>
    </row>
    <row r="1269" spans="1:13">
      <c r="A1269" s="21"/>
      <c r="B1269" s="29"/>
      <c r="C1269" s="52"/>
      <c r="D1269" s="29"/>
      <c r="E1269" s="72"/>
      <c r="F1269" s="26"/>
      <c r="G1269" s="31"/>
      <c r="H1269" s="31"/>
      <c r="I1269" s="31"/>
      <c r="J1269" s="29"/>
      <c r="K1269" s="8"/>
      <c r="L1269" s="8"/>
      <c r="M1269" s="8"/>
    </row>
    <row r="1270" spans="1:13">
      <c r="A1270" s="21"/>
      <c r="B1270" s="73"/>
      <c r="C1270" s="42"/>
      <c r="D1270" s="52"/>
      <c r="E1270" s="335"/>
      <c r="F1270" s="26"/>
      <c r="G1270" s="366"/>
      <c r="H1270" s="366"/>
      <c r="I1270" s="370"/>
      <c r="J1270" s="29"/>
      <c r="K1270" s="8"/>
      <c r="L1270" s="8"/>
      <c r="M1270" s="8"/>
    </row>
    <row r="1271" spans="1:13">
      <c r="A1271" s="21"/>
      <c r="B1271" s="51"/>
      <c r="C1271" s="52"/>
      <c r="D1271" s="21"/>
      <c r="E1271" s="335"/>
      <c r="F1271" s="26"/>
      <c r="G1271" s="366"/>
      <c r="H1271" s="366"/>
      <c r="I1271" s="370"/>
      <c r="J1271" s="29"/>
      <c r="K1271" s="8"/>
      <c r="L1271" s="8"/>
      <c r="M1271" s="8"/>
    </row>
    <row r="1272" spans="1:13" ht="12.75" customHeight="1">
      <c r="A1272" s="21"/>
      <c r="B1272" s="29"/>
      <c r="C1272" s="21"/>
      <c r="D1272" s="29"/>
      <c r="E1272" s="72"/>
      <c r="F1272" s="26"/>
      <c r="G1272" s="31"/>
      <c r="H1272" s="31"/>
      <c r="I1272" s="31"/>
      <c r="J1272" s="29"/>
      <c r="K1272" s="8"/>
      <c r="L1272" s="8"/>
      <c r="M1272" s="8"/>
    </row>
    <row r="1273" spans="1:13" ht="12.75" customHeight="1">
      <c r="A1273" s="21"/>
      <c r="B1273" s="73"/>
      <c r="C1273" s="29"/>
      <c r="D1273" s="21"/>
      <c r="E1273" s="335"/>
      <c r="F1273" s="26"/>
      <c r="G1273" s="366"/>
      <c r="H1273" s="366"/>
      <c r="I1273" s="370"/>
      <c r="J1273" s="29"/>
      <c r="K1273" s="8"/>
      <c r="L1273" s="8"/>
      <c r="M1273" s="8"/>
    </row>
    <row r="1274" spans="1:13" ht="12.75" customHeight="1">
      <c r="A1274" s="21"/>
      <c r="B1274" s="29"/>
      <c r="C1274" s="21"/>
      <c r="D1274" s="29"/>
      <c r="E1274" s="335"/>
      <c r="F1274" s="26"/>
      <c r="G1274" s="366"/>
      <c r="H1274" s="366"/>
      <c r="I1274" s="370"/>
      <c r="J1274" s="29"/>
      <c r="K1274" s="8"/>
      <c r="L1274" s="8"/>
      <c r="M1274" s="8"/>
    </row>
    <row r="1275" spans="1:13">
      <c r="A1275" s="21"/>
      <c r="B1275" s="29"/>
      <c r="C1275" s="21"/>
      <c r="D1275" s="29"/>
      <c r="E1275" s="72"/>
      <c r="F1275" s="26"/>
      <c r="G1275" s="31"/>
      <c r="H1275" s="31"/>
      <c r="I1275" s="31"/>
      <c r="J1275" s="29"/>
      <c r="K1275" s="8"/>
      <c r="L1275" s="8"/>
      <c r="M1275" s="8"/>
    </row>
    <row r="1276" spans="1:13" ht="13.5" customHeight="1">
      <c r="A1276" s="21"/>
      <c r="B1276" s="29"/>
      <c r="C1276" s="52"/>
      <c r="D1276" s="52"/>
      <c r="E1276" s="335"/>
      <c r="F1276" s="21"/>
      <c r="G1276" s="366"/>
      <c r="H1276" s="366"/>
      <c r="I1276" s="370"/>
      <c r="J1276" s="29"/>
      <c r="K1276" s="8"/>
      <c r="L1276" s="8"/>
      <c r="M1276" s="8"/>
    </row>
    <row r="1277" spans="1:13" ht="12.75" customHeight="1">
      <c r="A1277" s="21"/>
      <c r="B1277" s="29"/>
      <c r="C1277" s="21"/>
      <c r="D1277" s="29"/>
      <c r="E1277" s="335"/>
      <c r="F1277" s="21"/>
      <c r="G1277" s="366"/>
      <c r="H1277" s="366"/>
      <c r="I1277" s="370"/>
      <c r="J1277" s="29"/>
      <c r="K1277" s="8"/>
      <c r="L1277" s="8"/>
      <c r="M1277" s="8"/>
    </row>
    <row r="1278" spans="1:13">
      <c r="A1278" s="21"/>
      <c r="B1278" s="29"/>
      <c r="C1278" s="21"/>
      <c r="D1278" s="29"/>
      <c r="E1278" s="31"/>
      <c r="F1278" s="29"/>
      <c r="G1278" s="31"/>
      <c r="H1278" s="31"/>
      <c r="I1278" s="31"/>
      <c r="J1278" s="29"/>
      <c r="K1278" s="8"/>
      <c r="L1278" s="8"/>
      <c r="M1278" s="8"/>
    </row>
    <row r="1279" spans="1:13" ht="12.75" customHeight="1">
      <c r="A1279" s="21"/>
      <c r="B1279" s="29"/>
      <c r="C1279" s="52"/>
      <c r="D1279" s="52"/>
      <c r="E1279" s="335"/>
      <c r="F1279" s="21"/>
      <c r="G1279" s="366"/>
      <c r="H1279" s="366"/>
      <c r="I1279" s="370"/>
      <c r="J1279" s="29"/>
      <c r="K1279" s="8"/>
      <c r="L1279" s="8"/>
      <c r="M1279" s="8"/>
    </row>
    <row r="1280" spans="1:13">
      <c r="A1280" s="21"/>
      <c r="B1280" s="29"/>
      <c r="C1280" s="21"/>
      <c r="D1280" s="29"/>
      <c r="E1280" s="335"/>
      <c r="F1280" s="21"/>
      <c r="G1280" s="366"/>
      <c r="H1280" s="366"/>
      <c r="I1280" s="370"/>
      <c r="J1280" s="29"/>
      <c r="K1280" s="8"/>
      <c r="L1280" s="8"/>
      <c r="M1280" s="8"/>
    </row>
    <row r="1281" spans="1:13">
      <c r="A1281" s="21"/>
      <c r="B1281" s="29"/>
      <c r="C1281" s="21"/>
      <c r="D1281" s="29"/>
      <c r="E1281" s="31"/>
      <c r="F1281" s="29"/>
      <c r="G1281" s="31"/>
      <c r="H1281" s="31"/>
      <c r="I1281" s="31"/>
      <c r="J1281" s="29"/>
      <c r="K1281" s="8"/>
      <c r="L1281" s="8"/>
      <c r="M1281" s="8"/>
    </row>
    <row r="1282" spans="1:13" ht="12.75" customHeight="1">
      <c r="A1282" s="21"/>
      <c r="B1282" s="29"/>
      <c r="C1282" s="52"/>
      <c r="D1282" s="52"/>
      <c r="E1282" s="335"/>
      <c r="F1282" s="21"/>
      <c r="G1282" s="366"/>
      <c r="H1282" s="366"/>
      <c r="I1282" s="370"/>
      <c r="J1282" s="29"/>
      <c r="K1282" s="8"/>
      <c r="L1282" s="8"/>
      <c r="M1282" s="8"/>
    </row>
    <row r="1283" spans="1:13">
      <c r="A1283" s="21"/>
      <c r="B1283" s="29"/>
      <c r="C1283" s="21"/>
      <c r="D1283" s="29"/>
      <c r="E1283" s="335"/>
      <c r="F1283" s="21"/>
      <c r="G1283" s="366"/>
      <c r="H1283" s="366"/>
      <c r="I1283" s="370"/>
      <c r="J1283" s="29"/>
      <c r="K1283" s="8"/>
      <c r="L1283" s="8"/>
      <c r="M1283" s="8"/>
    </row>
    <row r="1284" spans="1:13">
      <c r="A1284" s="21"/>
      <c r="B1284" s="29"/>
      <c r="C1284" s="21"/>
      <c r="D1284" s="29"/>
      <c r="E1284" s="31"/>
      <c r="F1284" s="29"/>
      <c r="G1284" s="31"/>
      <c r="H1284" s="31"/>
      <c r="I1284" s="31"/>
      <c r="J1284" s="29"/>
      <c r="K1284" s="8"/>
      <c r="L1284" s="8"/>
      <c r="M1284" s="8"/>
    </row>
    <row r="1285" spans="1:13" ht="12.75" customHeight="1">
      <c r="A1285" s="21"/>
      <c r="B1285" s="29"/>
      <c r="C1285" s="52"/>
      <c r="D1285" s="52"/>
      <c r="E1285" s="335"/>
      <c r="F1285" s="21"/>
      <c r="G1285" s="366"/>
      <c r="H1285" s="366"/>
      <c r="I1285" s="370"/>
      <c r="J1285" s="29"/>
      <c r="K1285" s="8"/>
      <c r="L1285" s="8"/>
      <c r="M1285" s="8"/>
    </row>
    <row r="1286" spans="1:13">
      <c r="A1286" s="21"/>
      <c r="B1286" s="29"/>
      <c r="C1286" s="21"/>
      <c r="D1286" s="29"/>
      <c r="E1286" s="335"/>
      <c r="F1286" s="21"/>
      <c r="G1286" s="366"/>
      <c r="H1286" s="366"/>
      <c r="I1286" s="370"/>
      <c r="J1286" s="29"/>
      <c r="K1286" s="8"/>
      <c r="L1286" s="8"/>
      <c r="M1286" s="8"/>
    </row>
    <row r="1287" spans="1:13">
      <c r="A1287" s="21"/>
      <c r="B1287" s="29"/>
      <c r="C1287" s="21"/>
      <c r="D1287" s="29"/>
      <c r="E1287" s="31"/>
      <c r="F1287" s="29"/>
      <c r="G1287" s="31"/>
      <c r="H1287" s="31"/>
      <c r="I1287" s="31"/>
      <c r="J1287" s="29"/>
      <c r="K1287" s="8"/>
      <c r="L1287" s="8"/>
      <c r="M1287" s="8"/>
    </row>
    <row r="1288" spans="1:13" ht="12.75" customHeight="1">
      <c r="A1288" s="21"/>
      <c r="B1288" s="29"/>
      <c r="C1288" s="52"/>
      <c r="D1288" s="52"/>
      <c r="E1288" s="335"/>
      <c r="F1288" s="21"/>
      <c r="G1288" s="366"/>
      <c r="H1288" s="366"/>
      <c r="I1288" s="370"/>
      <c r="J1288" s="29"/>
      <c r="K1288" s="8"/>
      <c r="L1288" s="8"/>
      <c r="M1288" s="8"/>
    </row>
    <row r="1289" spans="1:13">
      <c r="A1289" s="21"/>
      <c r="B1289" s="29"/>
      <c r="C1289" s="21"/>
      <c r="D1289" s="29"/>
      <c r="E1289" s="335"/>
      <c r="F1289" s="21"/>
      <c r="G1289" s="366"/>
      <c r="H1289" s="366"/>
      <c r="I1289" s="370"/>
      <c r="J1289" s="29"/>
      <c r="K1289" s="8"/>
      <c r="L1289" s="8"/>
      <c r="M1289" s="8"/>
    </row>
    <row r="1290" spans="1:13">
      <c r="A1290" s="21"/>
      <c r="B1290" s="29"/>
      <c r="C1290" s="21"/>
      <c r="D1290" s="29"/>
      <c r="E1290" s="25"/>
      <c r="F1290" s="29"/>
      <c r="G1290" s="31"/>
      <c r="H1290" s="31"/>
      <c r="I1290" s="31"/>
      <c r="J1290" s="29"/>
      <c r="K1290" s="8"/>
      <c r="L1290" s="8"/>
      <c r="M1290" s="8"/>
    </row>
    <row r="1291" spans="1:13">
      <c r="A1291" s="21"/>
      <c r="B1291" s="29"/>
      <c r="C1291" s="52"/>
      <c r="D1291" s="52"/>
      <c r="E1291" s="335"/>
      <c r="F1291" s="21"/>
      <c r="G1291" s="366"/>
      <c r="H1291" s="366"/>
      <c r="I1291" s="370"/>
      <c r="J1291" s="29"/>
      <c r="K1291" s="8"/>
      <c r="L1291" s="8"/>
      <c r="M1291" s="8"/>
    </row>
    <row r="1292" spans="1:13">
      <c r="A1292" s="21"/>
      <c r="B1292" s="29"/>
      <c r="C1292" s="21"/>
      <c r="D1292" s="29"/>
      <c r="E1292" s="335"/>
      <c r="F1292" s="21"/>
      <c r="G1292" s="366"/>
      <c r="H1292" s="366"/>
      <c r="I1292" s="370"/>
      <c r="J1292" s="29"/>
      <c r="K1292" s="8"/>
      <c r="L1292" s="8"/>
      <c r="M1292" s="8"/>
    </row>
    <row r="1293" spans="1:13">
      <c r="A1293" s="21"/>
      <c r="B1293" s="29"/>
      <c r="C1293" s="21"/>
      <c r="D1293" s="29"/>
      <c r="E1293" s="25"/>
      <c r="F1293" s="29"/>
      <c r="G1293" s="31"/>
      <c r="H1293" s="31"/>
      <c r="I1293" s="31"/>
      <c r="J1293" s="29"/>
      <c r="K1293" s="8"/>
      <c r="L1293" s="8"/>
      <c r="M1293" s="8"/>
    </row>
    <row r="1294" spans="1:13">
      <c r="A1294" s="21"/>
      <c r="B1294" s="29"/>
      <c r="C1294" s="21"/>
      <c r="D1294" s="29"/>
      <c r="E1294" s="25"/>
      <c r="F1294" s="21"/>
      <c r="G1294" s="27"/>
      <c r="H1294" s="31"/>
      <c r="I1294" s="28"/>
      <c r="J1294" s="29"/>
      <c r="K1294" s="8"/>
      <c r="L1294" s="8"/>
      <c r="M1294" s="8"/>
    </row>
    <row r="1295" spans="1:13">
      <c r="A1295" s="21"/>
      <c r="B1295" s="29"/>
      <c r="C1295" s="21"/>
      <c r="D1295" s="29"/>
      <c r="E1295" s="31"/>
      <c r="F1295" s="29"/>
      <c r="G1295" s="31"/>
      <c r="H1295" s="31"/>
      <c r="I1295" s="31"/>
      <c r="J1295" s="29"/>
      <c r="K1295" s="8"/>
      <c r="L1295" s="8"/>
    </row>
    <row r="1296" spans="1:13">
      <c r="A1296" s="32"/>
      <c r="B1296" s="33"/>
      <c r="C1296" s="32"/>
      <c r="D1296" s="33"/>
      <c r="E1296" s="34"/>
      <c r="F1296" s="33"/>
      <c r="G1296" s="34"/>
      <c r="H1296" s="34"/>
      <c r="I1296" s="35"/>
      <c r="J1296" s="33"/>
    </row>
    <row r="1299" spans="6:7">
      <c r="F1299" s="8"/>
      <c r="G1299" s="36"/>
    </row>
    <row r="1300" spans="6:7">
      <c r="F1300" s="8"/>
      <c r="G1300" s="36"/>
    </row>
    <row r="1301" spans="6:7">
      <c r="F1301" s="8"/>
      <c r="G1301" s="36"/>
    </row>
    <row r="1302" spans="6:7">
      <c r="F1302" s="8"/>
      <c r="G1302" s="36"/>
    </row>
    <row r="1303" spans="6:7">
      <c r="F1303" s="8"/>
      <c r="G1303" s="36"/>
    </row>
    <row r="1304" spans="6:7">
      <c r="F1304" s="8"/>
      <c r="G1304" s="36"/>
    </row>
    <row r="1305" spans="6:7" ht="16.5">
      <c r="F1305" s="38"/>
      <c r="G1305" s="37"/>
    </row>
    <row r="1306" spans="6:7">
      <c r="F1306" s="36"/>
      <c r="G1306" s="36"/>
    </row>
    <row r="1329" spans="1:13" ht="18" customHeight="1">
      <c r="A1329" s="287"/>
      <c r="B1329" s="288"/>
      <c r="C1329" s="288"/>
      <c r="D1329" s="288"/>
      <c r="E1329" s="288"/>
      <c r="F1329" s="288"/>
      <c r="G1329" s="288"/>
      <c r="H1329" s="288"/>
      <c r="I1329" s="288"/>
      <c r="J1329" s="288"/>
      <c r="K1329" s="7"/>
      <c r="L1329" s="7"/>
      <c r="M1329" s="7"/>
    </row>
    <row r="1330" spans="1:13" ht="18" customHeight="1">
      <c r="A1330" s="287"/>
      <c r="B1330" s="288"/>
      <c r="C1330" s="288"/>
      <c r="D1330" s="288"/>
      <c r="E1330" s="288"/>
      <c r="F1330" s="288"/>
      <c r="G1330" s="288"/>
      <c r="H1330" s="288"/>
      <c r="I1330" s="288"/>
      <c r="J1330" s="288"/>
      <c r="K1330" s="7"/>
      <c r="L1330" s="7"/>
      <c r="M1330" s="7"/>
    </row>
    <row r="1331" spans="1:13" ht="18" customHeight="1">
      <c r="A1331" s="287"/>
      <c r="B1331" s="288"/>
      <c r="C1331" s="288"/>
      <c r="D1331" s="288"/>
      <c r="E1331" s="288"/>
      <c r="F1331" s="288"/>
      <c r="G1331" s="288"/>
      <c r="H1331" s="288"/>
      <c r="I1331" s="288"/>
      <c r="J1331" s="288"/>
      <c r="K1331" s="7"/>
      <c r="L1331" s="7"/>
      <c r="M1331" s="7"/>
    </row>
    <row r="1332" spans="1:13">
      <c r="A1332" s="9"/>
      <c r="B1332" s="10"/>
      <c r="C1332" s="9"/>
      <c r="D1332" s="10"/>
      <c r="E1332" s="11"/>
      <c r="F1332" s="10"/>
      <c r="G1332" s="11"/>
      <c r="H1332" s="11"/>
      <c r="I1332" s="11"/>
      <c r="J1332" s="10"/>
      <c r="K1332" s="10"/>
      <c r="L1332" s="10"/>
      <c r="M1332" s="10"/>
    </row>
    <row r="1333" spans="1:13">
      <c r="A1333" s="275"/>
      <c r="B1333" s="289"/>
      <c r="C1333" s="289"/>
      <c r="D1333" s="289"/>
      <c r="E1333" s="368"/>
      <c r="F1333" s="275"/>
      <c r="G1333" s="289"/>
      <c r="H1333" s="289"/>
      <c r="I1333" s="289"/>
      <c r="J1333" s="275"/>
      <c r="K1333" s="6"/>
      <c r="L1333" s="6"/>
      <c r="M1333" s="6"/>
    </row>
    <row r="1334" spans="1:13">
      <c r="A1334" s="276"/>
      <c r="B1334" s="13"/>
      <c r="C1334" s="13"/>
      <c r="D1334" s="13"/>
      <c r="E1334" s="367"/>
      <c r="F1334" s="276"/>
      <c r="G1334" s="367"/>
      <c r="H1334" s="367"/>
      <c r="I1334" s="14"/>
      <c r="J1334" s="276"/>
      <c r="K1334" s="6"/>
      <c r="L1334" s="6"/>
      <c r="M1334" s="6"/>
    </row>
    <row r="1335" spans="1:13">
      <c r="A1335" s="15"/>
      <c r="B1335" s="16"/>
      <c r="C1335" s="17"/>
      <c r="D1335" s="16"/>
      <c r="E1335" s="18"/>
      <c r="F1335" s="16"/>
      <c r="G1335" s="18"/>
      <c r="H1335" s="18"/>
      <c r="I1335" s="18"/>
      <c r="J1335" s="16"/>
      <c r="K1335" s="8"/>
      <c r="L1335" s="8"/>
      <c r="M1335" s="8"/>
    </row>
    <row r="1336" spans="1:13" ht="20.25" customHeight="1">
      <c r="A1336" s="21"/>
      <c r="B1336" s="42"/>
      <c r="C1336" s="29"/>
      <c r="D1336" s="52"/>
      <c r="E1336" s="335"/>
      <c r="F1336" s="26"/>
      <c r="G1336" s="366"/>
      <c r="H1336" s="366"/>
      <c r="I1336" s="370"/>
      <c r="J1336" s="29"/>
      <c r="K1336" s="8"/>
      <c r="L1336" s="8"/>
      <c r="M1336" s="8"/>
    </row>
    <row r="1337" spans="1:13" ht="21" customHeight="1">
      <c r="A1337" s="21"/>
      <c r="B1337" s="45"/>
      <c r="C1337" s="45"/>
      <c r="D1337" s="46"/>
      <c r="E1337" s="335"/>
      <c r="F1337" s="26"/>
      <c r="G1337" s="366"/>
      <c r="H1337" s="366"/>
      <c r="I1337" s="370"/>
      <c r="J1337" s="29"/>
      <c r="K1337" s="8"/>
      <c r="L1337" s="8"/>
      <c r="M1337" s="8"/>
    </row>
    <row r="1338" spans="1:13" ht="13.5">
      <c r="A1338" s="21"/>
      <c r="B1338" s="48"/>
      <c r="C1338" s="45"/>
      <c r="D1338" s="48"/>
      <c r="E1338" s="72"/>
      <c r="F1338" s="26"/>
      <c r="G1338" s="31"/>
      <c r="H1338" s="31"/>
      <c r="I1338" s="31"/>
      <c r="J1338" s="29"/>
      <c r="K1338" s="8"/>
      <c r="L1338" s="8"/>
      <c r="M1338" s="8"/>
    </row>
    <row r="1339" spans="1:13" ht="24.75" customHeight="1">
      <c r="A1339" s="21"/>
      <c r="B1339" s="42"/>
      <c r="C1339" s="29"/>
      <c r="D1339" s="24"/>
      <c r="E1339" s="335"/>
      <c r="F1339" s="26"/>
      <c r="G1339" s="366"/>
      <c r="H1339" s="366"/>
      <c r="I1339" s="370"/>
      <c r="J1339" s="29"/>
      <c r="K1339" s="8"/>
      <c r="L1339" s="8"/>
      <c r="M1339" s="8"/>
    </row>
    <row r="1340" spans="1:13" ht="18" customHeight="1">
      <c r="A1340" s="21"/>
      <c r="B1340" s="51"/>
      <c r="C1340" s="52"/>
      <c r="D1340" s="21"/>
      <c r="E1340" s="335"/>
      <c r="F1340" s="26"/>
      <c r="G1340" s="366"/>
      <c r="H1340" s="366"/>
      <c r="I1340" s="370"/>
      <c r="J1340" s="29"/>
      <c r="K1340" s="8"/>
      <c r="L1340" s="8"/>
      <c r="M1340" s="8"/>
    </row>
    <row r="1341" spans="1:13">
      <c r="A1341" s="21"/>
      <c r="B1341" s="51"/>
      <c r="C1341" s="52"/>
      <c r="D1341" s="21"/>
      <c r="E1341" s="25"/>
      <c r="F1341" s="26"/>
      <c r="G1341" s="27"/>
      <c r="H1341" s="27"/>
      <c r="I1341" s="28"/>
      <c r="J1341" s="29"/>
      <c r="K1341" s="8"/>
      <c r="L1341" s="8"/>
      <c r="M1341" s="8"/>
    </row>
    <row r="1342" spans="1:13" ht="22.5" customHeight="1">
      <c r="A1342" s="21"/>
      <c r="B1342" s="29"/>
      <c r="C1342" s="52"/>
      <c r="D1342" s="29"/>
      <c r="E1342" s="72"/>
      <c r="F1342" s="26"/>
      <c r="G1342" s="31"/>
      <c r="H1342" s="31"/>
      <c r="I1342" s="31"/>
      <c r="J1342" s="29"/>
      <c r="K1342" s="8"/>
      <c r="L1342" s="8"/>
      <c r="M1342" s="8"/>
    </row>
    <row r="1343" spans="1:13" ht="22.5" customHeight="1">
      <c r="A1343" s="21"/>
      <c r="B1343" s="73"/>
      <c r="C1343" s="42"/>
      <c r="D1343" s="52"/>
      <c r="E1343" s="335"/>
      <c r="F1343" s="26"/>
      <c r="G1343" s="366"/>
      <c r="H1343" s="366"/>
      <c r="I1343" s="370"/>
      <c r="J1343" s="29"/>
      <c r="K1343" s="8"/>
      <c r="L1343" s="8"/>
      <c r="M1343" s="8"/>
    </row>
    <row r="1344" spans="1:13">
      <c r="A1344" s="21"/>
      <c r="B1344" s="51"/>
      <c r="C1344" s="52"/>
      <c r="D1344" s="21"/>
      <c r="E1344" s="335"/>
      <c r="F1344" s="26"/>
      <c r="G1344" s="366"/>
      <c r="H1344" s="366"/>
      <c r="I1344" s="370"/>
      <c r="J1344" s="29"/>
      <c r="K1344" s="8"/>
      <c r="L1344" s="8"/>
      <c r="M1344" s="8"/>
    </row>
    <row r="1345" spans="1:13" ht="18.75" customHeight="1">
      <c r="A1345" s="21"/>
      <c r="B1345" s="29"/>
      <c r="C1345" s="21"/>
      <c r="D1345" s="29"/>
      <c r="E1345" s="72"/>
      <c r="F1345" s="26"/>
      <c r="G1345" s="31"/>
      <c r="H1345" s="31"/>
      <c r="I1345" s="31"/>
      <c r="J1345" s="29"/>
      <c r="K1345" s="8"/>
      <c r="L1345" s="8"/>
      <c r="M1345" s="8"/>
    </row>
    <row r="1346" spans="1:13" ht="18.75" customHeight="1">
      <c r="A1346" s="21"/>
      <c r="B1346" s="73"/>
      <c r="C1346" s="29"/>
      <c r="D1346" s="21"/>
      <c r="E1346" s="335"/>
      <c r="F1346" s="26"/>
      <c r="G1346" s="366"/>
      <c r="H1346" s="366"/>
      <c r="I1346" s="370"/>
      <c r="J1346" s="29"/>
      <c r="K1346" s="8"/>
      <c r="L1346" s="8"/>
      <c r="M1346" s="8"/>
    </row>
    <row r="1347" spans="1:13" ht="12.75" customHeight="1">
      <c r="A1347" s="21"/>
      <c r="B1347" s="29"/>
      <c r="C1347" s="21"/>
      <c r="D1347" s="29"/>
      <c r="E1347" s="335"/>
      <c r="F1347" s="26"/>
      <c r="G1347" s="366"/>
      <c r="H1347" s="366"/>
      <c r="I1347" s="370"/>
      <c r="J1347" s="29"/>
      <c r="K1347" s="8"/>
      <c r="L1347" s="8"/>
      <c r="M1347" s="8"/>
    </row>
    <row r="1348" spans="1:13" ht="12.75" customHeight="1">
      <c r="A1348" s="21"/>
      <c r="B1348" s="29"/>
      <c r="C1348" s="21"/>
      <c r="D1348" s="29"/>
      <c r="E1348" s="72"/>
      <c r="F1348" s="26"/>
      <c r="G1348" s="31"/>
      <c r="H1348" s="31"/>
      <c r="I1348" s="31"/>
      <c r="J1348" s="29"/>
      <c r="K1348" s="8"/>
      <c r="L1348" s="8"/>
      <c r="M1348" s="8"/>
    </row>
    <row r="1349" spans="1:13">
      <c r="A1349" s="21"/>
      <c r="B1349" s="29"/>
      <c r="C1349" s="52"/>
      <c r="D1349" s="52"/>
      <c r="E1349" s="335"/>
      <c r="F1349" s="21"/>
      <c r="G1349" s="366"/>
      <c r="H1349" s="366"/>
      <c r="I1349" s="370"/>
      <c r="J1349" s="29"/>
      <c r="K1349" s="8"/>
      <c r="L1349" s="8"/>
      <c r="M1349" s="8"/>
    </row>
    <row r="1350" spans="1:13" ht="13.5" customHeight="1">
      <c r="A1350" s="21"/>
      <c r="B1350" s="29"/>
      <c r="C1350" s="21"/>
      <c r="D1350" s="29"/>
      <c r="E1350" s="335"/>
      <c r="F1350" s="21"/>
      <c r="G1350" s="366"/>
      <c r="H1350" s="366"/>
      <c r="I1350" s="370"/>
      <c r="J1350" s="29"/>
      <c r="K1350" s="8"/>
      <c r="L1350" s="8"/>
      <c r="M1350" s="8"/>
    </row>
    <row r="1351" spans="1:13" ht="12.75" customHeight="1">
      <c r="A1351" s="21"/>
      <c r="B1351" s="29"/>
      <c r="C1351" s="21"/>
      <c r="D1351" s="29"/>
      <c r="E1351" s="31"/>
      <c r="F1351" s="29"/>
      <c r="G1351" s="31"/>
      <c r="H1351" s="31"/>
      <c r="I1351" s="31"/>
      <c r="J1351" s="29"/>
      <c r="K1351" s="8"/>
      <c r="L1351" s="8"/>
      <c r="M1351" s="8"/>
    </row>
    <row r="1352" spans="1:13">
      <c r="A1352" s="21"/>
      <c r="B1352" s="29"/>
      <c r="C1352" s="52"/>
      <c r="D1352" s="52"/>
      <c r="E1352" s="335"/>
      <c r="F1352" s="21"/>
      <c r="G1352" s="366"/>
      <c r="H1352" s="366"/>
      <c r="I1352" s="370"/>
      <c r="J1352" s="29"/>
      <c r="K1352" s="8"/>
      <c r="L1352" s="8"/>
      <c r="M1352" s="8"/>
    </row>
    <row r="1353" spans="1:13" ht="12.75" customHeight="1">
      <c r="A1353" s="21"/>
      <c r="B1353" s="29"/>
      <c r="C1353" s="21"/>
      <c r="D1353" s="29"/>
      <c r="E1353" s="335"/>
      <c r="F1353" s="21"/>
      <c r="G1353" s="366"/>
      <c r="H1353" s="366"/>
      <c r="I1353" s="370"/>
      <c r="J1353" s="29"/>
      <c r="K1353" s="8"/>
      <c r="L1353" s="8"/>
      <c r="M1353" s="8"/>
    </row>
    <row r="1354" spans="1:13">
      <c r="A1354" s="21"/>
      <c r="B1354" s="29"/>
      <c r="C1354" s="21"/>
      <c r="D1354" s="29"/>
      <c r="E1354" s="31"/>
      <c r="F1354" s="29"/>
      <c r="G1354" s="31"/>
      <c r="H1354" s="31"/>
      <c r="I1354" s="31"/>
      <c r="J1354" s="29"/>
      <c r="K1354" s="8"/>
      <c r="L1354" s="8"/>
      <c r="M1354" s="8"/>
    </row>
    <row r="1355" spans="1:13">
      <c r="A1355" s="21"/>
      <c r="B1355" s="29"/>
      <c r="C1355" s="52"/>
      <c r="D1355" s="52"/>
      <c r="E1355" s="335"/>
      <c r="F1355" s="21"/>
      <c r="G1355" s="366"/>
      <c r="H1355" s="366"/>
      <c r="I1355" s="370"/>
      <c r="J1355" s="29"/>
      <c r="K1355" s="8"/>
      <c r="L1355" s="8"/>
      <c r="M1355" s="8"/>
    </row>
    <row r="1356" spans="1:13" ht="12.75" customHeight="1">
      <c r="A1356" s="21"/>
      <c r="B1356" s="29"/>
      <c r="C1356" s="21"/>
      <c r="D1356" s="29"/>
      <c r="E1356" s="335"/>
      <c r="F1356" s="21"/>
      <c r="G1356" s="366"/>
      <c r="H1356" s="366"/>
      <c r="I1356" s="370"/>
      <c r="J1356" s="29"/>
      <c r="K1356" s="8"/>
      <c r="L1356" s="8"/>
      <c r="M1356" s="8"/>
    </row>
    <row r="1357" spans="1:13">
      <c r="A1357" s="21"/>
      <c r="B1357" s="29"/>
      <c r="C1357" s="21"/>
      <c r="D1357" s="29"/>
      <c r="E1357" s="31"/>
      <c r="F1357" s="29"/>
      <c r="G1357" s="31"/>
      <c r="H1357" s="31"/>
      <c r="I1357" s="31"/>
      <c r="J1357" s="29"/>
      <c r="K1357" s="8"/>
      <c r="L1357" s="8"/>
      <c r="M1357" s="8"/>
    </row>
    <row r="1358" spans="1:13">
      <c r="A1358" s="21"/>
      <c r="B1358" s="29"/>
      <c r="C1358" s="52"/>
      <c r="D1358" s="52"/>
      <c r="E1358" s="335"/>
      <c r="F1358" s="21"/>
      <c r="G1358" s="366"/>
      <c r="H1358" s="366"/>
      <c r="I1358" s="370"/>
      <c r="J1358" s="29"/>
      <c r="K1358" s="8"/>
      <c r="L1358" s="8"/>
      <c r="M1358" s="8"/>
    </row>
    <row r="1359" spans="1:13">
      <c r="A1359" s="21"/>
      <c r="B1359" s="29"/>
      <c r="C1359" s="21"/>
      <c r="D1359" s="29"/>
      <c r="E1359" s="335"/>
      <c r="F1359" s="21"/>
      <c r="G1359" s="366"/>
      <c r="H1359" s="366"/>
      <c r="I1359" s="370"/>
      <c r="J1359" s="29"/>
      <c r="K1359" s="8"/>
      <c r="L1359" s="8"/>
      <c r="M1359" s="8"/>
    </row>
    <row r="1360" spans="1:13">
      <c r="A1360" s="21"/>
      <c r="B1360" s="29"/>
      <c r="C1360" s="21"/>
      <c r="D1360" s="29"/>
      <c r="E1360" s="31"/>
      <c r="F1360" s="29"/>
      <c r="G1360" s="31"/>
      <c r="H1360" s="31"/>
      <c r="I1360" s="31"/>
      <c r="J1360" s="29"/>
      <c r="K1360" s="8"/>
      <c r="L1360" s="8"/>
      <c r="M1360" s="8"/>
    </row>
    <row r="1361" spans="1:13">
      <c r="A1361" s="21"/>
      <c r="B1361" s="29"/>
      <c r="C1361" s="52"/>
      <c r="D1361" s="52"/>
      <c r="E1361" s="335"/>
      <c r="F1361" s="21"/>
      <c r="G1361" s="366"/>
      <c r="H1361" s="366"/>
      <c r="I1361" s="370"/>
      <c r="J1361" s="29"/>
      <c r="K1361" s="8"/>
      <c r="L1361" s="8"/>
      <c r="M1361" s="8"/>
    </row>
    <row r="1362" spans="1:13">
      <c r="A1362" s="21"/>
      <c r="B1362" s="29"/>
      <c r="C1362" s="21"/>
      <c r="D1362" s="29"/>
      <c r="E1362" s="335"/>
      <c r="F1362" s="21"/>
      <c r="G1362" s="366"/>
      <c r="H1362" s="366"/>
      <c r="I1362" s="370"/>
      <c r="J1362" s="29"/>
      <c r="K1362" s="8"/>
      <c r="L1362" s="8"/>
      <c r="M1362" s="8"/>
    </row>
    <row r="1363" spans="1:13">
      <c r="A1363" s="21"/>
      <c r="B1363" s="29"/>
      <c r="C1363" s="21"/>
      <c r="D1363" s="29"/>
      <c r="E1363" s="25"/>
      <c r="F1363" s="29"/>
      <c r="G1363" s="31"/>
      <c r="H1363" s="31"/>
      <c r="I1363" s="31"/>
      <c r="J1363" s="29"/>
      <c r="K1363" s="8"/>
      <c r="L1363" s="8"/>
      <c r="M1363" s="8"/>
    </row>
    <row r="1364" spans="1:13">
      <c r="A1364" s="21"/>
      <c r="B1364" s="29"/>
      <c r="C1364" s="52"/>
      <c r="D1364" s="52"/>
      <c r="E1364" s="335"/>
      <c r="F1364" s="21"/>
      <c r="G1364" s="366"/>
      <c r="H1364" s="366"/>
      <c r="I1364" s="370"/>
      <c r="J1364" s="29"/>
      <c r="K1364" s="8"/>
      <c r="L1364" s="8"/>
      <c r="M1364" s="8"/>
    </row>
    <row r="1365" spans="1:13">
      <c r="A1365" s="21"/>
      <c r="B1365" s="29"/>
      <c r="C1365" s="21"/>
      <c r="D1365" s="29"/>
      <c r="E1365" s="335"/>
      <c r="F1365" s="21"/>
      <c r="G1365" s="366"/>
      <c r="H1365" s="366"/>
      <c r="I1365" s="370"/>
      <c r="J1365" s="29"/>
      <c r="K1365" s="8"/>
      <c r="L1365" s="8"/>
      <c r="M1365" s="8"/>
    </row>
    <row r="1366" spans="1:13">
      <c r="A1366" s="21"/>
      <c r="B1366" s="29"/>
      <c r="C1366" s="21"/>
      <c r="D1366" s="29"/>
      <c r="E1366" s="25"/>
      <c r="F1366" s="29"/>
      <c r="G1366" s="31"/>
      <c r="H1366" s="31"/>
      <c r="I1366" s="31"/>
      <c r="J1366" s="29"/>
      <c r="K1366" s="8"/>
      <c r="L1366" s="8"/>
      <c r="M1366" s="8"/>
    </row>
    <row r="1367" spans="1:13">
      <c r="A1367" s="21"/>
      <c r="B1367" s="29"/>
      <c r="C1367" s="21"/>
      <c r="D1367" s="29"/>
      <c r="E1367" s="25"/>
      <c r="F1367" s="21"/>
      <c r="G1367" s="27"/>
      <c r="H1367" s="31"/>
      <c r="I1367" s="28"/>
      <c r="J1367" s="29"/>
      <c r="K1367" s="8"/>
      <c r="L1367" s="8"/>
      <c r="M1367" s="8"/>
    </row>
    <row r="1368" spans="1:13">
      <c r="A1368" s="21"/>
      <c r="B1368" s="29"/>
      <c r="C1368" s="21"/>
      <c r="D1368" s="29"/>
      <c r="E1368" s="31"/>
      <c r="F1368" s="29"/>
      <c r="G1368" s="31"/>
      <c r="H1368" s="31"/>
      <c r="I1368" s="31"/>
      <c r="J1368" s="29"/>
      <c r="K1368" s="8"/>
      <c r="L1368" s="8"/>
    </row>
    <row r="1369" spans="1:13">
      <c r="A1369" s="32"/>
      <c r="B1369" s="33"/>
      <c r="C1369" s="32"/>
      <c r="D1369" s="33"/>
      <c r="E1369" s="34"/>
      <c r="F1369" s="33"/>
      <c r="G1369" s="34"/>
      <c r="H1369" s="34"/>
      <c r="I1369" s="35"/>
      <c r="J1369" s="33"/>
    </row>
    <row r="1372" spans="1:13">
      <c r="F1372" s="8"/>
      <c r="G1372" s="36"/>
    </row>
    <row r="1373" spans="1:13">
      <c r="F1373" s="8"/>
      <c r="G1373" s="36"/>
    </row>
    <row r="1374" spans="1:13">
      <c r="F1374" s="8"/>
      <c r="G1374" s="36"/>
    </row>
    <row r="1375" spans="1:13">
      <c r="F1375" s="8"/>
      <c r="G1375" s="36"/>
    </row>
    <row r="1376" spans="1:13">
      <c r="F1376" s="8"/>
      <c r="G1376" s="36"/>
    </row>
    <row r="1377" spans="6:7">
      <c r="F1377" s="8"/>
      <c r="G1377" s="36"/>
    </row>
    <row r="1378" spans="6:7" ht="16.5">
      <c r="F1378" s="38"/>
      <c r="G1378" s="37"/>
    </row>
    <row r="1379" spans="6:7">
      <c r="F1379" s="36"/>
      <c r="G1379" s="36"/>
    </row>
    <row r="1394" spans="1:16" ht="20.25" customHeight="1">
      <c r="A1394" s="287"/>
      <c r="B1394" s="288"/>
      <c r="C1394" s="288"/>
      <c r="D1394" s="288"/>
      <c r="E1394" s="288"/>
      <c r="F1394" s="288"/>
      <c r="G1394" s="288"/>
      <c r="H1394" s="288"/>
      <c r="I1394" s="288"/>
      <c r="J1394" s="288"/>
      <c r="K1394" s="7"/>
      <c r="L1394" s="7"/>
      <c r="M1394" s="7"/>
    </row>
    <row r="1395" spans="1:16" ht="19.5" customHeight="1">
      <c r="A1395" s="287"/>
      <c r="B1395" s="288"/>
      <c r="C1395" s="288"/>
      <c r="D1395" s="288"/>
      <c r="E1395" s="288"/>
      <c r="F1395" s="288"/>
      <c r="G1395" s="288"/>
      <c r="H1395" s="288"/>
      <c r="I1395" s="288"/>
      <c r="J1395" s="288"/>
      <c r="K1395" s="7"/>
      <c r="L1395" s="7"/>
      <c r="M1395" s="7"/>
    </row>
    <row r="1396" spans="1:16" ht="19.5" customHeight="1">
      <c r="A1396" s="287"/>
      <c r="B1396" s="288"/>
      <c r="C1396" s="288"/>
      <c r="D1396" s="288"/>
      <c r="E1396" s="288"/>
      <c r="F1396" s="288"/>
      <c r="G1396" s="288"/>
      <c r="H1396" s="288"/>
      <c r="I1396" s="288"/>
      <c r="J1396" s="288"/>
      <c r="K1396" s="7"/>
      <c r="L1396" s="7"/>
      <c r="M1396" s="7"/>
    </row>
    <row r="1397" spans="1:16">
      <c r="A1397" s="9"/>
      <c r="B1397" s="10"/>
      <c r="C1397" s="9"/>
      <c r="D1397" s="10"/>
      <c r="E1397" s="11"/>
      <c r="F1397" s="10"/>
      <c r="G1397" s="11"/>
      <c r="H1397" s="11"/>
      <c r="I1397" s="11"/>
      <c r="J1397" s="10"/>
      <c r="K1397" s="10"/>
      <c r="L1397" s="10"/>
      <c r="M1397" s="10"/>
    </row>
    <row r="1398" spans="1:16" ht="18.75" customHeight="1">
      <c r="A1398" s="275"/>
      <c r="B1398" s="289"/>
      <c r="C1398" s="289"/>
      <c r="D1398" s="289"/>
      <c r="E1398" s="368"/>
      <c r="F1398" s="275"/>
      <c r="G1398" s="289"/>
      <c r="H1398" s="289"/>
      <c r="I1398" s="289"/>
      <c r="J1398" s="275"/>
      <c r="K1398" s="6"/>
      <c r="L1398" s="6"/>
      <c r="M1398" s="6"/>
    </row>
    <row r="1399" spans="1:16" ht="23.25" customHeight="1">
      <c r="A1399" s="276"/>
      <c r="B1399" s="13"/>
      <c r="C1399" s="13"/>
      <c r="D1399" s="13"/>
      <c r="E1399" s="367"/>
      <c r="F1399" s="276"/>
      <c r="G1399" s="367"/>
      <c r="H1399" s="367"/>
      <c r="I1399" s="14"/>
      <c r="J1399" s="276"/>
      <c r="K1399" s="6"/>
      <c r="L1399" s="6"/>
      <c r="M1399" s="6"/>
    </row>
    <row r="1400" spans="1:16" s="1" customFormat="1" ht="17.25" customHeight="1">
      <c r="A1400" s="15"/>
      <c r="B1400" s="16"/>
      <c r="C1400" s="17"/>
      <c r="D1400" s="16"/>
      <c r="E1400" s="18"/>
      <c r="F1400" s="16"/>
      <c r="G1400" s="18"/>
      <c r="H1400" s="18"/>
      <c r="I1400" s="18"/>
      <c r="J1400" s="16"/>
      <c r="K1400" s="8"/>
      <c r="L1400" s="8"/>
      <c r="M1400" s="8"/>
      <c r="N1400" s="4"/>
      <c r="O1400" s="4"/>
      <c r="P1400" s="4"/>
    </row>
    <row r="1401" spans="1:16" s="1" customFormat="1" ht="24.75" customHeight="1">
      <c r="A1401" s="21"/>
      <c r="B1401" s="42"/>
      <c r="C1401" s="29"/>
      <c r="D1401" s="52"/>
      <c r="E1401" s="335"/>
      <c r="F1401" s="26"/>
      <c r="G1401" s="366"/>
      <c r="H1401" s="366"/>
      <c r="I1401" s="370"/>
      <c r="J1401" s="29"/>
      <c r="K1401" s="8"/>
      <c r="L1401" s="8"/>
      <c r="M1401" s="8"/>
      <c r="N1401" s="4"/>
      <c r="O1401" s="4"/>
      <c r="P1401" s="4"/>
    </row>
    <row r="1402" spans="1:16" s="1" customFormat="1" ht="24.75" customHeight="1">
      <c r="A1402" s="21"/>
      <c r="B1402" s="45"/>
      <c r="C1402" s="45"/>
      <c r="D1402" s="46"/>
      <c r="E1402" s="335"/>
      <c r="F1402" s="26"/>
      <c r="G1402" s="366"/>
      <c r="H1402" s="366"/>
      <c r="I1402" s="370"/>
      <c r="J1402" s="29"/>
      <c r="K1402" s="8"/>
      <c r="L1402" s="8"/>
      <c r="M1402" s="8"/>
      <c r="N1402" s="4"/>
      <c r="O1402" s="4"/>
      <c r="P1402" s="4"/>
    </row>
    <row r="1403" spans="1:16" ht="13.5">
      <c r="A1403" s="21"/>
      <c r="B1403" s="48"/>
      <c r="C1403" s="45"/>
      <c r="D1403" s="48"/>
      <c r="E1403" s="72"/>
      <c r="F1403" s="26"/>
      <c r="G1403" s="31"/>
      <c r="H1403" s="31"/>
      <c r="I1403" s="31"/>
      <c r="J1403" s="29"/>
      <c r="K1403" s="8"/>
      <c r="L1403" s="8"/>
      <c r="M1403" s="8"/>
    </row>
    <row r="1404" spans="1:16" ht="27" customHeight="1">
      <c r="A1404" s="21"/>
      <c r="B1404" s="42"/>
      <c r="C1404" s="29"/>
      <c r="D1404" s="24"/>
      <c r="E1404" s="335"/>
      <c r="F1404" s="26"/>
      <c r="G1404" s="366"/>
      <c r="H1404" s="366"/>
      <c r="I1404" s="370"/>
      <c r="J1404" s="29"/>
      <c r="K1404" s="8"/>
      <c r="L1404" s="8"/>
      <c r="M1404" s="8"/>
    </row>
    <row r="1405" spans="1:16" ht="27" customHeight="1">
      <c r="A1405" s="21"/>
      <c r="B1405" s="51"/>
      <c r="C1405" s="52"/>
      <c r="D1405" s="21"/>
      <c r="E1405" s="335"/>
      <c r="F1405" s="26"/>
      <c r="G1405" s="366"/>
      <c r="H1405" s="366"/>
      <c r="I1405" s="370"/>
      <c r="J1405" s="29"/>
      <c r="K1405" s="8"/>
      <c r="L1405" s="8"/>
      <c r="M1405" s="8"/>
    </row>
    <row r="1406" spans="1:16">
      <c r="A1406" s="21"/>
      <c r="B1406" s="51"/>
      <c r="C1406" s="52"/>
      <c r="D1406" s="21"/>
      <c r="E1406" s="25"/>
      <c r="F1406" s="26"/>
      <c r="G1406" s="27"/>
      <c r="H1406" s="27"/>
      <c r="I1406" s="28"/>
      <c r="J1406" s="29"/>
      <c r="K1406" s="8"/>
      <c r="L1406" s="8"/>
      <c r="M1406" s="8"/>
    </row>
    <row r="1407" spans="1:16" s="1" customFormat="1" ht="21" customHeight="1">
      <c r="A1407" s="21"/>
      <c r="B1407" s="29"/>
      <c r="C1407" s="52"/>
      <c r="D1407" s="29"/>
      <c r="E1407" s="72"/>
      <c r="F1407" s="26"/>
      <c r="G1407" s="31"/>
      <c r="H1407" s="31"/>
      <c r="I1407" s="31"/>
      <c r="J1407" s="29"/>
      <c r="K1407" s="8"/>
      <c r="L1407" s="8"/>
      <c r="M1407" s="8"/>
      <c r="N1407" s="4"/>
      <c r="O1407" s="4"/>
      <c r="P1407" s="4"/>
    </row>
    <row r="1408" spans="1:16" s="1" customFormat="1" ht="17.25" customHeight="1">
      <c r="A1408" s="21"/>
      <c r="B1408" s="73"/>
      <c r="C1408" s="42"/>
      <c r="D1408" s="52"/>
      <c r="E1408" s="335"/>
      <c r="F1408" s="26"/>
      <c r="G1408" s="366"/>
      <c r="H1408" s="366"/>
      <c r="I1408" s="370"/>
      <c r="J1408" s="29"/>
      <c r="K1408" s="8"/>
      <c r="L1408" s="8"/>
      <c r="M1408" s="8"/>
      <c r="N1408" s="4"/>
      <c r="O1408" s="4"/>
      <c r="P1408" s="4"/>
    </row>
    <row r="1409" spans="1:16">
      <c r="A1409" s="21"/>
      <c r="B1409" s="51"/>
      <c r="C1409" s="52"/>
      <c r="D1409" s="21"/>
      <c r="E1409" s="335"/>
      <c r="F1409" s="26"/>
      <c r="G1409" s="366"/>
      <c r="H1409" s="366"/>
      <c r="I1409" s="370"/>
      <c r="J1409" s="29"/>
      <c r="K1409" s="8"/>
      <c r="L1409" s="8"/>
      <c r="M1409" s="8"/>
    </row>
    <row r="1410" spans="1:16" s="1" customFormat="1" ht="19.5" customHeight="1">
      <c r="A1410" s="21"/>
      <c r="B1410" s="29"/>
      <c r="C1410" s="21"/>
      <c r="D1410" s="29"/>
      <c r="E1410" s="72"/>
      <c r="F1410" s="26"/>
      <c r="G1410" s="31"/>
      <c r="H1410" s="31"/>
      <c r="I1410" s="31"/>
      <c r="J1410" s="29"/>
      <c r="K1410" s="8"/>
      <c r="L1410" s="8"/>
      <c r="M1410" s="8"/>
      <c r="N1410" s="4"/>
      <c r="O1410" s="4"/>
      <c r="P1410" s="4"/>
    </row>
    <row r="1411" spans="1:16" s="1" customFormat="1" ht="19.5" customHeight="1">
      <c r="A1411" s="21"/>
      <c r="B1411" s="73"/>
      <c r="C1411" s="29"/>
      <c r="D1411" s="21"/>
      <c r="E1411" s="335"/>
      <c r="F1411" s="26"/>
      <c r="G1411" s="366"/>
      <c r="H1411" s="366"/>
      <c r="I1411" s="370"/>
      <c r="J1411" s="29"/>
      <c r="K1411" s="8"/>
      <c r="L1411" s="8"/>
      <c r="M1411" s="8"/>
      <c r="N1411" s="4"/>
      <c r="O1411" s="4"/>
      <c r="P1411" s="4"/>
    </row>
    <row r="1412" spans="1:16">
      <c r="A1412" s="21"/>
      <c r="B1412" s="29"/>
      <c r="C1412" s="21"/>
      <c r="D1412" s="29"/>
      <c r="E1412" s="335"/>
      <c r="F1412" s="26"/>
      <c r="G1412" s="366"/>
      <c r="H1412" s="366"/>
      <c r="I1412" s="370"/>
      <c r="J1412" s="29"/>
      <c r="K1412" s="8"/>
      <c r="L1412" s="8"/>
      <c r="M1412" s="8"/>
    </row>
    <row r="1413" spans="1:16">
      <c r="A1413" s="21"/>
      <c r="B1413" s="29"/>
      <c r="C1413" s="21"/>
      <c r="D1413" s="29"/>
      <c r="E1413" s="72"/>
      <c r="F1413" s="26"/>
      <c r="G1413" s="31"/>
      <c r="H1413" s="31"/>
      <c r="I1413" s="31"/>
      <c r="J1413" s="29"/>
      <c r="K1413" s="8"/>
      <c r="L1413" s="8"/>
      <c r="M1413" s="8"/>
    </row>
    <row r="1414" spans="1:16">
      <c r="A1414" s="21"/>
      <c r="B1414" s="29"/>
      <c r="C1414" s="52"/>
      <c r="D1414" s="52"/>
      <c r="E1414" s="335"/>
      <c r="F1414" s="21"/>
      <c r="G1414" s="366"/>
      <c r="H1414" s="366"/>
      <c r="I1414" s="370"/>
      <c r="J1414" s="29"/>
      <c r="K1414" s="8"/>
      <c r="L1414" s="8"/>
      <c r="M1414" s="8"/>
    </row>
    <row r="1415" spans="1:16">
      <c r="A1415" s="21"/>
      <c r="B1415" s="29"/>
      <c r="C1415" s="21"/>
      <c r="D1415" s="29"/>
      <c r="E1415" s="335"/>
      <c r="F1415" s="21"/>
      <c r="G1415" s="366"/>
      <c r="H1415" s="366"/>
      <c r="I1415" s="370"/>
      <c r="J1415" s="29"/>
      <c r="K1415" s="8"/>
      <c r="L1415" s="8"/>
      <c r="M1415" s="8"/>
    </row>
    <row r="1416" spans="1:16">
      <c r="A1416" s="21"/>
      <c r="B1416" s="29"/>
      <c r="C1416" s="21"/>
      <c r="D1416" s="29"/>
      <c r="E1416" s="31"/>
      <c r="F1416" s="29"/>
      <c r="G1416" s="31"/>
      <c r="H1416" s="31"/>
      <c r="I1416" s="31"/>
      <c r="J1416" s="29"/>
      <c r="K1416" s="8"/>
      <c r="L1416" s="8"/>
      <c r="M1416" s="8"/>
    </row>
    <row r="1417" spans="1:16">
      <c r="A1417" s="21"/>
      <c r="B1417" s="29"/>
      <c r="C1417" s="52"/>
      <c r="D1417" s="52"/>
      <c r="E1417" s="335"/>
      <c r="F1417" s="21"/>
      <c r="G1417" s="366"/>
      <c r="H1417" s="366"/>
      <c r="I1417" s="370"/>
      <c r="J1417" s="29"/>
      <c r="K1417" s="8"/>
      <c r="L1417" s="8"/>
      <c r="M1417" s="8"/>
    </row>
    <row r="1418" spans="1:16">
      <c r="A1418" s="21"/>
      <c r="B1418" s="29"/>
      <c r="C1418" s="21"/>
      <c r="D1418" s="29"/>
      <c r="E1418" s="335"/>
      <c r="F1418" s="21"/>
      <c r="G1418" s="366"/>
      <c r="H1418" s="366"/>
      <c r="I1418" s="370"/>
      <c r="J1418" s="29"/>
      <c r="K1418" s="8"/>
      <c r="L1418" s="8"/>
      <c r="M1418" s="8"/>
    </row>
    <row r="1419" spans="1:16">
      <c r="A1419" s="21"/>
      <c r="B1419" s="29"/>
      <c r="C1419" s="21"/>
      <c r="D1419" s="29"/>
      <c r="E1419" s="31"/>
      <c r="F1419" s="29"/>
      <c r="G1419" s="31"/>
      <c r="H1419" s="31"/>
      <c r="I1419" s="31"/>
      <c r="J1419" s="29"/>
      <c r="K1419" s="8"/>
      <c r="L1419" s="8"/>
      <c r="M1419" s="8"/>
    </row>
    <row r="1420" spans="1:16">
      <c r="A1420" s="21"/>
      <c r="B1420" s="29"/>
      <c r="C1420" s="52"/>
      <c r="D1420" s="52"/>
      <c r="E1420" s="335"/>
      <c r="F1420" s="21"/>
      <c r="G1420" s="366"/>
      <c r="H1420" s="366"/>
      <c r="I1420" s="370"/>
      <c r="J1420" s="29"/>
      <c r="K1420" s="8"/>
      <c r="L1420" s="8"/>
      <c r="M1420" s="8"/>
    </row>
    <row r="1421" spans="1:16" s="1" customFormat="1" ht="15.75" customHeight="1">
      <c r="A1421" s="21"/>
      <c r="B1421" s="29"/>
      <c r="C1421" s="21"/>
      <c r="D1421" s="29"/>
      <c r="E1421" s="335"/>
      <c r="F1421" s="21"/>
      <c r="G1421" s="366"/>
      <c r="H1421" s="366"/>
      <c r="I1421" s="370"/>
      <c r="J1421" s="29"/>
      <c r="K1421" s="8"/>
      <c r="L1421" s="8"/>
      <c r="M1421" s="8"/>
      <c r="N1421" s="4"/>
      <c r="O1421" s="4"/>
      <c r="P1421" s="4"/>
    </row>
    <row r="1422" spans="1:16" s="1" customFormat="1" ht="15.75" customHeight="1">
      <c r="A1422" s="21"/>
      <c r="B1422" s="29"/>
      <c r="C1422" s="21"/>
      <c r="D1422" s="29"/>
      <c r="E1422" s="31"/>
      <c r="F1422" s="29"/>
      <c r="G1422" s="31"/>
      <c r="H1422" s="31"/>
      <c r="I1422" s="31"/>
      <c r="J1422" s="29"/>
      <c r="K1422" s="8"/>
      <c r="L1422" s="8"/>
      <c r="M1422" s="8"/>
      <c r="N1422" s="4"/>
      <c r="O1422" s="4"/>
      <c r="P1422" s="4"/>
    </row>
    <row r="1423" spans="1:16" s="1" customFormat="1" ht="15.75" customHeight="1">
      <c r="A1423" s="21"/>
      <c r="B1423" s="29"/>
      <c r="C1423" s="52"/>
      <c r="D1423" s="52"/>
      <c r="E1423" s="335"/>
      <c r="F1423" s="21"/>
      <c r="G1423" s="366"/>
      <c r="H1423" s="366"/>
      <c r="I1423" s="370"/>
      <c r="J1423" s="29"/>
      <c r="K1423" s="8"/>
      <c r="L1423" s="8"/>
      <c r="M1423" s="8"/>
      <c r="N1423" s="4"/>
      <c r="O1423" s="4"/>
      <c r="P1423" s="4"/>
    </row>
    <row r="1424" spans="1:16">
      <c r="A1424" s="21"/>
      <c r="B1424" s="29"/>
      <c r="C1424" s="21"/>
      <c r="D1424" s="29"/>
      <c r="E1424" s="335"/>
      <c r="F1424" s="21"/>
      <c r="G1424" s="366"/>
      <c r="H1424" s="366"/>
      <c r="I1424" s="370"/>
      <c r="J1424" s="29"/>
      <c r="K1424" s="8"/>
      <c r="L1424" s="8"/>
      <c r="M1424" s="8"/>
    </row>
    <row r="1425" spans="1:16" s="1" customFormat="1" ht="13.5" customHeight="1">
      <c r="A1425" s="21"/>
      <c r="B1425" s="29"/>
      <c r="C1425" s="21"/>
      <c r="D1425" s="29"/>
      <c r="E1425" s="31"/>
      <c r="F1425" s="29"/>
      <c r="G1425" s="31"/>
      <c r="H1425" s="31"/>
      <c r="I1425" s="31"/>
      <c r="J1425" s="29"/>
      <c r="K1425" s="8"/>
      <c r="L1425" s="8"/>
      <c r="M1425" s="8"/>
      <c r="N1425" s="4"/>
      <c r="O1425" s="4"/>
      <c r="P1425" s="4"/>
    </row>
    <row r="1426" spans="1:16" s="1" customFormat="1" ht="12.75" customHeight="1">
      <c r="A1426" s="21"/>
      <c r="B1426" s="29"/>
      <c r="C1426" s="52"/>
      <c r="D1426" s="52"/>
      <c r="E1426" s="335"/>
      <c r="F1426" s="21"/>
      <c r="G1426" s="366"/>
      <c r="H1426" s="366"/>
      <c r="I1426" s="370"/>
      <c r="J1426" s="29"/>
      <c r="K1426" s="8"/>
      <c r="L1426" s="8"/>
      <c r="M1426" s="8"/>
      <c r="N1426" s="4"/>
      <c r="O1426" s="4"/>
      <c r="P1426" s="4"/>
    </row>
    <row r="1427" spans="1:16">
      <c r="A1427" s="21"/>
      <c r="B1427" s="29"/>
      <c r="C1427" s="21"/>
      <c r="D1427" s="29"/>
      <c r="E1427" s="335"/>
      <c r="F1427" s="21"/>
      <c r="G1427" s="366"/>
      <c r="H1427" s="366"/>
      <c r="I1427" s="370"/>
      <c r="J1427" s="29"/>
      <c r="K1427" s="8"/>
      <c r="L1427" s="8"/>
      <c r="M1427" s="8"/>
    </row>
    <row r="1428" spans="1:16" s="1" customFormat="1" ht="12.75" customHeight="1">
      <c r="A1428" s="21"/>
      <c r="B1428" s="29"/>
      <c r="C1428" s="21"/>
      <c r="D1428" s="29"/>
      <c r="E1428" s="25"/>
      <c r="F1428" s="29"/>
      <c r="G1428" s="31"/>
      <c r="H1428" s="31"/>
      <c r="I1428" s="31"/>
      <c r="J1428" s="29"/>
      <c r="K1428" s="8"/>
      <c r="L1428" s="8"/>
      <c r="M1428" s="8"/>
      <c r="N1428" s="4"/>
      <c r="O1428" s="4"/>
      <c r="P1428" s="4"/>
    </row>
    <row r="1429" spans="1:16">
      <c r="A1429" s="21"/>
      <c r="B1429" s="29"/>
      <c r="C1429" s="52"/>
      <c r="D1429" s="52"/>
      <c r="E1429" s="335"/>
      <c r="F1429" s="21"/>
      <c r="G1429" s="366"/>
      <c r="H1429" s="366"/>
      <c r="I1429" s="370"/>
      <c r="J1429" s="29"/>
      <c r="K1429" s="8"/>
      <c r="L1429" s="8"/>
      <c r="M1429" s="8"/>
    </row>
    <row r="1430" spans="1:16">
      <c r="A1430" s="21"/>
      <c r="B1430" s="29"/>
      <c r="C1430" s="21"/>
      <c r="D1430" s="29"/>
      <c r="E1430" s="335"/>
      <c r="F1430" s="21"/>
      <c r="G1430" s="366"/>
      <c r="H1430" s="366"/>
      <c r="I1430" s="370"/>
      <c r="J1430" s="29"/>
      <c r="K1430" s="8"/>
      <c r="L1430" s="8"/>
      <c r="M1430" s="8"/>
    </row>
    <row r="1431" spans="1:16" s="1" customFormat="1" ht="12.75" customHeight="1">
      <c r="A1431" s="21"/>
      <c r="B1431" s="29"/>
      <c r="C1431" s="21"/>
      <c r="D1431" s="29"/>
      <c r="E1431" s="25"/>
      <c r="F1431" s="29"/>
      <c r="G1431" s="31"/>
      <c r="H1431" s="31"/>
      <c r="I1431" s="31"/>
      <c r="J1431" s="29"/>
      <c r="K1431" s="8"/>
      <c r="L1431" s="8"/>
      <c r="M1431" s="8"/>
      <c r="N1431" s="4"/>
      <c r="O1431" s="4"/>
      <c r="P1431" s="4"/>
    </row>
    <row r="1432" spans="1:16">
      <c r="A1432" s="21"/>
      <c r="B1432" s="29"/>
      <c r="C1432" s="21"/>
      <c r="D1432" s="29"/>
      <c r="E1432" s="25"/>
      <c r="F1432" s="21"/>
      <c r="G1432" s="27"/>
      <c r="H1432" s="31"/>
      <c r="I1432" s="28"/>
      <c r="J1432" s="29"/>
      <c r="K1432" s="8"/>
      <c r="L1432" s="8"/>
      <c r="M1432" s="8"/>
    </row>
    <row r="1433" spans="1:16">
      <c r="A1433" s="21"/>
      <c r="B1433" s="29"/>
      <c r="C1433" s="21"/>
      <c r="D1433" s="29"/>
      <c r="E1433" s="31"/>
      <c r="F1433" s="29"/>
      <c r="G1433" s="31"/>
      <c r="H1433" s="31"/>
      <c r="I1433" s="31"/>
      <c r="J1433" s="29"/>
      <c r="K1433" s="8"/>
      <c r="L1433" s="8"/>
    </row>
    <row r="1434" spans="1:16">
      <c r="A1434" s="32"/>
      <c r="B1434" s="33"/>
      <c r="C1434" s="32"/>
      <c r="D1434" s="33"/>
      <c r="E1434" s="34"/>
      <c r="F1434" s="33"/>
      <c r="G1434" s="34"/>
      <c r="H1434" s="34"/>
      <c r="I1434" s="35"/>
      <c r="J1434" s="33"/>
    </row>
    <row r="1437" spans="1:16">
      <c r="F1437" s="8"/>
      <c r="G1437" s="36"/>
    </row>
    <row r="1438" spans="1:16">
      <c r="F1438" s="8"/>
      <c r="G1438" s="36"/>
    </row>
    <row r="1439" spans="1:16">
      <c r="F1439" s="8"/>
      <c r="G1439" s="36"/>
    </row>
    <row r="1440" spans="1:16">
      <c r="F1440" s="8"/>
      <c r="G1440" s="36"/>
    </row>
    <row r="1441" spans="6:7">
      <c r="F1441" s="8"/>
      <c r="G1441" s="36"/>
    </row>
    <row r="1442" spans="6:7">
      <c r="F1442" s="8"/>
      <c r="G1442" s="36"/>
    </row>
    <row r="1443" spans="6:7" ht="16.5">
      <c r="F1443" s="38"/>
      <c r="G1443" s="37"/>
    </row>
    <row r="1444" spans="6:7">
      <c r="F1444" s="36"/>
      <c r="G1444" s="36"/>
    </row>
    <row r="1460" spans="1:13" ht="21.75" customHeight="1">
      <c r="A1460" s="287"/>
      <c r="B1460" s="288"/>
      <c r="C1460" s="288"/>
      <c r="D1460" s="288"/>
      <c r="E1460" s="288"/>
      <c r="F1460" s="288"/>
      <c r="G1460" s="288"/>
      <c r="H1460" s="288"/>
      <c r="I1460" s="288"/>
      <c r="J1460" s="288"/>
      <c r="K1460" s="7"/>
      <c r="L1460" s="7"/>
      <c r="M1460" s="7"/>
    </row>
    <row r="1461" spans="1:13" ht="22.5" customHeight="1">
      <c r="A1461" s="287"/>
      <c r="B1461" s="288"/>
      <c r="C1461" s="288"/>
      <c r="D1461" s="288"/>
      <c r="E1461" s="288"/>
      <c r="F1461" s="288"/>
      <c r="G1461" s="288"/>
      <c r="H1461" s="288"/>
      <c r="I1461" s="288"/>
      <c r="J1461" s="288"/>
      <c r="K1461" s="7"/>
      <c r="L1461" s="7"/>
      <c r="M1461" s="7"/>
    </row>
    <row r="1462" spans="1:13" ht="23.25" customHeight="1">
      <c r="A1462" s="287"/>
      <c r="B1462" s="288"/>
      <c r="C1462" s="288"/>
      <c r="D1462" s="288"/>
      <c r="E1462" s="288"/>
      <c r="F1462" s="288"/>
      <c r="G1462" s="288"/>
      <c r="H1462" s="288"/>
      <c r="I1462" s="288"/>
      <c r="J1462" s="288"/>
      <c r="K1462" s="7"/>
      <c r="L1462" s="7"/>
      <c r="M1462" s="7"/>
    </row>
    <row r="1463" spans="1:13">
      <c r="A1463" s="9"/>
      <c r="B1463" s="10"/>
      <c r="C1463" s="9"/>
      <c r="D1463" s="10"/>
      <c r="E1463" s="11"/>
      <c r="F1463" s="10"/>
      <c r="G1463" s="11"/>
      <c r="H1463" s="11"/>
      <c r="I1463" s="11"/>
      <c r="J1463" s="10"/>
      <c r="K1463" s="10"/>
      <c r="L1463" s="10"/>
      <c r="M1463" s="10"/>
    </row>
    <row r="1464" spans="1:13">
      <c r="A1464" s="275"/>
      <c r="B1464" s="289"/>
      <c r="C1464" s="289"/>
      <c r="D1464" s="289"/>
      <c r="E1464" s="368"/>
      <c r="F1464" s="275"/>
      <c r="G1464" s="289"/>
      <c r="H1464" s="289"/>
      <c r="I1464" s="289"/>
      <c r="J1464" s="275"/>
      <c r="K1464" s="6"/>
      <c r="L1464" s="6"/>
      <c r="M1464" s="6"/>
    </row>
    <row r="1465" spans="1:13">
      <c r="A1465" s="276"/>
      <c r="B1465" s="13"/>
      <c r="C1465" s="13"/>
      <c r="D1465" s="13"/>
      <c r="E1465" s="367"/>
      <c r="F1465" s="276"/>
      <c r="G1465" s="367"/>
      <c r="H1465" s="367"/>
      <c r="I1465" s="14"/>
      <c r="J1465" s="276"/>
      <c r="K1465" s="6"/>
      <c r="L1465" s="6"/>
      <c r="M1465" s="6"/>
    </row>
    <row r="1466" spans="1:13">
      <c r="A1466" s="15"/>
      <c r="B1466" s="16"/>
      <c r="C1466" s="17"/>
      <c r="D1466" s="16"/>
      <c r="E1466" s="18"/>
      <c r="F1466" s="16"/>
      <c r="G1466" s="18"/>
      <c r="H1466" s="18"/>
      <c r="I1466" s="18"/>
      <c r="J1466" s="16"/>
      <c r="K1466" s="8"/>
      <c r="L1466" s="8"/>
      <c r="M1466" s="8"/>
    </row>
    <row r="1467" spans="1:13" ht="24" customHeight="1">
      <c r="A1467" s="21"/>
      <c r="B1467" s="42"/>
      <c r="C1467" s="42"/>
      <c r="D1467" s="52"/>
      <c r="E1467" s="335"/>
      <c r="F1467" s="26"/>
      <c r="G1467" s="366"/>
      <c r="H1467" s="366"/>
      <c r="I1467" s="370"/>
      <c r="J1467" s="29"/>
      <c r="K1467" s="8"/>
      <c r="L1467" s="8"/>
      <c r="M1467" s="8"/>
    </row>
    <row r="1468" spans="1:13" ht="21" customHeight="1">
      <c r="A1468" s="21"/>
      <c r="B1468" s="45"/>
      <c r="C1468" s="45"/>
      <c r="D1468" s="46"/>
      <c r="E1468" s="335"/>
      <c r="F1468" s="26"/>
      <c r="G1468" s="366"/>
      <c r="H1468" s="366"/>
      <c r="I1468" s="370"/>
      <c r="J1468" s="29"/>
      <c r="K1468" s="8"/>
      <c r="L1468" s="8"/>
      <c r="M1468" s="8"/>
    </row>
    <row r="1469" spans="1:13" ht="13.5">
      <c r="A1469" s="21"/>
      <c r="B1469" s="48"/>
      <c r="C1469" s="45"/>
      <c r="D1469" s="48"/>
      <c r="E1469" s="72"/>
      <c r="F1469" s="26"/>
      <c r="G1469" s="31"/>
      <c r="H1469" s="31"/>
      <c r="I1469" s="31"/>
      <c r="J1469" s="29"/>
      <c r="K1469" s="8"/>
      <c r="L1469" s="8"/>
      <c r="M1469" s="8"/>
    </row>
    <row r="1470" spans="1:13" ht="22.5" customHeight="1">
      <c r="A1470" s="21"/>
      <c r="B1470" s="51"/>
      <c r="C1470" s="42"/>
      <c r="D1470" s="52"/>
      <c r="E1470" s="335"/>
      <c r="F1470" s="26"/>
      <c r="G1470" s="366"/>
      <c r="H1470" s="366"/>
      <c r="I1470" s="370"/>
      <c r="J1470" s="29"/>
      <c r="K1470" s="8"/>
      <c r="L1470" s="8"/>
      <c r="M1470" s="8"/>
    </row>
    <row r="1471" spans="1:13" ht="24" customHeight="1">
      <c r="A1471" s="21"/>
      <c r="B1471" s="51"/>
      <c r="C1471" s="52"/>
      <c r="D1471" s="21"/>
      <c r="E1471" s="335"/>
      <c r="F1471" s="26"/>
      <c r="G1471" s="366"/>
      <c r="H1471" s="366"/>
      <c r="I1471" s="370"/>
      <c r="J1471" s="29"/>
      <c r="K1471" s="8"/>
      <c r="L1471" s="8"/>
      <c r="M1471" s="8"/>
    </row>
    <row r="1472" spans="1:13">
      <c r="A1472" s="21"/>
      <c r="B1472" s="51"/>
      <c r="C1472" s="52"/>
      <c r="D1472" s="21"/>
      <c r="E1472" s="25"/>
      <c r="F1472" s="26"/>
      <c r="G1472" s="27"/>
      <c r="H1472" s="27"/>
      <c r="I1472" s="28"/>
      <c r="J1472" s="29"/>
      <c r="K1472" s="8"/>
      <c r="L1472" s="8"/>
      <c r="M1472" s="8"/>
    </row>
    <row r="1473" spans="1:13" ht="21" customHeight="1">
      <c r="A1473" s="21"/>
      <c r="B1473" s="42"/>
      <c r="C1473" s="42"/>
      <c r="D1473" s="52"/>
      <c r="E1473" s="335"/>
      <c r="F1473" s="26"/>
      <c r="G1473" s="366"/>
      <c r="H1473" s="366"/>
      <c r="I1473" s="370"/>
      <c r="J1473" s="29"/>
      <c r="K1473" s="8"/>
      <c r="L1473" s="8"/>
      <c r="M1473" s="8"/>
    </row>
    <row r="1474" spans="1:13" ht="19.5" customHeight="1">
      <c r="A1474" s="21"/>
      <c r="B1474" s="51"/>
      <c r="C1474" s="52"/>
      <c r="D1474" s="21"/>
      <c r="E1474" s="335"/>
      <c r="F1474" s="26"/>
      <c r="G1474" s="366"/>
      <c r="H1474" s="366"/>
      <c r="I1474" s="370"/>
      <c r="J1474" s="29"/>
      <c r="K1474" s="8"/>
      <c r="L1474" s="8"/>
      <c r="M1474" s="8"/>
    </row>
    <row r="1475" spans="1:13">
      <c r="A1475" s="21"/>
      <c r="B1475" s="29"/>
      <c r="C1475" s="21"/>
      <c r="D1475" s="29"/>
      <c r="E1475" s="72"/>
      <c r="F1475" s="26"/>
      <c r="G1475" s="31"/>
      <c r="H1475" s="31"/>
      <c r="I1475" s="31"/>
      <c r="J1475" s="29"/>
      <c r="K1475" s="8"/>
      <c r="L1475" s="8"/>
      <c r="M1475" s="8"/>
    </row>
    <row r="1476" spans="1:13">
      <c r="A1476" s="21"/>
      <c r="B1476" s="73"/>
      <c r="C1476" s="29"/>
      <c r="D1476" s="21"/>
      <c r="E1476" s="335"/>
      <c r="F1476" s="26"/>
      <c r="G1476" s="366"/>
      <c r="H1476" s="366"/>
      <c r="I1476" s="370"/>
      <c r="J1476" s="29"/>
      <c r="K1476" s="8"/>
      <c r="L1476" s="8"/>
      <c r="M1476" s="8"/>
    </row>
    <row r="1477" spans="1:13">
      <c r="A1477" s="21"/>
      <c r="B1477" s="29"/>
      <c r="C1477" s="21"/>
      <c r="D1477" s="29"/>
      <c r="E1477" s="335"/>
      <c r="F1477" s="26"/>
      <c r="G1477" s="366"/>
      <c r="H1477" s="366"/>
      <c r="I1477" s="370"/>
      <c r="J1477" s="29"/>
      <c r="K1477" s="8"/>
      <c r="L1477" s="8"/>
      <c r="M1477" s="8"/>
    </row>
    <row r="1478" spans="1:13">
      <c r="A1478" s="21"/>
      <c r="B1478" s="29"/>
      <c r="C1478" s="21"/>
      <c r="D1478" s="29"/>
      <c r="E1478" s="72"/>
      <c r="F1478" s="26"/>
      <c r="G1478" s="31"/>
      <c r="H1478" s="31"/>
      <c r="I1478" s="31"/>
      <c r="J1478" s="29"/>
      <c r="K1478" s="8"/>
      <c r="L1478" s="8"/>
      <c r="M1478" s="8"/>
    </row>
    <row r="1479" spans="1:13">
      <c r="A1479" s="21"/>
      <c r="B1479" s="29"/>
      <c r="C1479" s="52"/>
      <c r="D1479" s="52"/>
      <c r="E1479" s="335"/>
      <c r="F1479" s="21"/>
      <c r="G1479" s="366"/>
      <c r="H1479" s="366"/>
      <c r="I1479" s="370"/>
      <c r="J1479" s="29"/>
      <c r="K1479" s="8"/>
      <c r="L1479" s="8"/>
      <c r="M1479" s="8"/>
    </row>
    <row r="1480" spans="1:13">
      <c r="A1480" s="21"/>
      <c r="B1480" s="29"/>
      <c r="C1480" s="21"/>
      <c r="D1480" s="29"/>
      <c r="E1480" s="335"/>
      <c r="F1480" s="21"/>
      <c r="G1480" s="366"/>
      <c r="H1480" s="366"/>
      <c r="I1480" s="370"/>
      <c r="J1480" s="29"/>
      <c r="K1480" s="8"/>
      <c r="L1480" s="8"/>
      <c r="M1480" s="8"/>
    </row>
    <row r="1481" spans="1:13">
      <c r="A1481" s="21"/>
      <c r="B1481" s="29"/>
      <c r="C1481" s="21"/>
      <c r="D1481" s="29"/>
      <c r="E1481" s="31"/>
      <c r="F1481" s="29"/>
      <c r="G1481" s="31"/>
      <c r="H1481" s="31"/>
      <c r="I1481" s="31"/>
      <c r="J1481" s="29"/>
      <c r="K1481" s="8"/>
      <c r="L1481" s="8"/>
      <c r="M1481" s="8"/>
    </row>
    <row r="1482" spans="1:13">
      <c r="A1482" s="21"/>
      <c r="B1482" s="29"/>
      <c r="C1482" s="52"/>
      <c r="D1482" s="52"/>
      <c r="E1482" s="335"/>
      <c r="F1482" s="21"/>
      <c r="G1482" s="366"/>
      <c r="H1482" s="366"/>
      <c r="I1482" s="370"/>
      <c r="J1482" s="29"/>
      <c r="K1482" s="8"/>
      <c r="L1482" s="8"/>
      <c r="M1482" s="8"/>
    </row>
    <row r="1483" spans="1:13">
      <c r="A1483" s="21"/>
      <c r="B1483" s="29"/>
      <c r="C1483" s="21"/>
      <c r="D1483" s="29"/>
      <c r="E1483" s="335"/>
      <c r="F1483" s="21"/>
      <c r="G1483" s="366"/>
      <c r="H1483" s="366"/>
      <c r="I1483" s="370"/>
      <c r="J1483" s="29"/>
      <c r="K1483" s="8"/>
      <c r="L1483" s="8"/>
      <c r="M1483" s="8"/>
    </row>
    <row r="1484" spans="1:13">
      <c r="A1484" s="21"/>
      <c r="B1484" s="29"/>
      <c r="C1484" s="21"/>
      <c r="D1484" s="29"/>
      <c r="E1484" s="31"/>
      <c r="F1484" s="29"/>
      <c r="G1484" s="31"/>
      <c r="H1484" s="31"/>
      <c r="I1484" s="31"/>
      <c r="J1484" s="29"/>
      <c r="K1484" s="8"/>
      <c r="L1484" s="8"/>
      <c r="M1484" s="8"/>
    </row>
    <row r="1485" spans="1:13">
      <c r="A1485" s="21"/>
      <c r="B1485" s="29"/>
      <c r="C1485" s="52"/>
      <c r="D1485" s="52"/>
      <c r="E1485" s="335"/>
      <c r="F1485" s="21"/>
      <c r="G1485" s="366"/>
      <c r="H1485" s="366"/>
      <c r="I1485" s="370"/>
      <c r="J1485" s="29"/>
      <c r="K1485" s="8"/>
      <c r="L1485" s="8"/>
      <c r="M1485" s="8"/>
    </row>
    <row r="1486" spans="1:13">
      <c r="A1486" s="21"/>
      <c r="B1486" s="29"/>
      <c r="C1486" s="21"/>
      <c r="D1486" s="29"/>
      <c r="E1486" s="335"/>
      <c r="F1486" s="21"/>
      <c r="G1486" s="366"/>
      <c r="H1486" s="366"/>
      <c r="I1486" s="370"/>
      <c r="J1486" s="29"/>
      <c r="K1486" s="8"/>
      <c r="L1486" s="8"/>
      <c r="M1486" s="8"/>
    </row>
    <row r="1487" spans="1:13">
      <c r="A1487" s="21"/>
      <c r="B1487" s="29"/>
      <c r="C1487" s="21"/>
      <c r="D1487" s="29"/>
      <c r="E1487" s="31"/>
      <c r="F1487" s="29"/>
      <c r="G1487" s="31"/>
      <c r="H1487" s="31"/>
      <c r="I1487" s="31"/>
      <c r="J1487" s="29"/>
      <c r="K1487" s="8"/>
      <c r="L1487" s="8"/>
      <c r="M1487" s="8"/>
    </row>
    <row r="1488" spans="1:13">
      <c r="A1488" s="21"/>
      <c r="B1488" s="29"/>
      <c r="C1488" s="52"/>
      <c r="D1488" s="52"/>
      <c r="E1488" s="335"/>
      <c r="F1488" s="21"/>
      <c r="G1488" s="366"/>
      <c r="H1488" s="366"/>
      <c r="I1488" s="370"/>
      <c r="J1488" s="29"/>
      <c r="K1488" s="8"/>
      <c r="L1488" s="8"/>
      <c r="M1488" s="8"/>
    </row>
    <row r="1489" spans="1:16">
      <c r="A1489" s="21"/>
      <c r="B1489" s="29"/>
      <c r="C1489" s="21"/>
      <c r="D1489" s="29"/>
      <c r="E1489" s="335"/>
      <c r="F1489" s="21"/>
      <c r="G1489" s="366"/>
      <c r="H1489" s="366"/>
      <c r="I1489" s="370"/>
      <c r="J1489" s="29"/>
      <c r="K1489" s="8"/>
      <c r="L1489" s="8"/>
      <c r="M1489" s="8"/>
    </row>
    <row r="1490" spans="1:16">
      <c r="A1490" s="21"/>
      <c r="B1490" s="29"/>
      <c r="C1490" s="21"/>
      <c r="D1490" s="29"/>
      <c r="E1490" s="31"/>
      <c r="F1490" s="29"/>
      <c r="G1490" s="31"/>
      <c r="H1490" s="31"/>
      <c r="I1490" s="31"/>
      <c r="J1490" s="29"/>
      <c r="K1490" s="8"/>
      <c r="L1490" s="8"/>
      <c r="M1490" s="8"/>
    </row>
    <row r="1491" spans="1:16">
      <c r="A1491" s="21"/>
      <c r="B1491" s="29"/>
      <c r="C1491" s="52"/>
      <c r="D1491" s="52"/>
      <c r="E1491" s="335"/>
      <c r="F1491" s="21"/>
      <c r="G1491" s="366"/>
      <c r="H1491" s="366"/>
      <c r="I1491" s="370"/>
      <c r="J1491" s="29"/>
      <c r="K1491" s="8"/>
      <c r="L1491" s="8"/>
      <c r="M1491" s="8"/>
    </row>
    <row r="1492" spans="1:16">
      <c r="A1492" s="21"/>
      <c r="B1492" s="29"/>
      <c r="C1492" s="21"/>
      <c r="D1492" s="29"/>
      <c r="E1492" s="335"/>
      <c r="F1492" s="21"/>
      <c r="G1492" s="366"/>
      <c r="H1492" s="366"/>
      <c r="I1492" s="370"/>
      <c r="J1492" s="29"/>
      <c r="K1492" s="8"/>
      <c r="L1492" s="8"/>
      <c r="M1492" s="8"/>
    </row>
    <row r="1493" spans="1:16">
      <c r="A1493" s="21"/>
      <c r="B1493" s="29"/>
      <c r="C1493" s="21"/>
      <c r="D1493" s="29"/>
      <c r="E1493" s="25"/>
      <c r="F1493" s="29"/>
      <c r="G1493" s="31"/>
      <c r="H1493" s="31"/>
      <c r="I1493" s="31"/>
      <c r="J1493" s="29"/>
      <c r="K1493" s="8"/>
      <c r="L1493" s="8"/>
      <c r="M1493" s="8"/>
    </row>
    <row r="1494" spans="1:16">
      <c r="A1494" s="21"/>
      <c r="B1494" s="29"/>
      <c r="C1494" s="52"/>
      <c r="D1494" s="52"/>
      <c r="E1494" s="335"/>
      <c r="F1494" s="21"/>
      <c r="G1494" s="366"/>
      <c r="H1494" s="366"/>
      <c r="I1494" s="370"/>
      <c r="J1494" s="29"/>
      <c r="K1494" s="8"/>
      <c r="L1494" s="8"/>
      <c r="M1494" s="8"/>
    </row>
    <row r="1495" spans="1:16" s="1" customFormat="1" ht="12.75" customHeight="1">
      <c r="A1495" s="21"/>
      <c r="B1495" s="29"/>
      <c r="C1495" s="21"/>
      <c r="D1495" s="29"/>
      <c r="E1495" s="335"/>
      <c r="F1495" s="21"/>
      <c r="G1495" s="366"/>
      <c r="H1495" s="366"/>
      <c r="I1495" s="370"/>
      <c r="J1495" s="29"/>
      <c r="K1495" s="8"/>
      <c r="L1495" s="8"/>
      <c r="M1495" s="8"/>
      <c r="N1495" s="4"/>
      <c r="O1495" s="4"/>
      <c r="P1495" s="4"/>
    </row>
    <row r="1496" spans="1:16" s="1" customFormat="1" ht="12.75" customHeight="1">
      <c r="A1496" s="21"/>
      <c r="B1496" s="29"/>
      <c r="C1496" s="21"/>
      <c r="D1496" s="29"/>
      <c r="E1496" s="25"/>
      <c r="F1496" s="29"/>
      <c r="G1496" s="31"/>
      <c r="H1496" s="31"/>
      <c r="I1496" s="31"/>
      <c r="J1496" s="29"/>
      <c r="K1496" s="8"/>
      <c r="L1496" s="8"/>
      <c r="M1496" s="8"/>
      <c r="N1496" s="4"/>
      <c r="O1496" s="4"/>
      <c r="P1496" s="4"/>
    </row>
    <row r="1497" spans="1:16" s="1" customFormat="1" ht="12.75" customHeight="1">
      <c r="A1497" s="21"/>
      <c r="B1497" s="29"/>
      <c r="C1497" s="21"/>
      <c r="D1497" s="29"/>
      <c r="E1497" s="25"/>
      <c r="F1497" s="21"/>
      <c r="G1497" s="27"/>
      <c r="H1497" s="31"/>
      <c r="I1497" s="28"/>
      <c r="J1497" s="29"/>
      <c r="K1497" s="8"/>
      <c r="L1497" s="8"/>
      <c r="M1497" s="8"/>
      <c r="N1497" s="4"/>
      <c r="O1497" s="4"/>
      <c r="P1497" s="4"/>
    </row>
    <row r="1498" spans="1:16">
      <c r="A1498" s="21"/>
      <c r="B1498" s="29"/>
      <c r="C1498" s="21"/>
      <c r="D1498" s="29"/>
      <c r="E1498" s="31"/>
      <c r="F1498" s="29"/>
      <c r="G1498" s="31"/>
      <c r="H1498" s="31"/>
      <c r="I1498" s="31"/>
      <c r="J1498" s="29"/>
      <c r="K1498" s="8"/>
      <c r="L1498" s="8"/>
      <c r="M1498" s="8"/>
    </row>
    <row r="1499" spans="1:16" s="1" customFormat="1" ht="13.5" customHeight="1">
      <c r="A1499" s="32"/>
      <c r="B1499" s="33"/>
      <c r="C1499" s="32"/>
      <c r="D1499" s="33"/>
      <c r="E1499" s="34"/>
      <c r="F1499" s="33"/>
      <c r="G1499" s="34"/>
      <c r="H1499" s="34"/>
      <c r="I1499" s="35"/>
      <c r="J1499" s="33"/>
      <c r="K1499" s="4"/>
      <c r="L1499" s="4"/>
      <c r="M1499" s="8"/>
      <c r="N1499" s="4"/>
      <c r="O1499" s="4"/>
      <c r="P1499" s="4"/>
    </row>
    <row r="1500" spans="1:16" s="1" customFormat="1" ht="12.75" customHeight="1">
      <c r="B1500" s="4"/>
      <c r="D1500" s="4"/>
      <c r="E1500" s="5"/>
      <c r="F1500" s="4"/>
      <c r="G1500" s="5"/>
      <c r="H1500" s="5"/>
      <c r="I1500" s="5"/>
      <c r="J1500" s="4"/>
      <c r="K1500" s="4"/>
      <c r="L1500" s="4"/>
      <c r="M1500" s="4"/>
      <c r="N1500" s="4"/>
      <c r="O1500" s="4"/>
      <c r="P1500" s="4"/>
    </row>
    <row r="1502" spans="1:16" s="1" customFormat="1" ht="16.5" customHeight="1">
      <c r="B1502" s="4"/>
      <c r="D1502" s="4"/>
      <c r="E1502" s="5"/>
      <c r="F1502" s="8"/>
      <c r="G1502" s="36"/>
      <c r="H1502" s="5"/>
      <c r="I1502" s="5"/>
      <c r="J1502" s="4"/>
      <c r="K1502" s="4"/>
      <c r="L1502" s="4"/>
      <c r="M1502" s="4"/>
      <c r="N1502" s="4"/>
      <c r="O1502" s="4"/>
      <c r="P1502" s="4"/>
    </row>
    <row r="1503" spans="1:16" s="1" customFormat="1" ht="16.5" customHeight="1">
      <c r="B1503" s="4"/>
      <c r="D1503" s="4"/>
      <c r="E1503" s="5"/>
      <c r="F1503" s="8"/>
      <c r="G1503" s="36"/>
      <c r="H1503" s="5"/>
      <c r="I1503" s="5"/>
      <c r="J1503" s="4"/>
      <c r="K1503" s="4"/>
      <c r="L1503" s="4"/>
      <c r="M1503" s="4"/>
      <c r="N1503" s="4"/>
      <c r="O1503" s="4"/>
      <c r="P1503" s="4"/>
    </row>
    <row r="1504" spans="1:16" s="1" customFormat="1" ht="5.25" customHeight="1">
      <c r="B1504" s="4"/>
      <c r="D1504" s="4"/>
      <c r="E1504" s="5"/>
      <c r="F1504" s="8"/>
      <c r="G1504" s="36"/>
      <c r="H1504" s="5"/>
      <c r="I1504" s="5"/>
      <c r="J1504" s="4"/>
      <c r="K1504" s="4"/>
      <c r="L1504" s="4"/>
      <c r="M1504" s="4"/>
      <c r="N1504" s="4"/>
      <c r="O1504" s="4"/>
      <c r="P1504" s="4"/>
    </row>
    <row r="1505" spans="2:16" s="1" customFormat="1" ht="11.25" customHeight="1">
      <c r="B1505" s="4"/>
      <c r="D1505" s="4"/>
      <c r="E1505" s="5"/>
      <c r="F1505" s="8"/>
      <c r="G1505" s="36"/>
      <c r="H1505" s="5"/>
      <c r="I1505" s="5"/>
      <c r="J1505" s="4"/>
      <c r="K1505" s="4"/>
      <c r="L1505" s="4"/>
      <c r="M1505" s="4"/>
      <c r="N1505" s="4"/>
      <c r="O1505" s="4"/>
      <c r="P1505" s="4"/>
    </row>
    <row r="1506" spans="2:16" s="1" customFormat="1" ht="16.5" customHeight="1">
      <c r="B1506" s="4"/>
      <c r="D1506" s="4"/>
      <c r="E1506" s="5"/>
      <c r="F1506" s="8"/>
      <c r="G1506" s="36"/>
      <c r="H1506" s="5"/>
      <c r="I1506" s="5"/>
      <c r="J1506" s="4"/>
      <c r="K1506" s="4"/>
      <c r="L1506" s="4"/>
      <c r="M1506" s="4"/>
      <c r="N1506" s="4"/>
      <c r="O1506" s="4"/>
      <c r="P1506" s="4"/>
    </row>
    <row r="1507" spans="2:16">
      <c r="F1507" s="8"/>
      <c r="G1507" s="36"/>
    </row>
    <row r="1508" spans="2:16" ht="16.5">
      <c r="F1508" s="38"/>
      <c r="G1508" s="37"/>
    </row>
    <row r="1509" spans="2:16">
      <c r="F1509" s="36"/>
      <c r="G1509" s="36"/>
    </row>
    <row r="1510" spans="2:16">
      <c r="F1510" s="36"/>
      <c r="G1510" s="36"/>
    </row>
    <row r="1511" spans="2:16">
      <c r="F1511" s="36"/>
      <c r="G1511" s="36"/>
    </row>
    <row r="1512" spans="2:16">
      <c r="F1512" s="36"/>
      <c r="G1512" s="36"/>
    </row>
    <row r="1513" spans="2:16">
      <c r="F1513" s="36"/>
      <c r="G1513" s="36"/>
    </row>
    <row r="1514" spans="2:16">
      <c r="F1514" s="36"/>
      <c r="G1514" s="36"/>
    </row>
    <row r="1515" spans="2:16">
      <c r="F1515" s="36"/>
      <c r="G1515" s="36"/>
    </row>
    <row r="1516" spans="2:16">
      <c r="F1516" s="36"/>
      <c r="G1516" s="36"/>
    </row>
    <row r="1517" spans="2:16">
      <c r="F1517" s="36"/>
      <c r="G1517" s="36"/>
    </row>
    <row r="1518" spans="2:16">
      <c r="F1518" s="36"/>
      <c r="G1518" s="36"/>
    </row>
    <row r="1519" spans="2:16">
      <c r="F1519" s="36"/>
      <c r="G1519" s="36"/>
    </row>
    <row r="1520" spans="2:16">
      <c r="F1520" s="36"/>
      <c r="G1520" s="36"/>
    </row>
    <row r="1521" spans="1:13">
      <c r="F1521" s="36"/>
      <c r="G1521" s="36"/>
    </row>
    <row r="1522" spans="1:13">
      <c r="F1522" s="36"/>
      <c r="G1522" s="36"/>
    </row>
    <row r="1523" spans="1:13">
      <c r="F1523" s="36"/>
      <c r="G1523" s="36"/>
    </row>
    <row r="1524" spans="1:13">
      <c r="F1524" s="36"/>
      <c r="G1524" s="36"/>
    </row>
    <row r="1525" spans="1:13" ht="19.5" customHeight="1">
      <c r="A1525" s="287"/>
      <c r="B1525" s="288"/>
      <c r="C1525" s="288"/>
      <c r="D1525" s="288"/>
      <c r="E1525" s="288"/>
      <c r="F1525" s="288"/>
      <c r="G1525" s="288"/>
      <c r="H1525" s="288"/>
      <c r="I1525" s="288"/>
      <c r="J1525" s="288"/>
      <c r="K1525" s="7"/>
      <c r="L1525" s="7"/>
      <c r="M1525" s="7"/>
    </row>
    <row r="1526" spans="1:13" ht="19.5" customHeight="1">
      <c r="A1526" s="287"/>
      <c r="B1526" s="288"/>
      <c r="C1526" s="288"/>
      <c r="D1526" s="288"/>
      <c r="E1526" s="288"/>
      <c r="F1526" s="288"/>
      <c r="G1526" s="288"/>
      <c r="H1526" s="288"/>
      <c r="I1526" s="288"/>
      <c r="J1526" s="288"/>
      <c r="K1526" s="7"/>
      <c r="L1526" s="7"/>
      <c r="M1526" s="7"/>
    </row>
    <row r="1527" spans="1:13" ht="19.5" customHeight="1">
      <c r="A1527" s="287"/>
      <c r="B1527" s="288"/>
      <c r="C1527" s="288"/>
      <c r="D1527" s="288"/>
      <c r="E1527" s="288"/>
      <c r="F1527" s="288"/>
      <c r="G1527" s="288"/>
      <c r="H1527" s="288"/>
      <c r="I1527" s="288"/>
      <c r="J1527" s="288"/>
      <c r="K1527" s="7"/>
      <c r="L1527" s="7"/>
      <c r="M1527" s="7"/>
    </row>
    <row r="1528" spans="1:13">
      <c r="A1528" s="9"/>
      <c r="B1528" s="10"/>
      <c r="C1528" s="9"/>
      <c r="D1528" s="10"/>
      <c r="E1528" s="11"/>
      <c r="F1528" s="10"/>
      <c r="G1528" s="11"/>
      <c r="H1528" s="11"/>
      <c r="I1528" s="11"/>
      <c r="J1528" s="10"/>
      <c r="K1528" s="10"/>
      <c r="L1528" s="10"/>
      <c r="M1528" s="10"/>
    </row>
    <row r="1529" spans="1:13" ht="13.5" customHeight="1">
      <c r="A1529" s="275"/>
      <c r="B1529" s="289"/>
      <c r="C1529" s="289"/>
      <c r="D1529" s="289"/>
      <c r="E1529" s="368"/>
      <c r="F1529" s="275"/>
      <c r="G1529" s="289"/>
      <c r="H1529" s="289"/>
      <c r="I1529" s="289"/>
      <c r="J1529" s="275"/>
      <c r="K1529" s="6"/>
      <c r="L1529" s="6"/>
      <c r="M1529" s="6"/>
    </row>
    <row r="1530" spans="1:13" ht="12.75" customHeight="1">
      <c r="A1530" s="276"/>
      <c r="B1530" s="13"/>
      <c r="C1530" s="13"/>
      <c r="D1530" s="13"/>
      <c r="E1530" s="367"/>
      <c r="F1530" s="276"/>
      <c r="G1530" s="367"/>
      <c r="H1530" s="367"/>
      <c r="I1530" s="14"/>
      <c r="J1530" s="276"/>
      <c r="K1530" s="6"/>
      <c r="L1530" s="6"/>
      <c r="M1530" s="6"/>
    </row>
    <row r="1531" spans="1:13">
      <c r="A1531" s="15"/>
      <c r="B1531" s="16"/>
      <c r="C1531" s="17"/>
      <c r="D1531" s="16"/>
      <c r="E1531" s="18"/>
      <c r="F1531" s="16"/>
      <c r="G1531" s="18"/>
      <c r="H1531" s="18"/>
      <c r="I1531" s="18"/>
      <c r="J1531" s="16"/>
      <c r="K1531" s="8"/>
      <c r="L1531" s="8"/>
      <c r="M1531" s="8"/>
    </row>
    <row r="1532" spans="1:13" ht="24" customHeight="1">
      <c r="A1532" s="21"/>
      <c r="B1532" s="51"/>
      <c r="C1532" s="42"/>
      <c r="D1532" s="52"/>
      <c r="E1532" s="335"/>
      <c r="F1532" s="26"/>
      <c r="G1532" s="366"/>
      <c r="H1532" s="366"/>
      <c r="I1532" s="370"/>
      <c r="J1532" s="29"/>
      <c r="K1532" s="8"/>
      <c r="L1532" s="8"/>
      <c r="M1532" s="8"/>
    </row>
    <row r="1533" spans="1:13" ht="19.5" customHeight="1">
      <c r="A1533" s="21"/>
      <c r="B1533" s="45"/>
      <c r="C1533" s="45"/>
      <c r="D1533" s="46"/>
      <c r="E1533" s="335"/>
      <c r="F1533" s="26"/>
      <c r="G1533" s="366"/>
      <c r="H1533" s="366"/>
      <c r="I1533" s="370"/>
      <c r="J1533" s="29"/>
      <c r="K1533" s="8"/>
      <c r="L1533" s="8"/>
      <c r="M1533" s="8"/>
    </row>
    <row r="1534" spans="1:13" ht="13.5">
      <c r="A1534" s="21"/>
      <c r="B1534" s="48"/>
      <c r="C1534" s="45"/>
      <c r="D1534" s="48"/>
      <c r="E1534" s="72"/>
      <c r="F1534" s="26"/>
      <c r="G1534" s="31"/>
      <c r="H1534" s="31"/>
      <c r="I1534" s="31"/>
      <c r="J1534" s="29"/>
      <c r="K1534" s="8"/>
      <c r="L1534" s="8"/>
      <c r="M1534" s="8"/>
    </row>
    <row r="1535" spans="1:13" ht="25.5" customHeight="1">
      <c r="A1535" s="21"/>
      <c r="B1535" s="51"/>
      <c r="C1535" s="29"/>
      <c r="D1535" s="21"/>
      <c r="E1535" s="335"/>
      <c r="F1535" s="26"/>
      <c r="G1535" s="366"/>
      <c r="H1535" s="366"/>
      <c r="I1535" s="370"/>
      <c r="J1535" s="29"/>
      <c r="K1535" s="8"/>
      <c r="L1535" s="8"/>
      <c r="M1535" s="8"/>
    </row>
    <row r="1536" spans="1:13" ht="18" customHeight="1">
      <c r="A1536" s="21"/>
      <c r="B1536" s="51"/>
      <c r="C1536" s="52"/>
      <c r="D1536" s="21"/>
      <c r="E1536" s="335"/>
      <c r="F1536" s="26"/>
      <c r="G1536" s="366"/>
      <c r="H1536" s="366"/>
      <c r="I1536" s="370"/>
      <c r="J1536" s="29"/>
      <c r="K1536" s="8"/>
      <c r="L1536" s="8"/>
      <c r="M1536" s="8"/>
    </row>
    <row r="1537" spans="1:13">
      <c r="A1537" s="21"/>
      <c r="B1537" s="51"/>
      <c r="C1537" s="52"/>
      <c r="D1537" s="21"/>
      <c r="E1537" s="25"/>
      <c r="F1537" s="26"/>
      <c r="G1537" s="27"/>
      <c r="H1537" s="27"/>
      <c r="I1537" s="28"/>
      <c r="J1537" s="29"/>
      <c r="K1537" s="8"/>
      <c r="L1537" s="8"/>
      <c r="M1537" s="8"/>
    </row>
    <row r="1538" spans="1:13" ht="21" customHeight="1">
      <c r="A1538" s="21"/>
      <c r="B1538" s="42"/>
      <c r="C1538" s="42"/>
      <c r="D1538" s="52"/>
      <c r="E1538" s="335"/>
      <c r="F1538" s="26"/>
      <c r="G1538" s="366"/>
      <c r="H1538" s="366"/>
      <c r="I1538" s="370"/>
      <c r="J1538" s="29"/>
      <c r="K1538" s="8"/>
      <c r="L1538" s="8"/>
      <c r="M1538" s="8"/>
    </row>
    <row r="1539" spans="1:13" ht="21" customHeight="1">
      <c r="A1539" s="21"/>
      <c r="B1539" s="51"/>
      <c r="C1539" s="52"/>
      <c r="D1539" s="21"/>
      <c r="E1539" s="335"/>
      <c r="F1539" s="26"/>
      <c r="G1539" s="366"/>
      <c r="H1539" s="366"/>
      <c r="I1539" s="370"/>
      <c r="J1539" s="29"/>
      <c r="K1539" s="8"/>
      <c r="L1539" s="8"/>
      <c r="M1539" s="8"/>
    </row>
    <row r="1540" spans="1:13">
      <c r="A1540" s="21"/>
      <c r="B1540" s="29"/>
      <c r="C1540" s="21"/>
      <c r="D1540" s="29"/>
      <c r="E1540" s="72"/>
      <c r="F1540" s="26"/>
      <c r="G1540" s="31"/>
      <c r="H1540" s="31"/>
      <c r="I1540" s="31"/>
      <c r="J1540" s="29"/>
      <c r="K1540" s="8"/>
      <c r="L1540" s="8"/>
      <c r="M1540" s="8"/>
    </row>
    <row r="1541" spans="1:13">
      <c r="A1541" s="21"/>
      <c r="B1541" s="73"/>
      <c r="C1541" s="29"/>
      <c r="D1541" s="21"/>
      <c r="E1541" s="335"/>
      <c r="F1541" s="26"/>
      <c r="G1541" s="366"/>
      <c r="H1541" s="366"/>
      <c r="I1541" s="370"/>
      <c r="J1541" s="29"/>
      <c r="K1541" s="8"/>
      <c r="L1541" s="8"/>
      <c r="M1541" s="8"/>
    </row>
    <row r="1542" spans="1:13">
      <c r="A1542" s="21"/>
      <c r="B1542" s="29"/>
      <c r="C1542" s="21"/>
      <c r="D1542" s="29"/>
      <c r="E1542" s="335"/>
      <c r="F1542" s="26"/>
      <c r="G1542" s="366"/>
      <c r="H1542" s="366"/>
      <c r="I1542" s="370"/>
      <c r="J1542" s="29"/>
      <c r="K1542" s="8"/>
      <c r="L1542" s="8"/>
      <c r="M1542" s="8"/>
    </row>
    <row r="1543" spans="1:13">
      <c r="A1543" s="21"/>
      <c r="B1543" s="29"/>
      <c r="C1543" s="21"/>
      <c r="D1543" s="29"/>
      <c r="E1543" s="72"/>
      <c r="F1543" s="26"/>
      <c r="G1543" s="31"/>
      <c r="H1543" s="31"/>
      <c r="I1543" s="31"/>
      <c r="J1543" s="29"/>
      <c r="K1543" s="8"/>
      <c r="L1543" s="8"/>
      <c r="M1543" s="8"/>
    </row>
    <row r="1544" spans="1:13">
      <c r="A1544" s="21"/>
      <c r="B1544" s="29"/>
      <c r="C1544" s="52"/>
      <c r="D1544" s="52"/>
      <c r="E1544" s="335"/>
      <c r="F1544" s="21"/>
      <c r="G1544" s="366"/>
      <c r="H1544" s="366"/>
      <c r="I1544" s="370"/>
      <c r="J1544" s="29"/>
      <c r="K1544" s="8"/>
      <c r="L1544" s="8"/>
      <c r="M1544" s="8"/>
    </row>
    <row r="1545" spans="1:13">
      <c r="A1545" s="21"/>
      <c r="B1545" s="29"/>
      <c r="C1545" s="21"/>
      <c r="D1545" s="29"/>
      <c r="E1545" s="335"/>
      <c r="F1545" s="21"/>
      <c r="G1545" s="366"/>
      <c r="H1545" s="366"/>
      <c r="I1545" s="370"/>
      <c r="J1545" s="29"/>
      <c r="K1545" s="8"/>
      <c r="L1545" s="8"/>
      <c r="M1545" s="8"/>
    </row>
    <row r="1546" spans="1:13">
      <c r="A1546" s="21"/>
      <c r="B1546" s="29"/>
      <c r="C1546" s="21"/>
      <c r="D1546" s="29"/>
      <c r="E1546" s="31"/>
      <c r="F1546" s="29"/>
      <c r="G1546" s="31"/>
      <c r="H1546" s="31"/>
      <c r="I1546" s="31"/>
      <c r="J1546" s="29"/>
      <c r="K1546" s="8"/>
      <c r="L1546" s="8"/>
      <c r="M1546" s="8"/>
    </row>
    <row r="1547" spans="1:13">
      <c r="A1547" s="21"/>
      <c r="B1547" s="29"/>
      <c r="C1547" s="52"/>
      <c r="D1547" s="52"/>
      <c r="E1547" s="335"/>
      <c r="F1547" s="21"/>
      <c r="G1547" s="366"/>
      <c r="H1547" s="366"/>
      <c r="I1547" s="370"/>
      <c r="J1547" s="29"/>
      <c r="K1547" s="8"/>
      <c r="L1547" s="8"/>
      <c r="M1547" s="8"/>
    </row>
    <row r="1548" spans="1:13">
      <c r="A1548" s="21"/>
      <c r="B1548" s="29"/>
      <c r="C1548" s="21"/>
      <c r="D1548" s="29"/>
      <c r="E1548" s="335"/>
      <c r="F1548" s="21"/>
      <c r="G1548" s="366"/>
      <c r="H1548" s="366"/>
      <c r="I1548" s="370"/>
      <c r="J1548" s="29"/>
      <c r="K1548" s="8"/>
      <c r="L1548" s="8"/>
      <c r="M1548" s="8"/>
    </row>
    <row r="1549" spans="1:13">
      <c r="A1549" s="21"/>
      <c r="B1549" s="29"/>
      <c r="C1549" s="21"/>
      <c r="D1549" s="29"/>
      <c r="E1549" s="31"/>
      <c r="F1549" s="29"/>
      <c r="G1549" s="31"/>
      <c r="H1549" s="31"/>
      <c r="I1549" s="31"/>
      <c r="J1549" s="29"/>
      <c r="K1549" s="8"/>
      <c r="L1549" s="8"/>
      <c r="M1549" s="8"/>
    </row>
    <row r="1550" spans="1:13">
      <c r="A1550" s="21"/>
      <c r="B1550" s="29"/>
      <c r="C1550" s="52"/>
      <c r="D1550" s="52"/>
      <c r="E1550" s="335"/>
      <c r="F1550" s="21"/>
      <c r="G1550" s="366"/>
      <c r="H1550" s="366"/>
      <c r="I1550" s="370"/>
      <c r="J1550" s="29"/>
      <c r="K1550" s="8"/>
      <c r="L1550" s="8"/>
      <c r="M1550" s="8"/>
    </row>
    <row r="1551" spans="1:13">
      <c r="A1551" s="21"/>
      <c r="B1551" s="29"/>
      <c r="C1551" s="21"/>
      <c r="D1551" s="29"/>
      <c r="E1551" s="335"/>
      <c r="F1551" s="21"/>
      <c r="G1551" s="366"/>
      <c r="H1551" s="366"/>
      <c r="I1551" s="370"/>
      <c r="J1551" s="29"/>
      <c r="K1551" s="8"/>
      <c r="L1551" s="8"/>
      <c r="M1551" s="8"/>
    </row>
    <row r="1552" spans="1:13">
      <c r="A1552" s="21"/>
      <c r="B1552" s="29"/>
      <c r="C1552" s="21"/>
      <c r="D1552" s="29"/>
      <c r="E1552" s="31"/>
      <c r="F1552" s="29"/>
      <c r="G1552" s="31"/>
      <c r="H1552" s="31"/>
      <c r="I1552" s="31"/>
      <c r="J1552" s="29"/>
      <c r="K1552" s="8"/>
      <c r="L1552" s="8"/>
      <c r="M1552" s="8"/>
    </row>
    <row r="1553" spans="1:13">
      <c r="A1553" s="21"/>
      <c r="B1553" s="29"/>
      <c r="C1553" s="52"/>
      <c r="D1553" s="52"/>
      <c r="E1553" s="335"/>
      <c r="F1553" s="21"/>
      <c r="G1553" s="366"/>
      <c r="H1553" s="366"/>
      <c r="I1553" s="370"/>
      <c r="J1553" s="29"/>
      <c r="K1553" s="8"/>
      <c r="L1553" s="8"/>
      <c r="M1553" s="8"/>
    </row>
    <row r="1554" spans="1:13">
      <c r="A1554" s="21"/>
      <c r="B1554" s="29"/>
      <c r="C1554" s="21"/>
      <c r="D1554" s="29"/>
      <c r="E1554" s="335"/>
      <c r="F1554" s="21"/>
      <c r="G1554" s="366"/>
      <c r="H1554" s="366"/>
      <c r="I1554" s="370"/>
      <c r="J1554" s="29"/>
      <c r="K1554" s="8"/>
      <c r="L1554" s="8"/>
      <c r="M1554" s="8"/>
    </row>
    <row r="1555" spans="1:13">
      <c r="A1555" s="21"/>
      <c r="B1555" s="29"/>
      <c r="C1555" s="21"/>
      <c r="D1555" s="29"/>
      <c r="E1555" s="31"/>
      <c r="F1555" s="29"/>
      <c r="G1555" s="31"/>
      <c r="H1555" s="31"/>
      <c r="I1555" s="31"/>
      <c r="J1555" s="29"/>
      <c r="K1555" s="8"/>
      <c r="L1555" s="8"/>
      <c r="M1555" s="8"/>
    </row>
    <row r="1556" spans="1:13">
      <c r="A1556" s="21"/>
      <c r="B1556" s="29"/>
      <c r="C1556" s="52"/>
      <c r="D1556" s="52"/>
      <c r="E1556" s="335"/>
      <c r="F1556" s="21"/>
      <c r="G1556" s="366"/>
      <c r="H1556" s="366"/>
      <c r="I1556" s="370"/>
      <c r="J1556" s="29"/>
      <c r="K1556" s="8"/>
      <c r="L1556" s="8"/>
      <c r="M1556" s="8"/>
    </row>
    <row r="1557" spans="1:13">
      <c r="A1557" s="21"/>
      <c r="B1557" s="29"/>
      <c r="C1557" s="21"/>
      <c r="D1557" s="29"/>
      <c r="E1557" s="335"/>
      <c r="F1557" s="21"/>
      <c r="G1557" s="366"/>
      <c r="H1557" s="366"/>
      <c r="I1557" s="370"/>
      <c r="J1557" s="29"/>
      <c r="K1557" s="8"/>
      <c r="L1557" s="8"/>
      <c r="M1557" s="8"/>
    </row>
    <row r="1558" spans="1:13">
      <c r="A1558" s="21"/>
      <c r="B1558" s="29"/>
      <c r="C1558" s="21"/>
      <c r="D1558" s="29"/>
      <c r="E1558" s="25"/>
      <c r="F1558" s="29"/>
      <c r="G1558" s="31"/>
      <c r="H1558" s="31"/>
      <c r="I1558" s="31"/>
      <c r="J1558" s="29"/>
      <c r="K1558" s="8"/>
      <c r="L1558" s="8"/>
      <c r="M1558" s="8"/>
    </row>
    <row r="1559" spans="1:13">
      <c r="A1559" s="21"/>
      <c r="B1559" s="29"/>
      <c r="C1559" s="52"/>
      <c r="D1559" s="52"/>
      <c r="E1559" s="335"/>
      <c r="F1559" s="21"/>
      <c r="G1559" s="366"/>
      <c r="H1559" s="366"/>
      <c r="I1559" s="370"/>
      <c r="J1559" s="29"/>
      <c r="K1559" s="8"/>
      <c r="L1559" s="8"/>
      <c r="M1559" s="8"/>
    </row>
    <row r="1560" spans="1:13">
      <c r="A1560" s="21"/>
      <c r="B1560" s="29"/>
      <c r="C1560" s="21"/>
      <c r="D1560" s="29"/>
      <c r="E1560" s="335"/>
      <c r="F1560" s="21"/>
      <c r="G1560" s="366"/>
      <c r="H1560" s="366"/>
      <c r="I1560" s="370"/>
      <c r="J1560" s="29"/>
      <c r="K1560" s="8"/>
      <c r="L1560" s="8"/>
      <c r="M1560" s="8"/>
    </row>
    <row r="1561" spans="1:13">
      <c r="A1561" s="21"/>
      <c r="B1561" s="29"/>
      <c r="C1561" s="21"/>
      <c r="D1561" s="29"/>
      <c r="E1561" s="25"/>
      <c r="F1561" s="29"/>
      <c r="G1561" s="31"/>
      <c r="H1561" s="31"/>
      <c r="I1561" s="31"/>
      <c r="J1561" s="29"/>
      <c r="K1561" s="8"/>
      <c r="L1561" s="8"/>
      <c r="M1561" s="8"/>
    </row>
    <row r="1562" spans="1:13">
      <c r="A1562" s="21"/>
      <c r="B1562" s="29"/>
      <c r="C1562" s="21"/>
      <c r="D1562" s="29"/>
      <c r="E1562" s="25"/>
      <c r="F1562" s="21"/>
      <c r="G1562" s="27"/>
      <c r="H1562" s="31"/>
      <c r="I1562" s="28"/>
      <c r="J1562" s="29"/>
      <c r="K1562" s="8"/>
      <c r="L1562" s="8"/>
      <c r="M1562" s="8"/>
    </row>
    <row r="1563" spans="1:13">
      <c r="A1563" s="21"/>
      <c r="B1563" s="29"/>
      <c r="C1563" s="21"/>
      <c r="D1563" s="29"/>
      <c r="E1563" s="31"/>
      <c r="F1563" s="29"/>
      <c r="G1563" s="31"/>
      <c r="H1563" s="31"/>
      <c r="I1563" s="31"/>
      <c r="J1563" s="29"/>
      <c r="K1563" s="8"/>
      <c r="L1563" s="8"/>
      <c r="M1563" s="8"/>
    </row>
    <row r="1564" spans="1:13">
      <c r="A1564" s="32"/>
      <c r="B1564" s="33"/>
      <c r="C1564" s="32"/>
      <c r="D1564" s="33"/>
      <c r="E1564" s="34"/>
      <c r="F1564" s="33"/>
      <c r="G1564" s="34"/>
      <c r="H1564" s="34"/>
      <c r="I1564" s="35"/>
      <c r="J1564" s="33"/>
    </row>
    <row r="1567" spans="1:13">
      <c r="F1567" s="8"/>
      <c r="G1567" s="36"/>
    </row>
    <row r="1568" spans="1:13">
      <c r="F1568" s="8"/>
      <c r="G1568" s="36"/>
    </row>
    <row r="1569" spans="1:16">
      <c r="F1569" s="8"/>
      <c r="G1569" s="36"/>
    </row>
    <row r="1570" spans="1:16">
      <c r="F1570" s="8"/>
      <c r="G1570" s="36"/>
    </row>
    <row r="1571" spans="1:16">
      <c r="F1571" s="8"/>
      <c r="G1571" s="36"/>
    </row>
    <row r="1572" spans="1:16">
      <c r="F1572" s="8"/>
      <c r="G1572" s="36"/>
    </row>
    <row r="1573" spans="1:16" ht="16.5">
      <c r="F1573" s="38"/>
      <c r="G1573" s="37"/>
    </row>
    <row r="1574" spans="1:16">
      <c r="F1574" s="36"/>
      <c r="G1574" s="36"/>
    </row>
    <row r="1577" spans="1:16" ht="19.5" customHeight="1">
      <c r="A1577" s="287"/>
      <c r="B1577" s="288"/>
      <c r="C1577" s="288"/>
      <c r="D1577" s="288"/>
      <c r="E1577" s="288"/>
      <c r="F1577" s="288"/>
      <c r="G1577" s="288"/>
      <c r="H1577" s="288"/>
      <c r="I1577" s="288"/>
      <c r="J1577" s="288"/>
      <c r="K1577" s="7"/>
      <c r="L1577" s="7"/>
      <c r="M1577" s="7"/>
    </row>
    <row r="1578" spans="1:16" ht="19.5" customHeight="1">
      <c r="A1578" s="287"/>
      <c r="B1578" s="288"/>
      <c r="C1578" s="288"/>
      <c r="D1578" s="288"/>
      <c r="E1578" s="288"/>
      <c r="F1578" s="288"/>
      <c r="G1578" s="288"/>
      <c r="H1578" s="288"/>
      <c r="I1578" s="288"/>
      <c r="J1578" s="288"/>
      <c r="K1578" s="7"/>
      <c r="L1578" s="7"/>
      <c r="M1578" s="7"/>
    </row>
    <row r="1579" spans="1:16" ht="19.5" customHeight="1">
      <c r="A1579" s="287"/>
      <c r="B1579" s="288"/>
      <c r="C1579" s="288"/>
      <c r="D1579" s="288"/>
      <c r="E1579" s="288"/>
      <c r="F1579" s="288"/>
      <c r="G1579" s="288"/>
      <c r="H1579" s="288"/>
      <c r="I1579" s="288"/>
      <c r="J1579" s="288"/>
      <c r="K1579" s="7"/>
      <c r="L1579" s="7"/>
      <c r="M1579" s="7"/>
    </row>
    <row r="1580" spans="1:16">
      <c r="A1580" s="9"/>
      <c r="B1580" s="10"/>
      <c r="C1580" s="9"/>
      <c r="D1580" s="10"/>
      <c r="E1580" s="11"/>
      <c r="F1580" s="10"/>
      <c r="G1580" s="11"/>
      <c r="H1580" s="11"/>
      <c r="I1580" s="11"/>
      <c r="J1580" s="10"/>
      <c r="K1580" s="10"/>
      <c r="L1580" s="10"/>
      <c r="M1580" s="10"/>
    </row>
    <row r="1581" spans="1:16">
      <c r="A1581" s="275"/>
      <c r="B1581" s="289"/>
      <c r="C1581" s="289"/>
      <c r="D1581" s="289"/>
      <c r="E1581" s="368"/>
      <c r="F1581" s="275"/>
      <c r="G1581" s="289"/>
      <c r="H1581" s="289"/>
      <c r="I1581" s="289"/>
      <c r="J1581" s="275"/>
      <c r="K1581" s="6"/>
      <c r="L1581" s="6"/>
      <c r="M1581" s="6"/>
    </row>
    <row r="1582" spans="1:16">
      <c r="A1582" s="276"/>
      <c r="B1582" s="13"/>
      <c r="C1582" s="13"/>
      <c r="D1582" s="13"/>
      <c r="E1582" s="367"/>
      <c r="F1582" s="276"/>
      <c r="G1582" s="367"/>
      <c r="H1582" s="367"/>
      <c r="I1582" s="14"/>
      <c r="J1582" s="276"/>
      <c r="K1582" s="6"/>
      <c r="L1582" s="6"/>
      <c r="M1582" s="6"/>
    </row>
    <row r="1583" spans="1:16" s="1" customFormat="1" ht="16.5" customHeight="1">
      <c r="A1583" s="15"/>
      <c r="B1583" s="16"/>
      <c r="C1583" s="17"/>
      <c r="D1583" s="16"/>
      <c r="E1583" s="18"/>
      <c r="F1583" s="16"/>
      <c r="G1583" s="18"/>
      <c r="H1583" s="18"/>
      <c r="I1583" s="18"/>
      <c r="J1583" s="16"/>
      <c r="K1583" s="8"/>
      <c r="L1583" s="8"/>
      <c r="M1583" s="8"/>
      <c r="N1583" s="4"/>
      <c r="O1583" s="4"/>
      <c r="P1583" s="4"/>
    </row>
    <row r="1584" spans="1:16" s="1" customFormat="1" ht="26.25" customHeight="1">
      <c r="A1584" s="21"/>
      <c r="B1584" s="42"/>
      <c r="C1584" s="76"/>
      <c r="D1584" s="77"/>
      <c r="E1584" s="335"/>
      <c r="F1584" s="26"/>
      <c r="G1584" s="366"/>
      <c r="H1584" s="366"/>
      <c r="I1584" s="370"/>
      <c r="J1584" s="29"/>
      <c r="K1584" s="8"/>
      <c r="L1584" s="8"/>
      <c r="M1584" s="8"/>
      <c r="N1584" s="4"/>
      <c r="O1584" s="4"/>
      <c r="P1584" s="4"/>
    </row>
    <row r="1585" spans="1:16" s="1" customFormat="1" ht="16.5" customHeight="1">
      <c r="A1585" s="21"/>
      <c r="B1585" s="45"/>
      <c r="C1585" s="45"/>
      <c r="D1585" s="46"/>
      <c r="E1585" s="335"/>
      <c r="F1585" s="26"/>
      <c r="G1585" s="366"/>
      <c r="H1585" s="366"/>
      <c r="I1585" s="370"/>
      <c r="J1585" s="29"/>
      <c r="K1585" s="8"/>
      <c r="L1585" s="8"/>
      <c r="M1585" s="8"/>
      <c r="N1585" s="4"/>
      <c r="O1585" s="4"/>
      <c r="P1585" s="4"/>
    </row>
    <row r="1586" spans="1:16" ht="13.5">
      <c r="A1586" s="21"/>
      <c r="B1586" s="48"/>
      <c r="C1586" s="45"/>
      <c r="D1586" s="48"/>
      <c r="E1586" s="72"/>
      <c r="F1586" s="26"/>
      <c r="G1586" s="31"/>
      <c r="H1586" s="31"/>
      <c r="I1586" s="31"/>
      <c r="J1586" s="29"/>
      <c r="K1586" s="8"/>
      <c r="L1586" s="8"/>
      <c r="M1586" s="8"/>
    </row>
    <row r="1587" spans="1:16" s="1" customFormat="1" ht="33.75" customHeight="1">
      <c r="A1587" s="21"/>
      <c r="B1587" s="42"/>
      <c r="C1587" s="76"/>
      <c r="D1587" s="77"/>
      <c r="E1587" s="335"/>
      <c r="F1587" s="26"/>
      <c r="G1587" s="366"/>
      <c r="H1587" s="366"/>
      <c r="I1587" s="370"/>
      <c r="J1587" s="29"/>
      <c r="K1587" s="8"/>
      <c r="L1587" s="8"/>
      <c r="M1587" s="8"/>
      <c r="N1587" s="4"/>
      <c r="O1587" s="4"/>
      <c r="P1587" s="4"/>
    </row>
    <row r="1588" spans="1:16" s="1" customFormat="1" ht="13.5" customHeight="1">
      <c r="A1588" s="21"/>
      <c r="B1588" s="51"/>
      <c r="C1588" s="52"/>
      <c r="D1588" s="21"/>
      <c r="E1588" s="335"/>
      <c r="F1588" s="26"/>
      <c r="G1588" s="366"/>
      <c r="H1588" s="366"/>
      <c r="I1588" s="370"/>
      <c r="J1588" s="29"/>
      <c r="K1588" s="8"/>
      <c r="L1588" s="8"/>
      <c r="M1588" s="8"/>
      <c r="N1588" s="4"/>
      <c r="O1588" s="4"/>
      <c r="P1588" s="4"/>
    </row>
    <row r="1589" spans="1:16">
      <c r="A1589" s="21"/>
      <c r="B1589" s="51"/>
      <c r="C1589" s="52"/>
      <c r="D1589" s="21"/>
      <c r="E1589" s="25"/>
      <c r="F1589" s="26"/>
      <c r="G1589" s="27"/>
      <c r="H1589" s="27"/>
      <c r="I1589" s="28"/>
      <c r="J1589" s="29"/>
      <c r="K1589" s="8"/>
      <c r="L1589" s="8"/>
      <c r="M1589" s="8"/>
    </row>
    <row r="1590" spans="1:16" s="1" customFormat="1" ht="21.75" customHeight="1">
      <c r="A1590" s="21"/>
      <c r="B1590" s="42"/>
      <c r="C1590" s="42"/>
      <c r="D1590" s="52"/>
      <c r="E1590" s="335"/>
      <c r="F1590" s="26"/>
      <c r="G1590" s="366"/>
      <c r="H1590" s="366"/>
      <c r="I1590" s="370"/>
      <c r="J1590" s="29"/>
      <c r="K1590" s="8"/>
      <c r="L1590" s="8"/>
      <c r="M1590" s="8"/>
      <c r="N1590" s="4"/>
      <c r="O1590" s="4"/>
      <c r="P1590" s="4"/>
    </row>
    <row r="1591" spans="1:16" ht="19.5" customHeight="1">
      <c r="A1591" s="21"/>
      <c r="B1591" s="51"/>
      <c r="C1591" s="52"/>
      <c r="D1591" s="21"/>
      <c r="E1591" s="335"/>
      <c r="F1591" s="26"/>
      <c r="G1591" s="366"/>
      <c r="H1591" s="366"/>
      <c r="I1591" s="370"/>
      <c r="J1591" s="29"/>
      <c r="K1591" s="8"/>
      <c r="L1591" s="8"/>
      <c r="M1591" s="8"/>
    </row>
    <row r="1592" spans="1:16">
      <c r="A1592" s="21"/>
      <c r="B1592" s="29"/>
      <c r="C1592" s="21"/>
      <c r="D1592" s="29"/>
      <c r="E1592" s="72"/>
      <c r="F1592" s="26"/>
      <c r="G1592" s="31"/>
      <c r="H1592" s="31"/>
      <c r="I1592" s="31"/>
      <c r="J1592" s="29"/>
      <c r="K1592" s="8"/>
      <c r="L1592" s="8"/>
      <c r="M1592" s="8"/>
    </row>
    <row r="1593" spans="1:16" s="1" customFormat="1" ht="19.5" customHeight="1">
      <c r="A1593" s="21"/>
      <c r="B1593" s="73"/>
      <c r="C1593" s="29"/>
      <c r="D1593" s="21"/>
      <c r="E1593" s="335"/>
      <c r="F1593" s="26"/>
      <c r="G1593" s="366"/>
      <c r="H1593" s="366"/>
      <c r="I1593" s="370"/>
      <c r="J1593" s="29"/>
      <c r="K1593" s="8"/>
      <c r="L1593" s="8"/>
      <c r="M1593" s="8"/>
      <c r="N1593" s="4"/>
      <c r="O1593" s="4"/>
      <c r="P1593" s="4"/>
    </row>
    <row r="1594" spans="1:16" ht="22.5" customHeight="1">
      <c r="A1594" s="21"/>
      <c r="B1594" s="29"/>
      <c r="C1594" s="21"/>
      <c r="D1594" s="29"/>
      <c r="E1594" s="335"/>
      <c r="F1594" s="26"/>
      <c r="G1594" s="366"/>
      <c r="H1594" s="366"/>
      <c r="I1594" s="370"/>
      <c r="J1594" s="29"/>
      <c r="K1594" s="8"/>
      <c r="L1594" s="8"/>
      <c r="M1594" s="8"/>
    </row>
    <row r="1595" spans="1:16">
      <c r="A1595" s="21"/>
      <c r="B1595" s="29"/>
      <c r="C1595" s="21"/>
      <c r="D1595" s="29"/>
      <c r="E1595" s="72"/>
      <c r="F1595" s="26"/>
      <c r="G1595" s="31"/>
      <c r="H1595" s="31"/>
      <c r="I1595" s="31"/>
      <c r="J1595" s="29"/>
      <c r="K1595" s="8"/>
      <c r="L1595" s="8"/>
      <c r="M1595" s="8"/>
    </row>
    <row r="1596" spans="1:16" ht="18.75" customHeight="1">
      <c r="A1596" s="21"/>
      <c r="B1596" s="29"/>
      <c r="C1596" s="52"/>
      <c r="D1596" s="52"/>
      <c r="E1596" s="335"/>
      <c r="F1596" s="21"/>
      <c r="G1596" s="366"/>
      <c r="H1596" s="366"/>
      <c r="I1596" s="370"/>
      <c r="J1596" s="29"/>
      <c r="K1596" s="8"/>
      <c r="L1596" s="8"/>
      <c r="M1596" s="8"/>
    </row>
    <row r="1597" spans="1:16" ht="20.25" customHeight="1">
      <c r="A1597" s="21"/>
      <c r="B1597" s="29"/>
      <c r="C1597" s="21"/>
      <c r="D1597" s="29"/>
      <c r="E1597" s="335"/>
      <c r="F1597" s="21"/>
      <c r="G1597" s="366"/>
      <c r="H1597" s="366"/>
      <c r="I1597" s="370"/>
      <c r="J1597" s="29"/>
      <c r="K1597" s="8"/>
      <c r="L1597" s="8"/>
      <c r="M1597" s="8"/>
    </row>
    <row r="1598" spans="1:16">
      <c r="A1598" s="21"/>
      <c r="B1598" s="29"/>
      <c r="C1598" s="21"/>
      <c r="D1598" s="29"/>
      <c r="E1598" s="31"/>
      <c r="F1598" s="29"/>
      <c r="G1598" s="31"/>
      <c r="H1598" s="31"/>
      <c r="I1598" s="31"/>
      <c r="J1598" s="29"/>
      <c r="K1598" s="8"/>
      <c r="L1598" s="8"/>
      <c r="M1598" s="8"/>
    </row>
    <row r="1599" spans="1:16">
      <c r="A1599" s="21"/>
      <c r="B1599" s="29"/>
      <c r="C1599" s="52"/>
      <c r="D1599" s="52"/>
      <c r="E1599" s="335"/>
      <c r="F1599" s="21"/>
      <c r="G1599" s="366"/>
      <c r="H1599" s="366"/>
      <c r="I1599" s="370"/>
      <c r="J1599" s="29"/>
      <c r="K1599" s="8"/>
      <c r="L1599" s="8"/>
      <c r="M1599" s="8"/>
    </row>
    <row r="1600" spans="1:16">
      <c r="A1600" s="21"/>
      <c r="B1600" s="29"/>
      <c r="C1600" s="21"/>
      <c r="D1600" s="29"/>
      <c r="E1600" s="335"/>
      <c r="F1600" s="21"/>
      <c r="G1600" s="366"/>
      <c r="H1600" s="366"/>
      <c r="I1600" s="370"/>
      <c r="J1600" s="29"/>
      <c r="K1600" s="8"/>
      <c r="L1600" s="8"/>
      <c r="M1600" s="8"/>
    </row>
    <row r="1601" spans="1:13">
      <c r="A1601" s="21"/>
      <c r="B1601" s="29"/>
      <c r="C1601" s="21"/>
      <c r="D1601" s="29"/>
      <c r="E1601" s="31"/>
      <c r="F1601" s="29"/>
      <c r="G1601" s="31"/>
      <c r="H1601" s="31"/>
      <c r="I1601" s="31"/>
      <c r="J1601" s="29"/>
      <c r="K1601" s="8"/>
      <c r="L1601" s="8"/>
      <c r="M1601" s="8"/>
    </row>
    <row r="1602" spans="1:13">
      <c r="A1602" s="21"/>
      <c r="B1602" s="29"/>
      <c r="C1602" s="52"/>
      <c r="D1602" s="52"/>
      <c r="E1602" s="335"/>
      <c r="F1602" s="21"/>
      <c r="G1602" s="366"/>
      <c r="H1602" s="366"/>
      <c r="I1602" s="370"/>
      <c r="J1602" s="29"/>
      <c r="K1602" s="8"/>
      <c r="L1602" s="8"/>
      <c r="M1602" s="8"/>
    </row>
    <row r="1603" spans="1:13">
      <c r="A1603" s="21"/>
      <c r="B1603" s="29"/>
      <c r="C1603" s="21"/>
      <c r="D1603" s="29"/>
      <c r="E1603" s="335"/>
      <c r="F1603" s="21"/>
      <c r="G1603" s="366"/>
      <c r="H1603" s="366"/>
      <c r="I1603" s="370"/>
      <c r="J1603" s="29"/>
      <c r="K1603" s="8"/>
      <c r="L1603" s="8"/>
      <c r="M1603" s="8"/>
    </row>
    <row r="1604" spans="1:13">
      <c r="A1604" s="21"/>
      <c r="B1604" s="29"/>
      <c r="C1604" s="21"/>
      <c r="D1604" s="29"/>
      <c r="E1604" s="31"/>
      <c r="F1604" s="29"/>
      <c r="G1604" s="31"/>
      <c r="H1604" s="31"/>
      <c r="I1604" s="31"/>
      <c r="J1604" s="29"/>
      <c r="K1604" s="8"/>
      <c r="L1604" s="8"/>
      <c r="M1604" s="8"/>
    </row>
    <row r="1605" spans="1:13">
      <c r="A1605" s="21"/>
      <c r="B1605" s="29"/>
      <c r="C1605" s="52"/>
      <c r="D1605" s="52"/>
      <c r="E1605" s="335"/>
      <c r="F1605" s="21"/>
      <c r="G1605" s="366"/>
      <c r="H1605" s="366"/>
      <c r="I1605" s="370"/>
      <c r="J1605" s="29"/>
      <c r="K1605" s="8"/>
      <c r="L1605" s="8"/>
      <c r="M1605" s="8"/>
    </row>
    <row r="1606" spans="1:13">
      <c r="A1606" s="21"/>
      <c r="B1606" s="29"/>
      <c r="C1606" s="21"/>
      <c r="D1606" s="29"/>
      <c r="E1606" s="335"/>
      <c r="F1606" s="21"/>
      <c r="G1606" s="366"/>
      <c r="H1606" s="366"/>
      <c r="I1606" s="370"/>
      <c r="J1606" s="29"/>
      <c r="K1606" s="8"/>
      <c r="L1606" s="8"/>
      <c r="M1606" s="8"/>
    </row>
    <row r="1607" spans="1:13">
      <c r="A1607" s="21"/>
      <c r="B1607" s="29"/>
      <c r="C1607" s="21"/>
      <c r="D1607" s="29"/>
      <c r="E1607" s="31"/>
      <c r="F1607" s="29"/>
      <c r="G1607" s="31"/>
      <c r="H1607" s="31"/>
      <c r="I1607" s="31"/>
      <c r="J1607" s="29"/>
      <c r="K1607" s="8"/>
      <c r="L1607" s="8"/>
      <c r="M1607" s="8"/>
    </row>
    <row r="1608" spans="1:13">
      <c r="A1608" s="21"/>
      <c r="B1608" s="29"/>
      <c r="C1608" s="52"/>
      <c r="D1608" s="52"/>
      <c r="E1608" s="335"/>
      <c r="F1608" s="21"/>
      <c r="G1608" s="366"/>
      <c r="H1608" s="366"/>
      <c r="I1608" s="370"/>
      <c r="J1608" s="29"/>
      <c r="K1608" s="8"/>
      <c r="L1608" s="8"/>
      <c r="M1608" s="8"/>
    </row>
    <row r="1609" spans="1:13">
      <c r="A1609" s="21"/>
      <c r="B1609" s="29"/>
      <c r="C1609" s="21"/>
      <c r="D1609" s="29"/>
      <c r="E1609" s="335"/>
      <c r="F1609" s="21"/>
      <c r="G1609" s="366"/>
      <c r="H1609" s="366"/>
      <c r="I1609" s="370"/>
      <c r="J1609" s="29"/>
      <c r="K1609" s="8"/>
      <c r="L1609" s="8"/>
      <c r="M1609" s="8"/>
    </row>
    <row r="1610" spans="1:13">
      <c r="A1610" s="21"/>
      <c r="B1610" s="29"/>
      <c r="C1610" s="21"/>
      <c r="D1610" s="29"/>
      <c r="E1610" s="25"/>
      <c r="F1610" s="29"/>
      <c r="G1610" s="31"/>
      <c r="H1610" s="31"/>
      <c r="I1610" s="31"/>
      <c r="J1610" s="29"/>
      <c r="K1610" s="8"/>
      <c r="L1610" s="8"/>
      <c r="M1610" s="8"/>
    </row>
    <row r="1611" spans="1:13">
      <c r="A1611" s="21"/>
      <c r="B1611" s="29"/>
      <c r="C1611" s="52"/>
      <c r="D1611" s="52"/>
      <c r="E1611" s="335"/>
      <c r="F1611" s="21"/>
      <c r="G1611" s="366"/>
      <c r="H1611" s="366"/>
      <c r="I1611" s="370"/>
      <c r="J1611" s="29"/>
      <c r="K1611" s="8"/>
      <c r="L1611" s="8"/>
      <c r="M1611" s="8"/>
    </row>
    <row r="1612" spans="1:13">
      <c r="A1612" s="21"/>
      <c r="B1612" s="29"/>
      <c r="C1612" s="21"/>
      <c r="D1612" s="29"/>
      <c r="E1612" s="335"/>
      <c r="F1612" s="21"/>
      <c r="G1612" s="366"/>
      <c r="H1612" s="366"/>
      <c r="I1612" s="370"/>
      <c r="J1612" s="29"/>
      <c r="K1612" s="8"/>
      <c r="L1612" s="8"/>
      <c r="M1612" s="8"/>
    </row>
    <row r="1613" spans="1:13">
      <c r="A1613" s="21"/>
      <c r="B1613" s="29"/>
      <c r="C1613" s="21"/>
      <c r="D1613" s="29"/>
      <c r="E1613" s="25"/>
      <c r="F1613" s="29"/>
      <c r="G1613" s="31"/>
      <c r="H1613" s="31"/>
      <c r="I1613" s="31"/>
      <c r="J1613" s="29"/>
      <c r="K1613" s="8"/>
      <c r="L1613" s="8"/>
      <c r="M1613" s="8"/>
    </row>
    <row r="1614" spans="1:13">
      <c r="A1614" s="21"/>
      <c r="B1614" s="29"/>
      <c r="C1614" s="21"/>
      <c r="D1614" s="29"/>
      <c r="E1614" s="25"/>
      <c r="F1614" s="21"/>
      <c r="G1614" s="27"/>
      <c r="H1614" s="31"/>
      <c r="I1614" s="28"/>
      <c r="J1614" s="29"/>
      <c r="K1614" s="8"/>
      <c r="L1614" s="8"/>
      <c r="M1614" s="8"/>
    </row>
    <row r="1615" spans="1:13">
      <c r="A1615" s="21"/>
      <c r="B1615" s="29"/>
      <c r="C1615" s="21"/>
      <c r="D1615" s="29"/>
      <c r="E1615" s="31"/>
      <c r="F1615" s="29"/>
      <c r="G1615" s="31"/>
      <c r="H1615" s="31"/>
      <c r="I1615" s="31"/>
      <c r="J1615" s="29"/>
      <c r="K1615" s="8"/>
      <c r="L1615" s="8"/>
      <c r="M1615" s="8"/>
    </row>
    <row r="1616" spans="1:13">
      <c r="A1616" s="32"/>
      <c r="B1616" s="33"/>
      <c r="C1616" s="32"/>
      <c r="D1616" s="33"/>
      <c r="E1616" s="34"/>
      <c r="F1616" s="33"/>
      <c r="G1616" s="34"/>
      <c r="H1616" s="34"/>
      <c r="I1616" s="35"/>
      <c r="J1616" s="33"/>
    </row>
    <row r="1619" spans="1:13">
      <c r="F1619" s="8"/>
      <c r="G1619" s="36"/>
    </row>
    <row r="1620" spans="1:13">
      <c r="F1620" s="8"/>
      <c r="G1620" s="36"/>
    </row>
    <row r="1621" spans="1:13">
      <c r="F1621" s="8"/>
      <c r="G1621" s="36"/>
    </row>
    <row r="1622" spans="1:13">
      <c r="F1622" s="8"/>
      <c r="G1622" s="36"/>
    </row>
    <row r="1623" spans="1:13">
      <c r="F1623" s="8"/>
      <c r="G1623" s="36"/>
    </row>
    <row r="1624" spans="1:13">
      <c r="F1624" s="8"/>
      <c r="G1624" s="36"/>
    </row>
    <row r="1625" spans="1:13" ht="16.5">
      <c r="F1625" s="38"/>
      <c r="G1625" s="37"/>
    </row>
    <row r="1626" spans="1:13">
      <c r="F1626" s="36"/>
      <c r="G1626" s="36"/>
    </row>
    <row r="1627" spans="1:13" ht="17.25" customHeight="1">
      <c r="A1627" s="287"/>
      <c r="B1627" s="288"/>
      <c r="C1627" s="288"/>
      <c r="D1627" s="288"/>
      <c r="E1627" s="288"/>
      <c r="F1627" s="288"/>
      <c r="G1627" s="288"/>
      <c r="H1627" s="288"/>
      <c r="I1627" s="288"/>
      <c r="J1627" s="288"/>
      <c r="K1627" s="7"/>
      <c r="L1627" s="7"/>
      <c r="M1627" s="7"/>
    </row>
    <row r="1628" spans="1:13" ht="17.25" customHeight="1">
      <c r="A1628" s="287"/>
      <c r="B1628" s="288"/>
      <c r="C1628" s="288"/>
      <c r="D1628" s="288"/>
      <c r="E1628" s="288"/>
      <c r="F1628" s="288"/>
      <c r="G1628" s="288"/>
      <c r="H1628" s="288"/>
      <c r="I1628" s="288"/>
      <c r="J1628" s="288"/>
      <c r="K1628" s="7"/>
      <c r="L1628" s="7"/>
      <c r="M1628" s="7"/>
    </row>
    <row r="1629" spans="1:13" ht="17.25" customHeight="1">
      <c r="A1629" s="287"/>
      <c r="B1629" s="288"/>
      <c r="C1629" s="288"/>
      <c r="D1629" s="288"/>
      <c r="E1629" s="288"/>
      <c r="F1629" s="288"/>
      <c r="G1629" s="288"/>
      <c r="H1629" s="288"/>
      <c r="I1629" s="288"/>
      <c r="J1629" s="288"/>
      <c r="K1629" s="7"/>
      <c r="L1629" s="7"/>
      <c r="M1629" s="7"/>
    </row>
    <row r="1630" spans="1:13">
      <c r="A1630" s="9"/>
      <c r="B1630" s="10"/>
      <c r="C1630" s="9"/>
      <c r="D1630" s="10"/>
      <c r="E1630" s="11"/>
      <c r="F1630" s="10"/>
      <c r="G1630" s="11"/>
      <c r="H1630" s="11"/>
      <c r="I1630" s="11"/>
      <c r="J1630" s="10"/>
      <c r="K1630" s="10"/>
      <c r="L1630" s="10"/>
      <c r="M1630" s="10"/>
    </row>
    <row r="1631" spans="1:13">
      <c r="A1631" s="275"/>
      <c r="B1631" s="289"/>
      <c r="C1631" s="289"/>
      <c r="D1631" s="289"/>
      <c r="E1631" s="368"/>
      <c r="F1631" s="275"/>
      <c r="G1631" s="289"/>
      <c r="H1631" s="289"/>
      <c r="I1631" s="289"/>
      <c r="J1631" s="275"/>
      <c r="K1631" s="6"/>
      <c r="L1631" s="6"/>
      <c r="M1631" s="6"/>
    </row>
    <row r="1632" spans="1:13">
      <c r="A1632" s="276"/>
      <c r="B1632" s="13"/>
      <c r="C1632" s="13"/>
      <c r="D1632" s="13"/>
      <c r="E1632" s="367"/>
      <c r="F1632" s="276"/>
      <c r="G1632" s="367"/>
      <c r="H1632" s="367"/>
      <c r="I1632" s="14"/>
      <c r="J1632" s="276"/>
      <c r="K1632" s="6"/>
      <c r="L1632" s="6"/>
      <c r="M1632" s="6"/>
    </row>
    <row r="1633" spans="1:13" ht="13.5" customHeight="1">
      <c r="A1633" s="15"/>
      <c r="B1633" s="16"/>
      <c r="C1633" s="17"/>
      <c r="D1633" s="16"/>
      <c r="E1633" s="18"/>
      <c r="F1633" s="16"/>
      <c r="G1633" s="18"/>
      <c r="H1633" s="18"/>
      <c r="I1633" s="18"/>
      <c r="J1633" s="16"/>
      <c r="K1633" s="8"/>
      <c r="L1633" s="8"/>
      <c r="M1633" s="8"/>
    </row>
    <row r="1634" spans="1:13" ht="23.25" customHeight="1">
      <c r="A1634" s="21"/>
      <c r="B1634" s="90"/>
      <c r="C1634" s="42"/>
      <c r="D1634" s="21"/>
      <c r="E1634" s="335"/>
      <c r="F1634" s="26"/>
      <c r="G1634" s="366"/>
      <c r="H1634" s="366"/>
      <c r="I1634" s="370"/>
      <c r="J1634" s="29"/>
      <c r="K1634" s="8"/>
      <c r="L1634" s="8"/>
      <c r="M1634" s="8"/>
    </row>
    <row r="1635" spans="1:13" ht="28.5" customHeight="1">
      <c r="A1635" s="21"/>
      <c r="B1635" s="45"/>
      <c r="C1635" s="45"/>
      <c r="D1635" s="46"/>
      <c r="E1635" s="335"/>
      <c r="F1635" s="26"/>
      <c r="G1635" s="366"/>
      <c r="H1635" s="366"/>
      <c r="I1635" s="370"/>
      <c r="J1635" s="29"/>
      <c r="K1635" s="8"/>
      <c r="L1635" s="8"/>
      <c r="M1635" s="8"/>
    </row>
    <row r="1636" spans="1:13" ht="12.75" customHeight="1">
      <c r="A1636" s="21"/>
      <c r="B1636" s="48"/>
      <c r="C1636" s="45"/>
      <c r="D1636" s="48"/>
      <c r="E1636" s="72"/>
      <c r="F1636" s="26"/>
      <c r="G1636" s="31"/>
      <c r="H1636" s="31"/>
      <c r="I1636" s="31"/>
      <c r="J1636" s="29"/>
      <c r="K1636" s="8"/>
      <c r="L1636" s="8"/>
      <c r="M1636" s="8"/>
    </row>
    <row r="1637" spans="1:13" ht="23.25" customHeight="1">
      <c r="A1637" s="21"/>
      <c r="B1637" s="42"/>
      <c r="C1637" s="29"/>
      <c r="D1637" s="21"/>
      <c r="E1637" s="335"/>
      <c r="F1637" s="26"/>
      <c r="G1637" s="366"/>
      <c r="H1637" s="366"/>
      <c r="I1637" s="370"/>
      <c r="J1637" s="29"/>
      <c r="K1637" s="8"/>
      <c r="L1637" s="8"/>
      <c r="M1637" s="8"/>
    </row>
    <row r="1638" spans="1:13" ht="17.25" customHeight="1">
      <c r="A1638" s="21"/>
      <c r="B1638" s="51"/>
      <c r="C1638" s="52"/>
      <c r="D1638" s="21"/>
      <c r="E1638" s="335"/>
      <c r="F1638" s="26"/>
      <c r="G1638" s="366"/>
      <c r="H1638" s="366"/>
      <c r="I1638" s="370"/>
      <c r="J1638" s="29"/>
      <c r="K1638" s="8"/>
      <c r="L1638" s="8"/>
      <c r="M1638" s="8"/>
    </row>
    <row r="1639" spans="1:13" ht="15" customHeight="1">
      <c r="A1639" s="21"/>
      <c r="B1639" s="51"/>
      <c r="C1639" s="52"/>
      <c r="D1639" s="21"/>
      <c r="E1639" s="25"/>
      <c r="F1639" s="26"/>
      <c r="G1639" s="27"/>
      <c r="H1639" s="27"/>
      <c r="I1639" s="28"/>
      <c r="J1639" s="29"/>
      <c r="K1639" s="8"/>
      <c r="L1639" s="8"/>
      <c r="M1639" s="8"/>
    </row>
    <row r="1640" spans="1:13" ht="19.5" customHeight="1">
      <c r="A1640" s="21"/>
      <c r="B1640" s="91"/>
      <c r="C1640" s="29"/>
      <c r="D1640" s="21"/>
      <c r="E1640" s="335"/>
      <c r="F1640" s="26"/>
      <c r="G1640" s="366"/>
      <c r="H1640" s="366"/>
      <c r="I1640" s="370"/>
      <c r="J1640" s="29"/>
      <c r="K1640" s="8"/>
      <c r="L1640" s="8"/>
      <c r="M1640" s="8"/>
    </row>
    <row r="1641" spans="1:13" ht="19.5" customHeight="1">
      <c r="A1641" s="21"/>
      <c r="B1641" s="51"/>
      <c r="C1641" s="52"/>
      <c r="D1641" s="21"/>
      <c r="E1641" s="335"/>
      <c r="F1641" s="26"/>
      <c r="G1641" s="366"/>
      <c r="H1641" s="366"/>
      <c r="I1641" s="370"/>
      <c r="J1641" s="29"/>
      <c r="K1641" s="8"/>
      <c r="L1641" s="8"/>
      <c r="M1641" s="8"/>
    </row>
    <row r="1642" spans="1:13">
      <c r="A1642" s="21"/>
      <c r="B1642" s="29"/>
      <c r="C1642" s="21"/>
      <c r="D1642" s="29"/>
      <c r="E1642" s="72"/>
      <c r="F1642" s="26"/>
      <c r="G1642" s="31"/>
      <c r="H1642" s="31"/>
      <c r="I1642" s="31"/>
      <c r="J1642" s="29"/>
      <c r="K1642" s="8"/>
      <c r="L1642" s="8"/>
      <c r="M1642" s="8"/>
    </row>
    <row r="1643" spans="1:13" ht="27" customHeight="1">
      <c r="A1643" s="21"/>
      <c r="B1643" s="29"/>
      <c r="C1643" s="29"/>
      <c r="D1643" s="21"/>
      <c r="E1643" s="335"/>
      <c r="F1643" s="26"/>
      <c r="G1643" s="366"/>
      <c r="H1643" s="366"/>
      <c r="I1643" s="370"/>
      <c r="J1643" s="29"/>
      <c r="K1643" s="8"/>
      <c r="L1643" s="8"/>
      <c r="M1643" s="8"/>
    </row>
    <row r="1644" spans="1:13" ht="27" customHeight="1">
      <c r="A1644" s="21"/>
      <c r="B1644" s="29"/>
      <c r="C1644" s="21"/>
      <c r="D1644" s="29"/>
      <c r="E1644" s="335"/>
      <c r="F1644" s="26"/>
      <c r="G1644" s="366"/>
      <c r="H1644" s="366"/>
      <c r="I1644" s="370"/>
      <c r="J1644" s="29"/>
      <c r="K1644" s="8"/>
      <c r="L1644" s="8"/>
      <c r="M1644" s="8"/>
    </row>
    <row r="1645" spans="1:13">
      <c r="A1645" s="21"/>
      <c r="B1645" s="29"/>
      <c r="C1645" s="21"/>
      <c r="D1645" s="29"/>
      <c r="E1645" s="72"/>
      <c r="F1645" s="26"/>
      <c r="G1645" s="31"/>
      <c r="H1645" s="31"/>
      <c r="I1645" s="31"/>
      <c r="J1645" s="29"/>
      <c r="K1645" s="8"/>
      <c r="L1645" s="8"/>
      <c r="M1645" s="8"/>
    </row>
    <row r="1646" spans="1:13" ht="26.25" customHeight="1">
      <c r="A1646" s="21"/>
      <c r="B1646" s="42"/>
      <c r="C1646" s="29"/>
      <c r="D1646" s="24"/>
      <c r="E1646" s="335"/>
      <c r="F1646" s="26"/>
      <c r="G1646" s="366"/>
      <c r="H1646" s="366"/>
      <c r="I1646" s="370"/>
      <c r="J1646" s="29"/>
      <c r="K1646" s="8"/>
      <c r="L1646" s="8"/>
      <c r="M1646" s="8"/>
    </row>
    <row r="1647" spans="1:13" ht="26.25" customHeight="1">
      <c r="A1647" s="21"/>
      <c r="B1647" s="29"/>
      <c r="C1647" s="21"/>
      <c r="D1647" s="29"/>
      <c r="E1647" s="335"/>
      <c r="F1647" s="26"/>
      <c r="G1647" s="366"/>
      <c r="H1647" s="366"/>
      <c r="I1647" s="370"/>
      <c r="J1647" s="29"/>
      <c r="K1647" s="8"/>
      <c r="L1647" s="8"/>
      <c r="M1647" s="8"/>
    </row>
    <row r="1648" spans="1:13">
      <c r="A1648" s="21"/>
      <c r="B1648" s="29"/>
      <c r="C1648" s="21"/>
      <c r="D1648" s="29"/>
      <c r="E1648" s="31"/>
      <c r="F1648" s="29"/>
      <c r="G1648" s="31"/>
      <c r="H1648" s="31"/>
      <c r="I1648" s="31"/>
      <c r="J1648" s="29"/>
      <c r="K1648" s="8"/>
      <c r="L1648" s="8"/>
      <c r="M1648" s="8"/>
    </row>
    <row r="1649" spans="1:16" ht="22.5" customHeight="1">
      <c r="A1649" s="21"/>
      <c r="B1649" s="51"/>
      <c r="C1649" s="29"/>
      <c r="D1649" s="52"/>
      <c r="E1649" s="335"/>
      <c r="F1649" s="26"/>
      <c r="G1649" s="366"/>
      <c r="H1649" s="366"/>
      <c r="I1649" s="370"/>
      <c r="J1649" s="29"/>
      <c r="K1649" s="8"/>
      <c r="L1649" s="8"/>
      <c r="M1649" s="8"/>
    </row>
    <row r="1650" spans="1:16" ht="22.5" customHeight="1">
      <c r="A1650" s="21"/>
      <c r="B1650" s="29"/>
      <c r="C1650" s="21"/>
      <c r="D1650" s="29"/>
      <c r="E1650" s="335"/>
      <c r="F1650" s="26"/>
      <c r="G1650" s="366"/>
      <c r="H1650" s="366"/>
      <c r="I1650" s="370"/>
      <c r="J1650" s="29"/>
      <c r="K1650" s="8"/>
      <c r="L1650" s="8"/>
      <c r="M1650" s="8"/>
    </row>
    <row r="1651" spans="1:16">
      <c r="A1651" s="21"/>
      <c r="B1651" s="29"/>
      <c r="C1651" s="21"/>
      <c r="D1651" s="29"/>
      <c r="E1651" s="31"/>
      <c r="F1651" s="29"/>
      <c r="G1651" s="31"/>
      <c r="H1651" s="31"/>
      <c r="I1651" s="31"/>
      <c r="J1651" s="29"/>
      <c r="K1651" s="8"/>
      <c r="L1651" s="8"/>
      <c r="M1651" s="8"/>
    </row>
    <row r="1652" spans="1:16" ht="30" customHeight="1">
      <c r="A1652" s="21"/>
      <c r="B1652" s="51"/>
      <c r="C1652" s="29"/>
      <c r="D1652" s="21"/>
      <c r="E1652" s="335"/>
      <c r="F1652" s="26"/>
      <c r="G1652" s="366"/>
      <c r="H1652" s="366"/>
      <c r="I1652" s="370"/>
      <c r="J1652" s="29"/>
      <c r="K1652" s="8"/>
      <c r="L1652" s="8"/>
      <c r="M1652" s="8"/>
    </row>
    <row r="1653" spans="1:16" ht="30" customHeight="1">
      <c r="A1653" s="21"/>
      <c r="B1653" s="29"/>
      <c r="C1653" s="21"/>
      <c r="D1653" s="29"/>
      <c r="E1653" s="335"/>
      <c r="F1653" s="26"/>
      <c r="G1653" s="366"/>
      <c r="H1653" s="366"/>
      <c r="I1653" s="370"/>
      <c r="J1653" s="29"/>
      <c r="K1653" s="8"/>
      <c r="L1653" s="8"/>
      <c r="M1653" s="8"/>
    </row>
    <row r="1654" spans="1:16">
      <c r="A1654" s="21"/>
      <c r="B1654" s="29"/>
      <c r="C1654" s="21"/>
      <c r="D1654" s="29"/>
      <c r="E1654" s="31"/>
      <c r="F1654" s="29"/>
      <c r="G1654" s="31"/>
      <c r="H1654" s="31"/>
      <c r="I1654" s="31"/>
      <c r="J1654" s="29"/>
      <c r="K1654" s="8"/>
      <c r="L1654" s="8"/>
      <c r="M1654" s="8"/>
    </row>
    <row r="1655" spans="1:16">
      <c r="A1655" s="21"/>
      <c r="B1655" s="29"/>
      <c r="C1655" s="52"/>
      <c r="D1655" s="52"/>
      <c r="E1655" s="335"/>
      <c r="F1655" s="21"/>
      <c r="G1655" s="366"/>
      <c r="H1655" s="366"/>
      <c r="I1655" s="370"/>
      <c r="J1655" s="29"/>
      <c r="K1655" s="8"/>
      <c r="L1655" s="8"/>
      <c r="M1655" s="8"/>
    </row>
    <row r="1656" spans="1:16">
      <c r="A1656" s="21"/>
      <c r="B1656" s="29"/>
      <c r="C1656" s="21"/>
      <c r="D1656" s="29"/>
      <c r="E1656" s="335"/>
      <c r="F1656" s="21"/>
      <c r="G1656" s="366"/>
      <c r="H1656" s="366"/>
      <c r="I1656" s="370"/>
      <c r="J1656" s="29"/>
      <c r="K1656" s="8"/>
      <c r="L1656" s="8"/>
      <c r="M1656" s="8"/>
    </row>
    <row r="1657" spans="1:16" s="1" customFormat="1" ht="12.75" customHeight="1">
      <c r="A1657" s="21"/>
      <c r="B1657" s="29"/>
      <c r="C1657" s="21"/>
      <c r="D1657" s="29"/>
      <c r="E1657" s="31"/>
      <c r="F1657" s="29"/>
      <c r="G1657" s="31"/>
      <c r="H1657" s="31"/>
      <c r="I1657" s="31"/>
      <c r="J1657" s="29"/>
      <c r="K1657" s="8"/>
      <c r="L1657" s="8"/>
      <c r="M1657" s="8"/>
      <c r="N1657" s="4"/>
      <c r="O1657" s="4"/>
      <c r="P1657" s="4"/>
    </row>
    <row r="1658" spans="1:16" s="1" customFormat="1" ht="12.75" customHeight="1">
      <c r="A1658" s="21"/>
      <c r="B1658" s="29"/>
      <c r="C1658" s="21"/>
      <c r="D1658" s="29"/>
      <c r="E1658" s="25"/>
      <c r="F1658" s="21"/>
      <c r="G1658" s="27"/>
      <c r="H1658" s="27"/>
      <c r="I1658" s="28"/>
      <c r="J1658" s="29"/>
      <c r="K1658" s="8"/>
      <c r="L1658" s="8"/>
      <c r="M1658" s="8"/>
      <c r="N1658" s="4"/>
      <c r="O1658" s="4"/>
      <c r="P1658" s="4"/>
    </row>
    <row r="1659" spans="1:16">
      <c r="A1659" s="21"/>
      <c r="B1659" s="29"/>
      <c r="C1659" s="21"/>
      <c r="D1659" s="29"/>
      <c r="E1659" s="25"/>
      <c r="F1659" s="29"/>
      <c r="G1659" s="31"/>
      <c r="H1659" s="31"/>
      <c r="I1659" s="31"/>
      <c r="J1659" s="29"/>
      <c r="K1659" s="8"/>
      <c r="L1659" s="8"/>
      <c r="M1659" s="8"/>
    </row>
    <row r="1660" spans="1:16" s="1" customFormat="1" ht="15" customHeight="1">
      <c r="A1660" s="21"/>
      <c r="B1660" s="29"/>
      <c r="C1660" s="21"/>
      <c r="D1660" s="29"/>
      <c r="E1660" s="25"/>
      <c r="F1660" s="21"/>
      <c r="G1660" s="27"/>
      <c r="H1660" s="31"/>
      <c r="I1660" s="28"/>
      <c r="J1660" s="29"/>
      <c r="K1660" s="8"/>
      <c r="L1660" s="8"/>
      <c r="M1660" s="8"/>
      <c r="N1660" s="4"/>
      <c r="O1660" s="4"/>
      <c r="P1660" s="4"/>
    </row>
    <row r="1661" spans="1:16" s="1" customFormat="1" ht="15" customHeight="1">
      <c r="A1661" s="21"/>
      <c r="B1661" s="29"/>
      <c r="C1661" s="21"/>
      <c r="D1661" s="29"/>
      <c r="E1661" s="31"/>
      <c r="F1661" s="29"/>
      <c r="G1661" s="31"/>
      <c r="H1661" s="31"/>
      <c r="I1661" s="31"/>
      <c r="J1661" s="29"/>
      <c r="K1661" s="8"/>
      <c r="L1661" s="8"/>
      <c r="M1661" s="8"/>
      <c r="N1661" s="4"/>
      <c r="O1661" s="4"/>
      <c r="P1661" s="4"/>
    </row>
    <row r="1662" spans="1:16" s="1" customFormat="1" ht="15" customHeight="1">
      <c r="A1662" s="32"/>
      <c r="B1662" s="33"/>
      <c r="C1662" s="32"/>
      <c r="D1662" s="33"/>
      <c r="E1662" s="34"/>
      <c r="F1662" s="33"/>
      <c r="G1662" s="34"/>
      <c r="H1662" s="34"/>
      <c r="I1662" s="35"/>
      <c r="J1662" s="33"/>
      <c r="K1662" s="4"/>
      <c r="L1662" s="4"/>
      <c r="M1662" s="4"/>
      <c r="N1662" s="4"/>
      <c r="O1662" s="4"/>
      <c r="P1662" s="4"/>
    </row>
    <row r="1663" spans="1:16" s="1" customFormat="1" ht="15" customHeight="1">
      <c r="B1663" s="4"/>
      <c r="D1663" s="4"/>
      <c r="E1663" s="5"/>
      <c r="F1663" s="4"/>
      <c r="G1663" s="5"/>
      <c r="H1663" s="5"/>
      <c r="I1663" s="5"/>
      <c r="J1663" s="4"/>
      <c r="K1663" s="4"/>
      <c r="L1663" s="4"/>
      <c r="M1663" s="4"/>
      <c r="N1663" s="4"/>
      <c r="O1663" s="4"/>
      <c r="P1663" s="4"/>
    </row>
    <row r="1664" spans="1:16" s="1" customFormat="1" ht="15" customHeight="1">
      <c r="B1664" s="4"/>
      <c r="D1664" s="4"/>
      <c r="E1664" s="5"/>
      <c r="F1664" s="4"/>
      <c r="G1664" s="5"/>
      <c r="H1664" s="5"/>
      <c r="I1664" s="5"/>
      <c r="J1664" s="4"/>
      <c r="K1664" s="4"/>
      <c r="L1664" s="4"/>
      <c r="M1664" s="4"/>
      <c r="N1664" s="4"/>
      <c r="O1664" s="4"/>
      <c r="P1664" s="4"/>
    </row>
    <row r="1665" spans="1:13">
      <c r="F1665" s="8"/>
      <c r="G1665" s="36"/>
    </row>
    <row r="1666" spans="1:13">
      <c r="F1666" s="8"/>
      <c r="G1666" s="36"/>
    </row>
    <row r="1667" spans="1:13">
      <c r="F1667" s="8"/>
      <c r="G1667" s="36"/>
    </row>
    <row r="1668" spans="1:13">
      <c r="F1668" s="8"/>
      <c r="G1668" s="36"/>
    </row>
    <row r="1669" spans="1:13">
      <c r="F1669" s="8"/>
      <c r="G1669" s="36"/>
    </row>
    <row r="1670" spans="1:13">
      <c r="F1670" s="8"/>
      <c r="G1670" s="36"/>
    </row>
    <row r="1671" spans="1:13" ht="16.5">
      <c r="F1671" s="38"/>
      <c r="G1671" s="37"/>
    </row>
    <row r="1672" spans="1:13">
      <c r="F1672" s="36"/>
      <c r="G1672" s="36"/>
    </row>
    <row r="1673" spans="1:13">
      <c r="F1673" s="36"/>
      <c r="G1673" s="36"/>
    </row>
    <row r="1674" spans="1:13">
      <c r="A1674" s="287"/>
      <c r="B1674" s="288"/>
      <c r="C1674" s="288"/>
      <c r="D1674" s="288"/>
      <c r="E1674" s="288"/>
      <c r="F1674" s="288"/>
      <c r="G1674" s="288"/>
      <c r="H1674" s="288"/>
      <c r="I1674" s="288"/>
      <c r="J1674" s="288"/>
      <c r="K1674" s="7"/>
      <c r="L1674" s="7"/>
      <c r="M1674" s="7"/>
    </row>
    <row r="1687" spans="1:13" ht="18" customHeight="1">
      <c r="A1687" s="287"/>
      <c r="B1687" s="288"/>
      <c r="C1687" s="288"/>
      <c r="D1687" s="288"/>
      <c r="E1687" s="288"/>
      <c r="F1687" s="288"/>
      <c r="G1687" s="288"/>
      <c r="H1687" s="288"/>
      <c r="I1687" s="288"/>
      <c r="J1687" s="288"/>
      <c r="K1687" s="7"/>
      <c r="L1687" s="7"/>
      <c r="M1687" s="7"/>
    </row>
    <row r="1688" spans="1:13" ht="18" customHeight="1">
      <c r="A1688" s="287"/>
      <c r="B1688" s="288"/>
      <c r="C1688" s="288"/>
      <c r="D1688" s="288"/>
      <c r="E1688" s="288"/>
      <c r="F1688" s="288"/>
      <c r="G1688" s="288"/>
      <c r="H1688" s="288"/>
      <c r="I1688" s="288"/>
      <c r="J1688" s="288"/>
      <c r="K1688" s="7"/>
      <c r="L1688" s="7"/>
      <c r="M1688" s="7"/>
    </row>
    <row r="1689" spans="1:13" ht="18" customHeight="1">
      <c r="A1689" s="287"/>
      <c r="B1689" s="288"/>
      <c r="C1689" s="288"/>
      <c r="D1689" s="288"/>
      <c r="E1689" s="288"/>
      <c r="F1689" s="288"/>
      <c r="G1689" s="288"/>
      <c r="H1689" s="288"/>
      <c r="I1689" s="288"/>
      <c r="J1689" s="288"/>
      <c r="K1689" s="7"/>
      <c r="L1689" s="7"/>
      <c r="M1689" s="7"/>
    </row>
    <row r="1690" spans="1:13">
      <c r="A1690" s="9"/>
      <c r="B1690" s="10"/>
      <c r="C1690" s="9"/>
      <c r="D1690" s="10"/>
      <c r="E1690" s="11"/>
      <c r="F1690" s="10"/>
      <c r="G1690" s="11"/>
      <c r="H1690" s="11"/>
      <c r="I1690" s="11"/>
      <c r="J1690" s="10"/>
      <c r="K1690" s="10"/>
      <c r="L1690" s="10"/>
      <c r="M1690" s="10"/>
    </row>
    <row r="1691" spans="1:13" ht="13.5" customHeight="1">
      <c r="A1691" s="275"/>
      <c r="B1691" s="289"/>
      <c r="C1691" s="289"/>
      <c r="D1691" s="289"/>
      <c r="E1691" s="368"/>
      <c r="F1691" s="275"/>
      <c r="G1691" s="289"/>
      <c r="H1691" s="289"/>
      <c r="I1691" s="289"/>
      <c r="J1691" s="275"/>
      <c r="K1691" s="6"/>
      <c r="L1691" s="6"/>
      <c r="M1691" s="6"/>
    </row>
    <row r="1692" spans="1:13" ht="12.75" customHeight="1">
      <c r="A1692" s="276"/>
      <c r="B1692" s="13"/>
      <c r="C1692" s="13"/>
      <c r="D1692" s="13"/>
      <c r="E1692" s="367"/>
      <c r="F1692" s="276"/>
      <c r="G1692" s="367"/>
      <c r="H1692" s="367"/>
      <c r="I1692" s="14"/>
      <c r="J1692" s="276"/>
      <c r="K1692" s="6"/>
      <c r="L1692" s="6"/>
      <c r="M1692" s="6"/>
    </row>
    <row r="1693" spans="1:13">
      <c r="A1693" s="15"/>
      <c r="B1693" s="16"/>
      <c r="C1693" s="17"/>
      <c r="D1693" s="16"/>
      <c r="E1693" s="18"/>
      <c r="F1693" s="16"/>
      <c r="G1693" s="18"/>
      <c r="H1693" s="18"/>
      <c r="I1693" s="18"/>
      <c r="J1693" s="16"/>
      <c r="K1693" s="8"/>
      <c r="L1693" s="8"/>
      <c r="M1693" s="8"/>
    </row>
    <row r="1694" spans="1:13" ht="21.75" customHeight="1">
      <c r="A1694" s="21"/>
      <c r="B1694" s="90"/>
      <c r="C1694" s="42"/>
      <c r="D1694" s="21"/>
      <c r="E1694" s="335"/>
      <c r="F1694" s="26"/>
      <c r="G1694" s="366"/>
      <c r="H1694" s="366"/>
      <c r="I1694" s="370"/>
      <c r="J1694" s="29"/>
      <c r="K1694" s="8"/>
      <c r="L1694" s="8"/>
      <c r="M1694" s="8"/>
    </row>
    <row r="1695" spans="1:13" ht="24" customHeight="1">
      <c r="A1695" s="21"/>
      <c r="B1695" s="45"/>
      <c r="C1695" s="45"/>
      <c r="D1695" s="46"/>
      <c r="E1695" s="335"/>
      <c r="F1695" s="26"/>
      <c r="G1695" s="366"/>
      <c r="H1695" s="366"/>
      <c r="I1695" s="370"/>
      <c r="J1695" s="29"/>
      <c r="K1695" s="8"/>
      <c r="L1695" s="8"/>
      <c r="M1695" s="8"/>
    </row>
    <row r="1696" spans="1:13" ht="13.5">
      <c r="A1696" s="21"/>
      <c r="B1696" s="48"/>
      <c r="C1696" s="45"/>
      <c r="D1696" s="48"/>
      <c r="E1696" s="72"/>
      <c r="F1696" s="26"/>
      <c r="G1696" s="31"/>
      <c r="H1696" s="31"/>
      <c r="I1696" s="31"/>
      <c r="J1696" s="29"/>
      <c r="K1696" s="8"/>
      <c r="L1696" s="8"/>
      <c r="M1696" s="8"/>
    </row>
    <row r="1697" spans="1:13" ht="21" customHeight="1">
      <c r="A1697" s="21"/>
      <c r="B1697" s="42"/>
      <c r="C1697" s="29"/>
      <c r="D1697" s="21"/>
      <c r="E1697" s="335"/>
      <c r="F1697" s="26"/>
      <c r="G1697" s="366"/>
      <c r="H1697" s="366"/>
      <c r="I1697" s="370"/>
      <c r="J1697" s="29"/>
      <c r="K1697" s="8"/>
      <c r="L1697" s="8"/>
      <c r="M1697" s="8"/>
    </row>
    <row r="1698" spans="1:13" ht="21" customHeight="1">
      <c r="A1698" s="21"/>
      <c r="B1698" s="51"/>
      <c r="C1698" s="52"/>
      <c r="D1698" s="21"/>
      <c r="E1698" s="335"/>
      <c r="F1698" s="26"/>
      <c r="G1698" s="366"/>
      <c r="H1698" s="366"/>
      <c r="I1698" s="370"/>
      <c r="J1698" s="29"/>
      <c r="K1698" s="8"/>
      <c r="L1698" s="8"/>
      <c r="M1698" s="8"/>
    </row>
    <row r="1699" spans="1:13">
      <c r="A1699" s="21"/>
      <c r="B1699" s="51"/>
      <c r="C1699" s="52"/>
      <c r="D1699" s="21"/>
      <c r="E1699" s="25"/>
      <c r="F1699" s="26"/>
      <c r="G1699" s="27"/>
      <c r="H1699" s="27"/>
      <c r="I1699" s="28"/>
      <c r="J1699" s="29"/>
      <c r="K1699" s="8"/>
      <c r="L1699" s="8"/>
      <c r="M1699" s="8"/>
    </row>
    <row r="1700" spans="1:13" ht="18.75" customHeight="1">
      <c r="A1700" s="21"/>
      <c r="B1700" s="91"/>
      <c r="C1700" s="29"/>
      <c r="D1700" s="21"/>
      <c r="E1700" s="335"/>
      <c r="F1700" s="26"/>
      <c r="G1700" s="366"/>
      <c r="H1700" s="366"/>
      <c r="I1700" s="370"/>
      <c r="J1700" s="29"/>
      <c r="K1700" s="8"/>
      <c r="L1700" s="8"/>
      <c r="M1700" s="8"/>
    </row>
    <row r="1701" spans="1:13" ht="18.75" customHeight="1">
      <c r="A1701" s="21"/>
      <c r="B1701" s="51"/>
      <c r="C1701" s="52"/>
      <c r="D1701" s="21"/>
      <c r="E1701" s="335"/>
      <c r="F1701" s="26"/>
      <c r="G1701" s="366"/>
      <c r="H1701" s="366"/>
      <c r="I1701" s="370"/>
      <c r="J1701" s="29"/>
      <c r="K1701" s="8"/>
      <c r="L1701" s="8"/>
      <c r="M1701" s="8"/>
    </row>
    <row r="1702" spans="1:13">
      <c r="A1702" s="21"/>
      <c r="B1702" s="29"/>
      <c r="C1702" s="21"/>
      <c r="D1702" s="29"/>
      <c r="E1702" s="72"/>
      <c r="F1702" s="26"/>
      <c r="G1702" s="31"/>
      <c r="H1702" s="31"/>
      <c r="I1702" s="31"/>
      <c r="J1702" s="29"/>
      <c r="K1702" s="8"/>
      <c r="L1702" s="8"/>
      <c r="M1702" s="8"/>
    </row>
    <row r="1703" spans="1:13">
      <c r="A1703" s="21"/>
      <c r="B1703" s="29"/>
      <c r="C1703" s="29"/>
      <c r="D1703" s="21"/>
      <c r="E1703" s="335"/>
      <c r="F1703" s="26"/>
      <c r="G1703" s="366"/>
      <c r="H1703" s="366"/>
      <c r="I1703" s="370"/>
      <c r="J1703" s="29"/>
      <c r="K1703" s="8"/>
      <c r="L1703" s="8"/>
      <c r="M1703" s="8"/>
    </row>
    <row r="1704" spans="1:13">
      <c r="A1704" s="21"/>
      <c r="B1704" s="29"/>
      <c r="C1704" s="21"/>
      <c r="D1704" s="29"/>
      <c r="E1704" s="335"/>
      <c r="F1704" s="26"/>
      <c r="G1704" s="366"/>
      <c r="H1704" s="366"/>
      <c r="I1704" s="370"/>
      <c r="J1704" s="29"/>
      <c r="K1704" s="8"/>
      <c r="L1704" s="8"/>
      <c r="M1704" s="8"/>
    </row>
    <row r="1705" spans="1:13">
      <c r="A1705" s="21"/>
      <c r="B1705" s="29"/>
      <c r="C1705" s="21"/>
      <c r="D1705" s="29"/>
      <c r="E1705" s="72"/>
      <c r="F1705" s="26"/>
      <c r="G1705" s="31"/>
      <c r="H1705" s="31"/>
      <c r="I1705" s="31"/>
      <c r="J1705" s="29"/>
      <c r="K1705" s="8"/>
      <c r="L1705" s="8"/>
      <c r="M1705" s="8"/>
    </row>
    <row r="1706" spans="1:13">
      <c r="A1706" s="21"/>
      <c r="B1706" s="42"/>
      <c r="C1706" s="29"/>
      <c r="D1706" s="24"/>
      <c r="E1706" s="335"/>
      <c r="F1706" s="26"/>
      <c r="G1706" s="366"/>
      <c r="H1706" s="366"/>
      <c r="I1706" s="370"/>
      <c r="J1706" s="29"/>
      <c r="K1706" s="8"/>
      <c r="L1706" s="8"/>
      <c r="M1706" s="8"/>
    </row>
    <row r="1707" spans="1:13">
      <c r="A1707" s="21"/>
      <c r="B1707" s="29"/>
      <c r="C1707" s="21"/>
      <c r="D1707" s="29"/>
      <c r="E1707" s="335"/>
      <c r="F1707" s="26"/>
      <c r="G1707" s="366"/>
      <c r="H1707" s="366"/>
      <c r="I1707" s="370"/>
      <c r="J1707" s="29"/>
      <c r="K1707" s="8"/>
      <c r="L1707" s="8"/>
      <c r="M1707" s="8"/>
    </row>
    <row r="1708" spans="1:13">
      <c r="A1708" s="21"/>
      <c r="B1708" s="29"/>
      <c r="C1708" s="21"/>
      <c r="D1708" s="29"/>
      <c r="E1708" s="31"/>
      <c r="F1708" s="29"/>
      <c r="G1708" s="31"/>
      <c r="H1708" s="31"/>
      <c r="I1708" s="31"/>
      <c r="J1708" s="29"/>
      <c r="K1708" s="8"/>
      <c r="L1708" s="8"/>
      <c r="M1708" s="8"/>
    </row>
    <row r="1709" spans="1:13">
      <c r="A1709" s="21"/>
      <c r="B1709" s="51"/>
      <c r="C1709" s="29"/>
      <c r="D1709" s="52"/>
      <c r="E1709" s="335"/>
      <c r="F1709" s="26"/>
      <c r="G1709" s="366"/>
      <c r="H1709" s="366"/>
      <c r="I1709" s="370"/>
      <c r="J1709" s="29"/>
      <c r="K1709" s="8"/>
      <c r="L1709" s="8"/>
      <c r="M1709" s="8"/>
    </row>
    <row r="1710" spans="1:13">
      <c r="A1710" s="21"/>
      <c r="B1710" s="29"/>
      <c r="C1710" s="21"/>
      <c r="D1710" s="29"/>
      <c r="E1710" s="335"/>
      <c r="F1710" s="26"/>
      <c r="G1710" s="366"/>
      <c r="H1710" s="366"/>
      <c r="I1710" s="370"/>
      <c r="J1710" s="29"/>
      <c r="K1710" s="8"/>
      <c r="L1710" s="8"/>
      <c r="M1710" s="8"/>
    </row>
    <row r="1711" spans="1:13">
      <c r="A1711" s="21"/>
      <c r="B1711" s="29"/>
      <c r="C1711" s="21"/>
      <c r="D1711" s="29"/>
      <c r="E1711" s="31"/>
      <c r="F1711" s="29"/>
      <c r="G1711" s="31"/>
      <c r="H1711" s="31"/>
      <c r="I1711" s="31"/>
      <c r="J1711" s="29"/>
      <c r="K1711" s="8"/>
      <c r="L1711" s="8"/>
      <c r="M1711" s="8"/>
    </row>
    <row r="1712" spans="1:13">
      <c r="A1712" s="21"/>
      <c r="B1712" s="51"/>
      <c r="C1712" s="29"/>
      <c r="D1712" s="21"/>
      <c r="E1712" s="335"/>
      <c r="F1712" s="26"/>
      <c r="G1712" s="366"/>
      <c r="H1712" s="366"/>
      <c r="I1712" s="370"/>
      <c r="J1712" s="29"/>
      <c r="K1712" s="8"/>
      <c r="L1712" s="8"/>
      <c r="M1712" s="8"/>
    </row>
    <row r="1713" spans="1:16">
      <c r="A1713" s="21"/>
      <c r="B1713" s="29"/>
      <c r="C1713" s="21"/>
      <c r="D1713" s="29"/>
      <c r="E1713" s="335"/>
      <c r="F1713" s="26"/>
      <c r="G1713" s="366"/>
      <c r="H1713" s="366"/>
      <c r="I1713" s="370"/>
      <c r="J1713" s="29"/>
      <c r="K1713" s="8"/>
      <c r="L1713" s="8"/>
      <c r="M1713" s="8"/>
    </row>
    <row r="1714" spans="1:16">
      <c r="A1714" s="21"/>
      <c r="B1714" s="29"/>
      <c r="C1714" s="21"/>
      <c r="D1714" s="29"/>
      <c r="E1714" s="31"/>
      <c r="F1714" s="29"/>
      <c r="G1714" s="31"/>
      <c r="H1714" s="31"/>
      <c r="I1714" s="31"/>
      <c r="J1714" s="29"/>
      <c r="K1714" s="8"/>
      <c r="L1714" s="8"/>
      <c r="M1714" s="8"/>
    </row>
    <row r="1715" spans="1:16">
      <c r="A1715" s="21"/>
      <c r="B1715" s="29"/>
      <c r="C1715" s="52"/>
      <c r="D1715" s="52"/>
      <c r="E1715" s="335"/>
      <c r="F1715" s="21"/>
      <c r="G1715" s="366"/>
      <c r="H1715" s="366"/>
      <c r="I1715" s="370"/>
      <c r="J1715" s="29"/>
      <c r="K1715" s="8"/>
      <c r="L1715" s="8"/>
      <c r="M1715" s="8"/>
    </row>
    <row r="1716" spans="1:16">
      <c r="A1716" s="21"/>
      <c r="B1716" s="29"/>
      <c r="C1716" s="21"/>
      <c r="D1716" s="29"/>
      <c r="E1716" s="335"/>
      <c r="F1716" s="21"/>
      <c r="G1716" s="366"/>
      <c r="H1716" s="366"/>
      <c r="I1716" s="370"/>
      <c r="J1716" s="29"/>
      <c r="K1716" s="8"/>
      <c r="L1716" s="8"/>
      <c r="M1716" s="8"/>
    </row>
    <row r="1717" spans="1:16">
      <c r="A1717" s="21"/>
      <c r="B1717" s="29"/>
      <c r="C1717" s="21"/>
      <c r="D1717" s="29"/>
      <c r="E1717" s="31"/>
      <c r="F1717" s="29"/>
      <c r="G1717" s="31"/>
      <c r="H1717" s="31"/>
      <c r="I1717" s="31"/>
      <c r="J1717" s="29"/>
      <c r="K1717" s="8"/>
      <c r="L1717" s="8"/>
      <c r="M1717" s="8"/>
    </row>
    <row r="1718" spans="1:16">
      <c r="A1718" s="21"/>
      <c r="B1718" s="29"/>
      <c r="C1718" s="21"/>
      <c r="D1718" s="29"/>
      <c r="E1718" s="25"/>
      <c r="F1718" s="21"/>
      <c r="G1718" s="27"/>
      <c r="H1718" s="27"/>
      <c r="I1718" s="28"/>
      <c r="J1718" s="29"/>
      <c r="K1718" s="8"/>
      <c r="L1718" s="8"/>
      <c r="M1718" s="8"/>
    </row>
    <row r="1719" spans="1:16">
      <c r="A1719" s="21"/>
      <c r="B1719" s="29"/>
      <c r="C1719" s="21"/>
      <c r="D1719" s="29"/>
      <c r="E1719" s="25"/>
      <c r="F1719" s="29"/>
      <c r="G1719" s="31"/>
      <c r="H1719" s="31"/>
      <c r="I1719" s="31"/>
      <c r="J1719" s="29"/>
      <c r="K1719" s="8"/>
      <c r="L1719" s="8"/>
      <c r="M1719" s="8"/>
    </row>
    <row r="1720" spans="1:16">
      <c r="A1720" s="21"/>
      <c r="B1720" s="29"/>
      <c r="C1720" s="21"/>
      <c r="D1720" s="29"/>
      <c r="E1720" s="25"/>
      <c r="F1720" s="21"/>
      <c r="G1720" s="27"/>
      <c r="H1720" s="31"/>
      <c r="I1720" s="28"/>
      <c r="J1720" s="29"/>
      <c r="K1720" s="8"/>
      <c r="L1720" s="8"/>
      <c r="M1720" s="8"/>
    </row>
    <row r="1721" spans="1:16">
      <c r="A1721" s="21"/>
      <c r="B1721" s="29"/>
      <c r="C1721" s="21"/>
      <c r="D1721" s="29"/>
      <c r="E1721" s="31"/>
      <c r="F1721" s="29"/>
      <c r="G1721" s="31"/>
      <c r="H1721" s="31"/>
      <c r="I1721" s="31"/>
      <c r="J1721" s="29"/>
      <c r="K1721" s="8"/>
      <c r="L1721" s="8"/>
      <c r="M1721" s="8"/>
    </row>
    <row r="1722" spans="1:16">
      <c r="A1722" s="32"/>
      <c r="B1722" s="33"/>
      <c r="C1722" s="32"/>
      <c r="D1722" s="33"/>
      <c r="E1722" s="34"/>
      <c r="F1722" s="33"/>
      <c r="G1722" s="34"/>
      <c r="H1722" s="34"/>
      <c r="I1722" s="35"/>
      <c r="J1722" s="33"/>
      <c r="M1722" s="8"/>
    </row>
    <row r="1723" spans="1:16">
      <c r="M1723" s="8"/>
    </row>
    <row r="1724" spans="1:16">
      <c r="M1724" s="8"/>
    </row>
    <row r="1725" spans="1:16">
      <c r="F1725" s="8"/>
      <c r="G1725" s="36"/>
      <c r="M1725" s="8"/>
    </row>
    <row r="1726" spans="1:16">
      <c r="F1726" s="8"/>
      <c r="G1726" s="36"/>
    </row>
    <row r="1727" spans="1:16" s="1" customFormat="1">
      <c r="B1727" s="4"/>
      <c r="D1727" s="4"/>
      <c r="E1727" s="5"/>
      <c r="F1727" s="8"/>
      <c r="G1727" s="36"/>
      <c r="H1727" s="5"/>
      <c r="I1727" s="5"/>
      <c r="J1727" s="4"/>
      <c r="K1727" s="4"/>
      <c r="L1727" s="4"/>
      <c r="M1727" s="4"/>
      <c r="N1727" s="4"/>
      <c r="O1727" s="4"/>
      <c r="P1727" s="4"/>
    </row>
    <row r="1728" spans="1:16" s="1" customFormat="1">
      <c r="B1728" s="4"/>
      <c r="D1728" s="4"/>
      <c r="E1728" s="5"/>
      <c r="F1728" s="8"/>
      <c r="G1728" s="36"/>
      <c r="H1728" s="5"/>
      <c r="I1728" s="5"/>
      <c r="J1728" s="4"/>
      <c r="K1728" s="4"/>
      <c r="L1728" s="4"/>
      <c r="M1728" s="4"/>
      <c r="N1728" s="4"/>
      <c r="O1728" s="4"/>
      <c r="P1728" s="4"/>
    </row>
    <row r="1729" spans="2:16" s="1" customFormat="1">
      <c r="B1729" s="4"/>
      <c r="D1729" s="4"/>
      <c r="E1729" s="5"/>
      <c r="F1729" s="8"/>
      <c r="G1729" s="36"/>
      <c r="H1729" s="5"/>
      <c r="I1729" s="5"/>
      <c r="J1729" s="4"/>
      <c r="K1729" s="4"/>
      <c r="L1729" s="4"/>
      <c r="M1729" s="4"/>
      <c r="N1729" s="4"/>
      <c r="O1729" s="4"/>
      <c r="P1729" s="4"/>
    </row>
    <row r="1730" spans="2:16">
      <c r="F1730" s="8"/>
      <c r="G1730" s="36"/>
    </row>
    <row r="1731" spans="2:16" s="1" customFormat="1" ht="16.5">
      <c r="B1731" s="4"/>
      <c r="D1731" s="4"/>
      <c r="E1731" s="5"/>
      <c r="F1731" s="38"/>
      <c r="G1731" s="37"/>
      <c r="H1731" s="5"/>
      <c r="I1731" s="5"/>
      <c r="J1731" s="4"/>
      <c r="K1731" s="4"/>
      <c r="L1731" s="4"/>
      <c r="M1731" s="4"/>
      <c r="N1731" s="4"/>
      <c r="O1731" s="4"/>
      <c r="P1731" s="4"/>
    </row>
    <row r="1732" spans="2:16" s="1" customFormat="1">
      <c r="B1732" s="4"/>
      <c r="D1732" s="4"/>
      <c r="E1732" s="5"/>
      <c r="F1732" s="36"/>
      <c r="G1732" s="36"/>
      <c r="H1732" s="5"/>
      <c r="I1732" s="5"/>
      <c r="J1732" s="4"/>
      <c r="K1732" s="4"/>
      <c r="L1732" s="4"/>
      <c r="M1732" s="4"/>
      <c r="N1732" s="4"/>
      <c r="O1732" s="4"/>
      <c r="P1732" s="4"/>
    </row>
    <row r="1733" spans="2:16">
      <c r="F1733" s="8"/>
      <c r="G1733" s="36"/>
    </row>
    <row r="1734" spans="2:16" s="1" customFormat="1">
      <c r="B1734" s="4"/>
      <c r="D1734" s="4"/>
      <c r="E1734" s="5"/>
      <c r="F1734" s="8"/>
      <c r="G1734" s="36"/>
      <c r="H1734" s="5"/>
      <c r="I1734" s="5"/>
      <c r="J1734" s="4"/>
      <c r="K1734" s="4"/>
      <c r="L1734" s="4"/>
      <c r="M1734" s="4"/>
      <c r="N1734" s="4"/>
      <c r="O1734" s="4"/>
      <c r="P1734" s="4"/>
    </row>
    <row r="1735" spans="2:16" ht="16.5">
      <c r="F1735" s="38"/>
      <c r="G1735" s="37"/>
    </row>
    <row r="1736" spans="2:16">
      <c r="F1736" s="36"/>
      <c r="G1736" s="36"/>
    </row>
    <row r="1737" spans="2:16">
      <c r="F1737" s="10"/>
      <c r="G1737" s="36"/>
    </row>
    <row r="1738" spans="2:16">
      <c r="F1738" s="10"/>
      <c r="G1738" s="36"/>
    </row>
    <row r="1739" spans="2:16">
      <c r="F1739" s="10"/>
      <c r="G1739" s="36"/>
    </row>
    <row r="1740" spans="2:16">
      <c r="F1740" s="10"/>
      <c r="G1740" s="36"/>
    </row>
    <row r="1741" spans="2:16">
      <c r="F1741" s="10"/>
      <c r="G1741" s="36"/>
    </row>
    <row r="1742" spans="2:16">
      <c r="F1742" s="10"/>
      <c r="G1742" s="36"/>
    </row>
    <row r="1743" spans="2:16" ht="12.75" customHeight="1">
      <c r="M1743" s="7"/>
    </row>
    <row r="1744" spans="2:16" ht="12.75" customHeight="1">
      <c r="M1744" s="7"/>
    </row>
    <row r="1745" spans="13:13" ht="12.75" customHeight="1">
      <c r="M1745" s="7"/>
    </row>
    <row r="1746" spans="13:13">
      <c r="M1746" s="10"/>
    </row>
    <row r="1747" spans="13:13" ht="13.5" customHeight="1">
      <c r="M1747" s="6"/>
    </row>
    <row r="1748" spans="13:13" ht="12.75" customHeight="1">
      <c r="M1748" s="6"/>
    </row>
    <row r="1749" spans="13:13">
      <c r="M1749" s="8"/>
    </row>
    <row r="1750" spans="13:13" ht="22.5" customHeight="1">
      <c r="M1750" s="8"/>
    </row>
    <row r="1751" spans="13:13">
      <c r="M1751" s="8"/>
    </row>
    <row r="1752" spans="13:13">
      <c r="M1752" s="8"/>
    </row>
    <row r="1753" spans="13:13">
      <c r="M1753" s="8"/>
    </row>
    <row r="1754" spans="13:13">
      <c r="M1754" s="8"/>
    </row>
    <row r="1755" spans="13:13">
      <c r="M1755" s="8"/>
    </row>
    <row r="1756" spans="13:13">
      <c r="M1756" s="8"/>
    </row>
    <row r="1757" spans="13:13">
      <c r="M1757" s="8"/>
    </row>
    <row r="1758" spans="13:13">
      <c r="M1758" s="8"/>
    </row>
    <row r="1759" spans="13:13">
      <c r="M1759" s="8"/>
    </row>
    <row r="1760" spans="13:13">
      <c r="M1760" s="8"/>
    </row>
    <row r="1761" spans="13:13">
      <c r="M1761" s="8"/>
    </row>
    <row r="1762" spans="13:13">
      <c r="M1762" s="8"/>
    </row>
    <row r="1763" spans="13:13">
      <c r="M1763" s="8"/>
    </row>
    <row r="1764" spans="13:13">
      <c r="M1764" s="8"/>
    </row>
    <row r="1765" spans="13:13">
      <c r="M1765" s="8"/>
    </row>
    <row r="1766" spans="13:13">
      <c r="M1766" s="8"/>
    </row>
    <row r="1767" spans="13:13">
      <c r="M1767" s="8"/>
    </row>
    <row r="1768" spans="13:13">
      <c r="M1768" s="8"/>
    </row>
    <row r="1769" spans="13:13">
      <c r="M1769" s="8"/>
    </row>
    <row r="1770" spans="13:13">
      <c r="M1770" s="8"/>
    </row>
    <row r="1771" spans="13:13">
      <c r="M1771" s="8"/>
    </row>
    <row r="1772" spans="13:13">
      <c r="M1772" s="8"/>
    </row>
    <row r="1773" spans="13:13">
      <c r="M1773" s="8"/>
    </row>
    <row r="1774" spans="13:13">
      <c r="M1774" s="8"/>
    </row>
    <row r="1775" spans="13:13">
      <c r="M1775" s="8"/>
    </row>
    <row r="1776" spans="13:13">
      <c r="M1776" s="8"/>
    </row>
    <row r="1777" spans="13:13">
      <c r="M1777" s="8"/>
    </row>
    <row r="1778" spans="13:13">
      <c r="M1778" s="8"/>
    </row>
    <row r="1779" spans="13:13">
      <c r="M1779" s="8"/>
    </row>
    <row r="1793" spans="5:16">
      <c r="M1793" s="7"/>
    </row>
    <row r="1794" spans="5:16">
      <c r="M1794" s="7"/>
    </row>
    <row r="1795" spans="5:16">
      <c r="M1795" s="7"/>
    </row>
    <row r="1796" spans="5:16">
      <c r="M1796" s="10"/>
    </row>
    <row r="1797" spans="5:16">
      <c r="M1797" s="6"/>
    </row>
    <row r="1798" spans="5:16">
      <c r="M1798" s="6"/>
    </row>
    <row r="1799" spans="5:16">
      <c r="M1799" s="8"/>
    </row>
    <row r="1800" spans="5:16" ht="32.25" customHeight="1">
      <c r="M1800" s="8"/>
    </row>
    <row r="1801" spans="5:16" ht="28.5" customHeight="1">
      <c r="M1801" s="8"/>
    </row>
    <row r="1802" spans="5:16">
      <c r="M1802" s="8"/>
    </row>
    <row r="1803" spans="5:16" ht="20.25" customHeight="1">
      <c r="M1803" s="8"/>
    </row>
    <row r="1804" spans="5:16" ht="18" customHeight="1">
      <c r="M1804" s="8"/>
    </row>
    <row r="1805" spans="5:16">
      <c r="M1805" s="8"/>
    </row>
    <row r="1806" spans="5:16" s="1" customFormat="1" ht="19.5" customHeight="1">
      <c r="E1806" s="92"/>
      <c r="G1806" s="92"/>
      <c r="H1806" s="92"/>
      <c r="I1806" s="92"/>
      <c r="M1806" s="8"/>
      <c r="N1806" s="4"/>
      <c r="O1806" s="4"/>
      <c r="P1806" s="4"/>
    </row>
    <row r="1807" spans="5:16" s="1" customFormat="1" ht="19.5" customHeight="1">
      <c r="E1807" s="92"/>
      <c r="G1807" s="92"/>
      <c r="H1807" s="92"/>
      <c r="I1807" s="92"/>
      <c r="M1807" s="8"/>
      <c r="N1807" s="4"/>
      <c r="O1807" s="4"/>
      <c r="P1807" s="4"/>
    </row>
    <row r="1808" spans="5:16" s="1" customFormat="1" ht="12.75" customHeight="1">
      <c r="E1808" s="92"/>
      <c r="G1808" s="92"/>
      <c r="H1808" s="92"/>
      <c r="I1808" s="92"/>
      <c r="M1808" s="8"/>
      <c r="N1808" s="4"/>
      <c r="O1808" s="4"/>
      <c r="P1808" s="4"/>
    </row>
    <row r="1809" spans="5:16" ht="18.75" customHeight="1">
      <c r="M1809" s="8"/>
    </row>
    <row r="1810" spans="5:16" s="1" customFormat="1" ht="18.75" customHeight="1">
      <c r="E1810" s="92"/>
      <c r="G1810" s="92"/>
      <c r="H1810" s="92"/>
      <c r="I1810" s="92"/>
      <c r="M1810" s="8"/>
      <c r="N1810" s="4"/>
      <c r="O1810" s="4"/>
      <c r="P1810" s="4"/>
    </row>
    <row r="1811" spans="5:16" s="1" customFormat="1" ht="12.75" customHeight="1">
      <c r="E1811" s="92"/>
      <c r="G1811" s="92"/>
      <c r="H1811" s="92"/>
      <c r="I1811" s="92"/>
      <c r="M1811" s="8"/>
      <c r="N1811" s="4"/>
      <c r="O1811" s="4"/>
      <c r="P1811" s="4"/>
    </row>
    <row r="1812" spans="5:16">
      <c r="M1812" s="8"/>
    </row>
    <row r="1813" spans="5:16" s="1" customFormat="1" ht="16.5" customHeight="1">
      <c r="E1813" s="92"/>
      <c r="G1813" s="92"/>
      <c r="H1813" s="92"/>
      <c r="I1813" s="92"/>
      <c r="M1813" s="8"/>
      <c r="N1813" s="4"/>
      <c r="O1813" s="4"/>
      <c r="P1813" s="4"/>
    </row>
    <row r="1814" spans="5:16" s="1" customFormat="1" ht="16.5" customHeight="1">
      <c r="E1814" s="92"/>
      <c r="G1814" s="92"/>
      <c r="H1814" s="92"/>
      <c r="I1814" s="92"/>
      <c r="M1814" s="8"/>
      <c r="N1814" s="4"/>
      <c r="O1814" s="4"/>
      <c r="P1814" s="4"/>
    </row>
    <row r="1815" spans="5:16" s="1" customFormat="1" ht="16.5" customHeight="1">
      <c r="E1815" s="92"/>
      <c r="G1815" s="92"/>
      <c r="H1815" s="92"/>
      <c r="I1815" s="92"/>
      <c r="M1815" s="8"/>
      <c r="N1815" s="4"/>
      <c r="O1815" s="4"/>
      <c r="P1815" s="4"/>
    </row>
    <row r="1816" spans="5:16" s="1" customFormat="1" ht="16.5" customHeight="1">
      <c r="E1816" s="92"/>
      <c r="G1816" s="92"/>
      <c r="H1816" s="92"/>
      <c r="I1816" s="92"/>
      <c r="M1816" s="8"/>
      <c r="N1816" s="4"/>
      <c r="O1816" s="4"/>
      <c r="P1816" s="4"/>
    </row>
    <row r="1817" spans="5:16" s="1" customFormat="1" ht="16.5" customHeight="1">
      <c r="E1817" s="92"/>
      <c r="G1817" s="92"/>
      <c r="H1817" s="92"/>
      <c r="I1817" s="92"/>
      <c r="M1817" s="8"/>
      <c r="N1817" s="4"/>
      <c r="O1817" s="4"/>
      <c r="P1817" s="4"/>
    </row>
    <row r="1818" spans="5:16">
      <c r="M1818" s="8"/>
    </row>
    <row r="1819" spans="5:16">
      <c r="M1819" s="8"/>
    </row>
    <row r="1820" spans="5:16">
      <c r="M1820" s="8"/>
    </row>
    <row r="1821" spans="5:16">
      <c r="M1821" s="8"/>
    </row>
    <row r="1822" spans="5:16">
      <c r="M1822" s="8"/>
    </row>
    <row r="1823" spans="5:16">
      <c r="M1823" s="8"/>
    </row>
    <row r="1824" spans="5:16">
      <c r="M1824" s="8"/>
    </row>
    <row r="1825" spans="6:13">
      <c r="M1825" s="8"/>
    </row>
    <row r="1826" spans="6:13">
      <c r="M1826" s="8"/>
    </row>
    <row r="1827" spans="6:13">
      <c r="M1827" s="8"/>
    </row>
    <row r="1828" spans="6:13">
      <c r="M1828" s="8"/>
    </row>
    <row r="1829" spans="6:13">
      <c r="M1829" s="8"/>
    </row>
    <row r="1839" spans="6:13" ht="16.5">
      <c r="F1839" s="38"/>
      <c r="G1839" s="37"/>
    </row>
    <row r="1840" spans="6:13">
      <c r="F1840" s="36"/>
      <c r="G1840" s="36"/>
    </row>
    <row r="1841" spans="1:13" ht="16.5">
      <c r="F1841" s="38"/>
      <c r="G1841" s="37"/>
    </row>
    <row r="1842" spans="1:13">
      <c r="F1842" s="36"/>
      <c r="G1842" s="36"/>
    </row>
    <row r="1843" spans="1:13" ht="15.75" customHeight="1">
      <c r="A1843" s="287"/>
      <c r="B1843" s="288"/>
      <c r="C1843" s="288"/>
      <c r="D1843" s="288"/>
      <c r="E1843" s="288"/>
      <c r="F1843" s="288"/>
      <c r="G1843" s="288"/>
      <c r="H1843" s="288"/>
      <c r="I1843" s="288"/>
      <c r="J1843" s="288"/>
      <c r="K1843" s="7"/>
      <c r="L1843" s="7"/>
      <c r="M1843" s="7"/>
    </row>
    <row r="1844" spans="1:13" ht="15.75" customHeight="1">
      <c r="A1844" s="287"/>
      <c r="B1844" s="288"/>
      <c r="C1844" s="288"/>
      <c r="D1844" s="288"/>
      <c r="E1844" s="288"/>
      <c r="F1844" s="288"/>
      <c r="G1844" s="288"/>
      <c r="H1844" s="288"/>
      <c r="I1844" s="288"/>
      <c r="J1844" s="288"/>
      <c r="K1844" s="7"/>
      <c r="L1844" s="7"/>
      <c r="M1844" s="7"/>
    </row>
    <row r="1845" spans="1:13" ht="15.75" customHeight="1">
      <c r="A1845" s="287"/>
      <c r="B1845" s="288"/>
      <c r="C1845" s="288"/>
      <c r="D1845" s="288"/>
      <c r="E1845" s="288"/>
      <c r="F1845" s="288"/>
      <c r="G1845" s="288"/>
      <c r="H1845" s="288"/>
      <c r="I1845" s="288"/>
      <c r="J1845" s="288"/>
      <c r="K1845" s="7"/>
      <c r="L1845" s="7"/>
      <c r="M1845" s="7"/>
    </row>
    <row r="1846" spans="1:13">
      <c r="A1846" s="9"/>
      <c r="B1846" s="10"/>
      <c r="C1846" s="9"/>
      <c r="D1846" s="10"/>
      <c r="E1846" s="11"/>
      <c r="F1846" s="10"/>
      <c r="G1846" s="11"/>
      <c r="H1846" s="11"/>
      <c r="I1846" s="11"/>
      <c r="J1846" s="10"/>
      <c r="K1846" s="10"/>
      <c r="L1846" s="10"/>
      <c r="M1846" s="10"/>
    </row>
    <row r="1847" spans="1:13">
      <c r="A1847" s="275"/>
      <c r="B1847" s="289"/>
      <c r="C1847" s="289"/>
      <c r="D1847" s="289"/>
      <c r="E1847" s="368"/>
      <c r="F1847" s="275"/>
      <c r="G1847" s="289"/>
      <c r="H1847" s="289"/>
      <c r="I1847" s="289"/>
      <c r="J1847" s="275"/>
      <c r="K1847" s="6"/>
      <c r="L1847" s="6"/>
      <c r="M1847" s="6"/>
    </row>
    <row r="1848" spans="1:13">
      <c r="A1848" s="276"/>
      <c r="B1848" s="13"/>
      <c r="C1848" s="13"/>
      <c r="D1848" s="13"/>
      <c r="E1848" s="367"/>
      <c r="F1848" s="276"/>
      <c r="G1848" s="367"/>
      <c r="H1848" s="367"/>
      <c r="I1848" s="14"/>
      <c r="J1848" s="276"/>
      <c r="K1848" s="6"/>
      <c r="L1848" s="6"/>
      <c r="M1848" s="6"/>
    </row>
    <row r="1849" spans="1:13">
      <c r="A1849" s="15"/>
      <c r="B1849" s="16"/>
      <c r="C1849" s="17"/>
      <c r="D1849" s="16"/>
      <c r="E1849" s="18"/>
      <c r="F1849" s="16"/>
      <c r="G1849" s="18"/>
      <c r="H1849" s="18"/>
      <c r="I1849" s="18"/>
      <c r="J1849" s="16"/>
      <c r="K1849" s="8"/>
      <c r="L1849" s="8"/>
      <c r="M1849" s="8"/>
    </row>
    <row r="1850" spans="1:13" ht="17.25" customHeight="1">
      <c r="A1850" s="21"/>
      <c r="B1850" s="90"/>
      <c r="C1850" s="42"/>
      <c r="D1850" s="93"/>
      <c r="E1850" s="335"/>
      <c r="F1850" s="26"/>
      <c r="G1850" s="366"/>
      <c r="H1850" s="366"/>
      <c r="I1850" s="370"/>
      <c r="J1850" s="29"/>
      <c r="K1850" s="8"/>
      <c r="L1850" s="8"/>
      <c r="M1850" s="8"/>
    </row>
    <row r="1851" spans="1:13" ht="24" customHeight="1">
      <c r="A1851" s="21"/>
      <c r="B1851" s="45"/>
      <c r="C1851" s="45"/>
      <c r="D1851" s="46"/>
      <c r="E1851" s="335"/>
      <c r="F1851" s="26"/>
      <c r="G1851" s="366"/>
      <c r="H1851" s="366"/>
      <c r="I1851" s="370"/>
      <c r="J1851" s="29"/>
      <c r="K1851" s="8"/>
      <c r="L1851" s="8"/>
      <c r="M1851" s="8"/>
    </row>
    <row r="1852" spans="1:13" ht="13.5">
      <c r="A1852" s="21"/>
      <c r="B1852" s="48"/>
      <c r="C1852" s="45"/>
      <c r="D1852" s="48"/>
      <c r="E1852" s="72"/>
      <c r="F1852" s="26"/>
      <c r="G1852" s="31"/>
      <c r="H1852" s="31"/>
      <c r="I1852" s="31"/>
      <c r="J1852" s="29"/>
      <c r="K1852" s="8"/>
      <c r="L1852" s="8"/>
      <c r="M1852" s="8"/>
    </row>
    <row r="1853" spans="1:13" ht="21" customHeight="1">
      <c r="A1853" s="21"/>
      <c r="B1853" s="91"/>
      <c r="C1853" s="29"/>
      <c r="D1853" s="21"/>
      <c r="E1853" s="335"/>
      <c r="F1853" s="26"/>
      <c r="G1853" s="366"/>
      <c r="H1853" s="366"/>
      <c r="I1853" s="370"/>
      <c r="J1853" s="29"/>
      <c r="K1853" s="8"/>
      <c r="L1853" s="8"/>
      <c r="M1853" s="8"/>
    </row>
    <row r="1854" spans="1:13" ht="21" customHeight="1">
      <c r="A1854" s="21"/>
      <c r="B1854" s="45"/>
      <c r="C1854" s="45"/>
      <c r="D1854" s="46"/>
      <c r="E1854" s="335"/>
      <c r="F1854" s="26"/>
      <c r="G1854" s="366"/>
      <c r="H1854" s="366"/>
      <c r="I1854" s="370"/>
      <c r="J1854" s="29"/>
      <c r="K1854" s="8"/>
      <c r="L1854" s="8"/>
      <c r="M1854" s="8"/>
    </row>
    <row r="1855" spans="1:13">
      <c r="A1855" s="21"/>
      <c r="B1855" s="51"/>
      <c r="C1855" s="52"/>
      <c r="D1855" s="21"/>
      <c r="E1855" s="25"/>
      <c r="F1855" s="26"/>
      <c r="G1855" s="27"/>
      <c r="H1855" s="27"/>
      <c r="I1855" s="28"/>
      <c r="J1855" s="29"/>
      <c r="K1855" s="8"/>
      <c r="L1855" s="8"/>
      <c r="M1855" s="8"/>
    </row>
    <row r="1856" spans="1:13" ht="23.25" customHeight="1">
      <c r="A1856" s="21"/>
      <c r="B1856" s="42"/>
      <c r="C1856" s="29"/>
      <c r="D1856" s="24"/>
      <c r="E1856" s="335"/>
      <c r="F1856" s="26"/>
      <c r="G1856" s="366"/>
      <c r="H1856" s="366"/>
      <c r="I1856" s="370"/>
      <c r="J1856" s="29"/>
      <c r="K1856" s="8"/>
      <c r="L1856" s="8"/>
      <c r="M1856" s="8"/>
    </row>
    <row r="1857" spans="1:13" ht="18" customHeight="1">
      <c r="A1857" s="21"/>
      <c r="B1857" s="51"/>
      <c r="C1857" s="52"/>
      <c r="D1857" s="21"/>
      <c r="E1857" s="335"/>
      <c r="F1857" s="26"/>
      <c r="G1857" s="366"/>
      <c r="H1857" s="366"/>
      <c r="I1857" s="370"/>
      <c r="J1857" s="29"/>
      <c r="K1857" s="8"/>
      <c r="L1857" s="8"/>
      <c r="M1857" s="8"/>
    </row>
    <row r="1858" spans="1:13">
      <c r="A1858" s="21"/>
      <c r="B1858" s="29"/>
      <c r="C1858" s="21"/>
      <c r="D1858" s="29"/>
      <c r="E1858" s="72"/>
      <c r="F1858" s="26"/>
      <c r="G1858" s="31"/>
      <c r="H1858" s="31"/>
      <c r="I1858" s="31"/>
      <c r="J1858" s="29"/>
      <c r="K1858" s="8"/>
      <c r="L1858" s="8"/>
      <c r="M1858" s="8"/>
    </row>
    <row r="1859" spans="1:13" ht="23.25" customHeight="1">
      <c r="A1859" s="21"/>
      <c r="B1859" s="51"/>
      <c r="C1859" s="29"/>
      <c r="D1859" s="21"/>
      <c r="E1859" s="335"/>
      <c r="F1859" s="26"/>
      <c r="G1859" s="366"/>
      <c r="H1859" s="366"/>
      <c r="I1859" s="370"/>
      <c r="J1859" s="29"/>
      <c r="K1859" s="8"/>
      <c r="L1859" s="8"/>
      <c r="M1859" s="8"/>
    </row>
    <row r="1860" spans="1:13" ht="23.25" customHeight="1">
      <c r="A1860" s="21"/>
      <c r="B1860" s="29"/>
      <c r="C1860" s="21"/>
      <c r="D1860" s="29"/>
      <c r="E1860" s="335"/>
      <c r="F1860" s="26"/>
      <c r="G1860" s="366"/>
      <c r="H1860" s="366"/>
      <c r="I1860" s="370"/>
      <c r="J1860" s="29"/>
      <c r="K1860" s="8"/>
      <c r="L1860" s="8"/>
      <c r="M1860" s="8"/>
    </row>
    <row r="1861" spans="1:13" ht="17.25" customHeight="1">
      <c r="A1861" s="21"/>
      <c r="B1861" s="29"/>
      <c r="C1861" s="21"/>
      <c r="D1861" s="29"/>
      <c r="E1861" s="31"/>
      <c r="F1861" s="29"/>
      <c r="G1861" s="31"/>
      <c r="H1861" s="31"/>
      <c r="I1861" s="31"/>
      <c r="J1861" s="29"/>
      <c r="K1861" s="8"/>
      <c r="L1861" s="8"/>
      <c r="M1861" s="8"/>
    </row>
    <row r="1862" spans="1:13" ht="24" customHeight="1">
      <c r="A1862" s="21"/>
      <c r="B1862" s="22"/>
      <c r="C1862" s="64"/>
      <c r="D1862" s="94"/>
      <c r="E1862" s="335"/>
      <c r="F1862" s="26"/>
      <c r="G1862" s="366"/>
      <c r="H1862" s="366"/>
      <c r="I1862" s="370"/>
      <c r="J1862" s="29"/>
      <c r="K1862" s="8"/>
      <c r="L1862" s="8"/>
      <c r="M1862" s="8"/>
    </row>
    <row r="1863" spans="1:13" ht="24" customHeight="1">
      <c r="A1863" s="21"/>
      <c r="B1863" s="29"/>
      <c r="C1863" s="21"/>
      <c r="D1863" s="29"/>
      <c r="E1863" s="335"/>
      <c r="F1863" s="26"/>
      <c r="G1863" s="366"/>
      <c r="H1863" s="366"/>
      <c r="I1863" s="370"/>
      <c r="J1863" s="29"/>
      <c r="K1863" s="8"/>
      <c r="L1863" s="8"/>
      <c r="M1863" s="8"/>
    </row>
    <row r="1864" spans="1:13" ht="21.75" customHeight="1">
      <c r="A1864" s="21"/>
      <c r="B1864" s="29"/>
      <c r="C1864" s="21"/>
      <c r="D1864" s="29"/>
      <c r="E1864" s="31"/>
      <c r="F1864" s="29"/>
      <c r="G1864" s="31"/>
      <c r="H1864" s="31"/>
      <c r="I1864" s="31"/>
      <c r="J1864" s="29"/>
      <c r="K1864" s="8"/>
      <c r="L1864" s="8"/>
      <c r="M1864" s="8"/>
    </row>
    <row r="1865" spans="1:13">
      <c r="A1865" s="21"/>
      <c r="B1865" s="29"/>
      <c r="C1865" s="52"/>
      <c r="D1865" s="52"/>
      <c r="E1865" s="335"/>
      <c r="F1865" s="21"/>
      <c r="G1865" s="366"/>
      <c r="H1865" s="366"/>
      <c r="I1865" s="370"/>
      <c r="J1865" s="29"/>
      <c r="K1865" s="8"/>
      <c r="L1865" s="8"/>
      <c r="M1865" s="8"/>
    </row>
    <row r="1866" spans="1:13">
      <c r="A1866" s="21"/>
      <c r="B1866" s="29"/>
      <c r="C1866" s="21"/>
      <c r="D1866" s="29"/>
      <c r="E1866" s="335"/>
      <c r="F1866" s="21"/>
      <c r="G1866" s="366"/>
      <c r="H1866" s="366"/>
      <c r="I1866" s="370"/>
      <c r="J1866" s="29"/>
      <c r="K1866" s="8"/>
      <c r="L1866" s="8"/>
      <c r="M1866" s="8"/>
    </row>
    <row r="1867" spans="1:13" ht="24" customHeight="1">
      <c r="A1867" s="21"/>
      <c r="B1867" s="29"/>
      <c r="C1867" s="21"/>
      <c r="D1867" s="29"/>
      <c r="E1867" s="31"/>
      <c r="F1867" s="29"/>
      <c r="G1867" s="31"/>
      <c r="H1867" s="31"/>
      <c r="I1867" s="31"/>
      <c r="J1867" s="29"/>
      <c r="K1867" s="8"/>
      <c r="L1867" s="8"/>
      <c r="M1867" s="8"/>
    </row>
    <row r="1868" spans="1:13">
      <c r="A1868" s="21"/>
      <c r="B1868" s="29"/>
      <c r="C1868" s="52"/>
      <c r="D1868" s="52"/>
      <c r="E1868" s="335"/>
      <c r="F1868" s="21"/>
      <c r="G1868" s="366"/>
      <c r="H1868" s="366"/>
      <c r="I1868" s="370"/>
      <c r="J1868" s="29"/>
      <c r="K1868" s="8"/>
      <c r="L1868" s="8"/>
      <c r="M1868" s="8"/>
    </row>
    <row r="1869" spans="1:13">
      <c r="A1869" s="21"/>
      <c r="B1869" s="29"/>
      <c r="C1869" s="21"/>
      <c r="D1869" s="29"/>
      <c r="E1869" s="335"/>
      <c r="F1869" s="21"/>
      <c r="G1869" s="366"/>
      <c r="H1869" s="366"/>
      <c r="I1869" s="370"/>
      <c r="J1869" s="29"/>
      <c r="K1869" s="8"/>
      <c r="L1869" s="8"/>
      <c r="M1869" s="8"/>
    </row>
    <row r="1870" spans="1:13">
      <c r="A1870" s="21"/>
      <c r="B1870" s="29"/>
      <c r="C1870" s="21"/>
      <c r="D1870" s="29"/>
      <c r="E1870" s="31"/>
      <c r="F1870" s="29"/>
      <c r="G1870" s="31"/>
      <c r="H1870" s="31"/>
      <c r="I1870" s="31"/>
      <c r="J1870" s="29"/>
      <c r="K1870" s="8"/>
      <c r="L1870" s="8"/>
      <c r="M1870" s="8"/>
    </row>
    <row r="1871" spans="1:13">
      <c r="A1871" s="21"/>
      <c r="B1871" s="29"/>
      <c r="C1871" s="52"/>
      <c r="D1871" s="52"/>
      <c r="E1871" s="335"/>
      <c r="F1871" s="21"/>
      <c r="G1871" s="366"/>
      <c r="H1871" s="366"/>
      <c r="I1871" s="370"/>
      <c r="J1871" s="29"/>
      <c r="K1871" s="8"/>
      <c r="L1871" s="8"/>
      <c r="M1871" s="8"/>
    </row>
    <row r="1872" spans="1:13">
      <c r="A1872" s="21"/>
      <c r="B1872" s="29"/>
      <c r="C1872" s="21"/>
      <c r="D1872" s="29"/>
      <c r="E1872" s="335"/>
      <c r="F1872" s="21"/>
      <c r="G1872" s="366"/>
      <c r="H1872" s="366"/>
      <c r="I1872" s="370"/>
      <c r="J1872" s="29"/>
      <c r="K1872" s="8"/>
      <c r="L1872" s="8"/>
      <c r="M1872" s="8"/>
    </row>
    <row r="1873" spans="1:16">
      <c r="A1873" s="21"/>
      <c r="B1873" s="29"/>
      <c r="C1873" s="21"/>
      <c r="D1873" s="29"/>
      <c r="E1873" s="25"/>
      <c r="F1873" s="29"/>
      <c r="G1873" s="31"/>
      <c r="H1873" s="31"/>
      <c r="I1873" s="31"/>
      <c r="J1873" s="29"/>
      <c r="K1873" s="8"/>
      <c r="L1873" s="8"/>
      <c r="M1873" s="8"/>
    </row>
    <row r="1874" spans="1:16">
      <c r="A1874" s="21"/>
      <c r="B1874" s="29"/>
      <c r="C1874" s="52"/>
      <c r="D1874" s="52"/>
      <c r="E1874" s="335"/>
      <c r="F1874" s="21"/>
      <c r="G1874" s="366"/>
      <c r="H1874" s="366"/>
      <c r="I1874" s="370"/>
      <c r="J1874" s="29"/>
      <c r="K1874" s="8"/>
      <c r="L1874" s="8"/>
      <c r="M1874" s="8"/>
    </row>
    <row r="1875" spans="1:16">
      <c r="A1875" s="21"/>
      <c r="B1875" s="29"/>
      <c r="C1875" s="21"/>
      <c r="D1875" s="29"/>
      <c r="E1875" s="335"/>
      <c r="F1875" s="21"/>
      <c r="G1875" s="366"/>
      <c r="H1875" s="366"/>
      <c r="I1875" s="370"/>
      <c r="J1875" s="29"/>
      <c r="K1875" s="8"/>
      <c r="L1875" s="8"/>
      <c r="M1875" s="8"/>
    </row>
    <row r="1876" spans="1:16">
      <c r="A1876" s="21"/>
      <c r="B1876" s="29"/>
      <c r="C1876" s="21"/>
      <c r="D1876" s="29"/>
      <c r="E1876" s="25"/>
      <c r="F1876" s="29"/>
      <c r="G1876" s="31"/>
      <c r="H1876" s="31"/>
      <c r="I1876" s="31"/>
      <c r="J1876" s="29"/>
      <c r="K1876" s="8"/>
      <c r="L1876" s="8"/>
      <c r="M1876" s="8"/>
    </row>
    <row r="1877" spans="1:16">
      <c r="A1877" s="21"/>
      <c r="B1877" s="29"/>
      <c r="C1877" s="21"/>
      <c r="D1877" s="29"/>
      <c r="E1877" s="25"/>
      <c r="F1877" s="21"/>
      <c r="G1877" s="27"/>
      <c r="H1877" s="31"/>
      <c r="I1877" s="28"/>
      <c r="J1877" s="29"/>
      <c r="K1877" s="8"/>
      <c r="L1877" s="8"/>
      <c r="M1877" s="8"/>
    </row>
    <row r="1878" spans="1:16">
      <c r="A1878" s="21"/>
      <c r="B1878" s="29"/>
      <c r="C1878" s="21"/>
      <c r="D1878" s="29"/>
      <c r="E1878" s="31"/>
      <c r="F1878" s="29"/>
      <c r="G1878" s="31"/>
      <c r="H1878" s="31"/>
      <c r="I1878" s="31"/>
      <c r="J1878" s="29"/>
      <c r="K1878" s="8"/>
      <c r="L1878" s="8"/>
      <c r="M1878" s="8"/>
    </row>
    <row r="1879" spans="1:16" s="1" customFormat="1" ht="12.75" customHeight="1">
      <c r="A1879" s="32"/>
      <c r="B1879" s="33"/>
      <c r="C1879" s="32"/>
      <c r="D1879" s="33"/>
      <c r="E1879" s="34"/>
      <c r="F1879" s="33"/>
      <c r="G1879" s="34"/>
      <c r="H1879" s="34"/>
      <c r="I1879" s="35"/>
      <c r="J1879" s="33"/>
      <c r="K1879" s="4"/>
      <c r="L1879" s="4"/>
      <c r="M1879" s="4"/>
      <c r="N1879" s="4"/>
      <c r="O1879" s="4"/>
      <c r="P1879" s="4"/>
    </row>
    <row r="1880" spans="1:16" s="1" customFormat="1" ht="12.75" customHeight="1">
      <c r="B1880" s="4"/>
      <c r="D1880" s="4"/>
      <c r="E1880" s="5"/>
      <c r="F1880" s="4"/>
      <c r="G1880" s="5"/>
      <c r="H1880" s="5"/>
      <c r="I1880" s="5"/>
      <c r="J1880" s="4"/>
      <c r="K1880" s="4"/>
      <c r="L1880" s="4"/>
      <c r="M1880" s="4"/>
      <c r="N1880" s="4"/>
      <c r="O1880" s="4"/>
      <c r="P1880" s="4"/>
    </row>
    <row r="1881" spans="1:16" s="1" customFormat="1" ht="12.75" customHeight="1">
      <c r="B1881" s="4"/>
      <c r="D1881" s="4"/>
      <c r="E1881" s="5"/>
      <c r="F1881" s="4"/>
      <c r="G1881" s="5"/>
      <c r="H1881" s="5"/>
      <c r="I1881" s="5"/>
      <c r="J1881" s="4"/>
      <c r="K1881" s="4"/>
      <c r="L1881" s="4"/>
      <c r="M1881" s="4"/>
      <c r="N1881" s="4"/>
      <c r="O1881" s="4"/>
      <c r="P1881" s="4"/>
    </row>
    <row r="1882" spans="1:16">
      <c r="F1882" s="8"/>
      <c r="G1882" s="36"/>
    </row>
    <row r="1883" spans="1:16" s="1" customFormat="1" ht="13.5" customHeight="1">
      <c r="B1883" s="4"/>
      <c r="D1883" s="4"/>
      <c r="E1883" s="5"/>
      <c r="F1883" s="8"/>
      <c r="G1883" s="36"/>
      <c r="H1883" s="5"/>
      <c r="I1883" s="5"/>
      <c r="J1883" s="4"/>
      <c r="K1883" s="4"/>
      <c r="L1883" s="4"/>
      <c r="M1883" s="4"/>
      <c r="N1883" s="4"/>
      <c r="O1883" s="4"/>
      <c r="P1883" s="4"/>
    </row>
    <row r="1884" spans="1:16" s="1" customFormat="1" ht="12.75" customHeight="1">
      <c r="B1884" s="4"/>
      <c r="D1884" s="4"/>
      <c r="E1884" s="5"/>
      <c r="F1884" s="8"/>
      <c r="G1884" s="36"/>
      <c r="H1884" s="5"/>
      <c r="I1884" s="5"/>
      <c r="J1884" s="4"/>
      <c r="K1884" s="4"/>
      <c r="L1884" s="4"/>
      <c r="M1884" s="4"/>
      <c r="N1884" s="4"/>
      <c r="O1884" s="4"/>
      <c r="P1884" s="4"/>
    </row>
    <row r="1885" spans="1:16">
      <c r="F1885" s="8"/>
      <c r="G1885" s="36"/>
    </row>
    <row r="1886" spans="1:16" s="1" customFormat="1" ht="12.75" customHeight="1">
      <c r="B1886" s="4"/>
      <c r="D1886" s="4"/>
      <c r="E1886" s="5"/>
      <c r="F1886" s="8"/>
      <c r="G1886" s="36"/>
      <c r="H1886" s="5"/>
      <c r="I1886" s="5"/>
      <c r="J1886" s="4"/>
      <c r="K1886" s="4"/>
      <c r="L1886" s="4"/>
      <c r="M1886" s="4"/>
      <c r="N1886" s="4"/>
      <c r="O1886" s="4"/>
      <c r="P1886" s="4"/>
    </row>
    <row r="1887" spans="1:16">
      <c r="F1887" s="8"/>
      <c r="G1887" s="36"/>
    </row>
    <row r="1888" spans="1:16" ht="16.5">
      <c r="F1888" s="38"/>
      <c r="G1888" s="37"/>
    </row>
    <row r="1889" spans="2:16" s="1" customFormat="1" ht="12.75" customHeight="1">
      <c r="B1889" s="4"/>
      <c r="D1889" s="4"/>
      <c r="E1889" s="5"/>
      <c r="F1889" s="36"/>
      <c r="G1889" s="36"/>
      <c r="H1889" s="5"/>
      <c r="I1889" s="5"/>
      <c r="J1889" s="4"/>
      <c r="K1889" s="4"/>
      <c r="L1889" s="4"/>
      <c r="M1889" s="4"/>
      <c r="N1889" s="4"/>
      <c r="O1889" s="4"/>
      <c r="P1889" s="4"/>
    </row>
    <row r="1890" spans="2:16" ht="16.5">
      <c r="F1890" s="38"/>
      <c r="G1890" s="37"/>
    </row>
    <row r="1891" spans="2:16">
      <c r="F1891" s="36"/>
      <c r="G1891" s="36"/>
    </row>
    <row r="1892" spans="2:16" s="1" customFormat="1" ht="12.75" customHeight="1">
      <c r="B1892" s="4"/>
      <c r="D1892" s="4"/>
      <c r="E1892" s="5"/>
      <c r="F1892" s="4"/>
      <c r="G1892" s="5"/>
      <c r="H1892" s="5"/>
      <c r="I1892" s="5"/>
      <c r="J1892" s="4"/>
      <c r="K1892" s="4"/>
      <c r="L1892" s="4"/>
      <c r="M1892" s="4"/>
      <c r="N1892" s="4"/>
      <c r="O1892" s="4"/>
      <c r="P1892" s="4"/>
    </row>
    <row r="1893" spans="2:16">
      <c r="C1893" s="74"/>
    </row>
    <row r="1894" spans="2:16">
      <c r="C1894" s="74"/>
    </row>
    <row r="1895" spans="2:16" s="1" customFormat="1" ht="12.75" customHeight="1">
      <c r="B1895" s="4"/>
      <c r="C1895" s="74"/>
      <c r="D1895" s="4"/>
      <c r="E1895" s="92"/>
      <c r="F1895" s="4"/>
      <c r="G1895" s="5"/>
      <c r="H1895" s="5"/>
      <c r="I1895" s="5"/>
      <c r="J1895" s="4"/>
      <c r="K1895" s="4"/>
      <c r="L1895" s="4"/>
      <c r="M1895" s="4"/>
      <c r="N1895" s="4"/>
      <c r="O1895" s="4"/>
      <c r="P1895" s="4"/>
    </row>
    <row r="1896" spans="2:16">
      <c r="C1896" s="74"/>
    </row>
    <row r="1897" spans="2:16">
      <c r="C1897" s="74"/>
    </row>
    <row r="1898" spans="2:16">
      <c r="C1898" s="74"/>
    </row>
    <row r="1899" spans="2:16">
      <c r="C1899" s="74"/>
    </row>
    <row r="1900" spans="2:16">
      <c r="C1900" s="74"/>
    </row>
    <row r="1901" spans="2:16">
      <c r="C1901" s="74"/>
    </row>
    <row r="1902" spans="2:16">
      <c r="C1902" s="74"/>
    </row>
    <row r="1903" spans="2:16">
      <c r="C1903" s="74"/>
    </row>
    <row r="1906" spans="1:13" ht="17.25" customHeight="1">
      <c r="A1906" s="287"/>
      <c r="B1906" s="288"/>
      <c r="C1906" s="288"/>
      <c r="D1906" s="288"/>
      <c r="E1906" s="288"/>
      <c r="F1906" s="288"/>
      <c r="G1906" s="288"/>
      <c r="H1906" s="288"/>
      <c r="I1906" s="288"/>
      <c r="J1906" s="288"/>
      <c r="K1906" s="7"/>
      <c r="L1906" s="7"/>
      <c r="M1906" s="7"/>
    </row>
    <row r="1907" spans="1:13" ht="17.25" customHeight="1">
      <c r="A1907" s="287"/>
      <c r="B1907" s="288"/>
      <c r="C1907" s="288"/>
      <c r="D1907" s="288"/>
      <c r="E1907" s="288"/>
      <c r="F1907" s="288"/>
      <c r="G1907" s="288"/>
      <c r="H1907" s="288"/>
      <c r="I1907" s="288"/>
      <c r="J1907" s="288"/>
      <c r="K1907" s="7"/>
      <c r="L1907" s="7"/>
      <c r="M1907" s="7"/>
    </row>
    <row r="1908" spans="1:13" ht="17.25" customHeight="1">
      <c r="A1908" s="287"/>
      <c r="B1908" s="288"/>
      <c r="C1908" s="288"/>
      <c r="D1908" s="288"/>
      <c r="E1908" s="288"/>
      <c r="F1908" s="288"/>
      <c r="G1908" s="288"/>
      <c r="H1908" s="288"/>
      <c r="I1908" s="288"/>
      <c r="J1908" s="288"/>
      <c r="K1908" s="7"/>
      <c r="L1908" s="7"/>
      <c r="M1908" s="7"/>
    </row>
    <row r="1909" spans="1:13">
      <c r="A1909" s="9"/>
      <c r="B1909" s="10"/>
      <c r="C1909" s="9"/>
      <c r="D1909" s="10"/>
      <c r="E1909" s="11"/>
      <c r="F1909" s="10"/>
      <c r="G1909" s="11"/>
      <c r="H1909" s="11"/>
      <c r="I1909" s="11"/>
      <c r="J1909" s="10"/>
      <c r="K1909" s="10"/>
      <c r="L1909" s="10"/>
      <c r="M1909" s="10"/>
    </row>
    <row r="1910" spans="1:13">
      <c r="A1910" s="275"/>
      <c r="B1910" s="289"/>
      <c r="C1910" s="289"/>
      <c r="D1910" s="289"/>
      <c r="E1910" s="368"/>
      <c r="F1910" s="275"/>
      <c r="G1910" s="289"/>
      <c r="H1910" s="289"/>
      <c r="I1910" s="289"/>
      <c r="J1910" s="275"/>
      <c r="K1910" s="6"/>
      <c r="L1910" s="6"/>
      <c r="M1910" s="6"/>
    </row>
    <row r="1911" spans="1:13">
      <c r="A1911" s="276"/>
      <c r="B1911" s="13"/>
      <c r="C1911" s="13"/>
      <c r="D1911" s="13"/>
      <c r="E1911" s="367"/>
      <c r="F1911" s="276"/>
      <c r="G1911" s="367"/>
      <c r="H1911" s="367"/>
      <c r="I1911" s="14"/>
      <c r="J1911" s="276"/>
      <c r="K1911" s="6"/>
      <c r="L1911" s="6"/>
      <c r="M1911" s="6"/>
    </row>
    <row r="1912" spans="1:13">
      <c r="A1912" s="15"/>
      <c r="B1912" s="16"/>
      <c r="C1912" s="17"/>
      <c r="D1912" s="16"/>
      <c r="E1912" s="18"/>
      <c r="F1912" s="16"/>
      <c r="G1912" s="18"/>
      <c r="H1912" s="18"/>
      <c r="I1912" s="18"/>
      <c r="J1912" s="16"/>
      <c r="K1912" s="8"/>
      <c r="L1912" s="8"/>
      <c r="M1912" s="8"/>
    </row>
    <row r="1913" spans="1:13" ht="22.5" customHeight="1">
      <c r="A1913" s="21"/>
      <c r="B1913" s="29"/>
      <c r="C1913" s="29"/>
      <c r="D1913" s="21"/>
      <c r="E1913" s="335"/>
      <c r="F1913" s="26"/>
      <c r="G1913" s="366"/>
      <c r="H1913" s="366"/>
      <c r="I1913" s="370"/>
      <c r="J1913" s="29"/>
      <c r="K1913" s="8"/>
      <c r="L1913" s="8"/>
      <c r="M1913" s="8"/>
    </row>
    <row r="1914" spans="1:13" ht="18.75" customHeight="1">
      <c r="A1914" s="21"/>
      <c r="B1914" s="45"/>
      <c r="C1914" s="45"/>
      <c r="D1914" s="46"/>
      <c r="E1914" s="335"/>
      <c r="F1914" s="26"/>
      <c r="G1914" s="366"/>
      <c r="H1914" s="366"/>
      <c r="I1914" s="370"/>
      <c r="J1914" s="29"/>
      <c r="K1914" s="8"/>
      <c r="L1914" s="8"/>
      <c r="M1914" s="8"/>
    </row>
    <row r="1915" spans="1:13" ht="13.5">
      <c r="A1915" s="21"/>
      <c r="B1915" s="48"/>
      <c r="C1915" s="45"/>
      <c r="D1915" s="48"/>
      <c r="E1915" s="72"/>
      <c r="F1915" s="26"/>
      <c r="G1915" s="31"/>
      <c r="H1915" s="31"/>
      <c r="I1915" s="31"/>
      <c r="J1915" s="29"/>
      <c r="K1915" s="8"/>
      <c r="L1915" s="8"/>
      <c r="M1915" s="8"/>
    </row>
    <row r="1916" spans="1:13" ht="23.25" customHeight="1">
      <c r="A1916" s="21"/>
      <c r="B1916" s="51"/>
      <c r="C1916" s="29"/>
      <c r="D1916" s="52"/>
      <c r="E1916" s="335"/>
      <c r="F1916" s="26"/>
      <c r="G1916" s="366"/>
      <c r="H1916" s="366"/>
      <c r="I1916" s="370"/>
      <c r="J1916" s="29"/>
      <c r="K1916" s="8"/>
      <c r="L1916" s="8"/>
      <c r="M1916" s="8"/>
    </row>
    <row r="1917" spans="1:13" ht="18.75" customHeight="1">
      <c r="A1917" s="21"/>
      <c r="B1917" s="45"/>
      <c r="C1917" s="45"/>
      <c r="D1917" s="46"/>
      <c r="E1917" s="335"/>
      <c r="F1917" s="26"/>
      <c r="G1917" s="366"/>
      <c r="H1917" s="366"/>
      <c r="I1917" s="370"/>
      <c r="J1917" s="29"/>
      <c r="K1917" s="8"/>
      <c r="L1917" s="8"/>
      <c r="M1917" s="8"/>
    </row>
    <row r="1918" spans="1:13">
      <c r="A1918" s="21"/>
      <c r="B1918" s="51"/>
      <c r="C1918" s="52"/>
      <c r="D1918" s="21"/>
      <c r="E1918" s="25"/>
      <c r="F1918" s="26"/>
      <c r="G1918" s="27"/>
      <c r="H1918" s="27"/>
      <c r="I1918" s="28"/>
      <c r="J1918" s="29"/>
      <c r="K1918" s="8"/>
      <c r="L1918" s="8"/>
      <c r="M1918" s="8"/>
    </row>
    <row r="1919" spans="1:13" ht="24" customHeight="1">
      <c r="A1919" s="21"/>
      <c r="B1919" s="42"/>
      <c r="C1919" s="29"/>
      <c r="D1919" s="24"/>
      <c r="E1919" s="335"/>
      <c r="F1919" s="26"/>
      <c r="G1919" s="366"/>
      <c r="H1919" s="366"/>
      <c r="I1919" s="370"/>
      <c r="J1919" s="29"/>
      <c r="K1919" s="8"/>
      <c r="L1919" s="8"/>
      <c r="M1919" s="8"/>
    </row>
    <row r="1920" spans="1:13" ht="24" customHeight="1">
      <c r="A1920" s="21"/>
      <c r="B1920" s="51"/>
      <c r="C1920" s="52"/>
      <c r="D1920" s="21"/>
      <c r="E1920" s="335"/>
      <c r="F1920" s="26"/>
      <c r="G1920" s="366"/>
      <c r="H1920" s="366"/>
      <c r="I1920" s="370"/>
      <c r="J1920" s="29"/>
      <c r="K1920" s="8"/>
      <c r="L1920" s="8"/>
      <c r="M1920" s="8"/>
    </row>
    <row r="1921" spans="1:13">
      <c r="A1921" s="21"/>
      <c r="B1921" s="29"/>
      <c r="C1921" s="21"/>
      <c r="D1921" s="29"/>
      <c r="E1921" s="72"/>
      <c r="F1921" s="26"/>
      <c r="G1921" s="31"/>
      <c r="H1921" s="31"/>
      <c r="I1921" s="31"/>
      <c r="J1921" s="29"/>
      <c r="K1921" s="8"/>
      <c r="L1921" s="8"/>
      <c r="M1921" s="8"/>
    </row>
    <row r="1922" spans="1:13" ht="21.75" customHeight="1">
      <c r="A1922" s="21"/>
      <c r="B1922" s="42"/>
      <c r="C1922" s="29"/>
      <c r="D1922" s="24"/>
      <c r="E1922" s="335"/>
      <c r="F1922" s="26"/>
      <c r="G1922" s="366"/>
      <c r="H1922" s="366"/>
      <c r="I1922" s="370"/>
      <c r="J1922" s="29"/>
      <c r="K1922" s="8"/>
      <c r="L1922" s="8"/>
      <c r="M1922" s="8"/>
    </row>
    <row r="1923" spans="1:13" ht="24.75" customHeight="1">
      <c r="A1923" s="21"/>
      <c r="B1923" s="29"/>
      <c r="C1923" s="21"/>
      <c r="D1923" s="29"/>
      <c r="E1923" s="335"/>
      <c r="F1923" s="26"/>
      <c r="G1923" s="366"/>
      <c r="H1923" s="366"/>
      <c r="I1923" s="370"/>
      <c r="J1923" s="29"/>
      <c r="K1923" s="8"/>
      <c r="L1923" s="8"/>
      <c r="M1923" s="8"/>
    </row>
    <row r="1924" spans="1:13">
      <c r="A1924" s="21"/>
      <c r="B1924" s="29"/>
      <c r="C1924" s="21"/>
      <c r="D1924" s="29"/>
      <c r="E1924" s="31"/>
      <c r="F1924" s="29"/>
      <c r="G1924" s="31"/>
      <c r="H1924" s="31"/>
      <c r="I1924" s="31"/>
      <c r="J1924" s="29"/>
      <c r="K1924" s="8"/>
      <c r="L1924" s="8"/>
      <c r="M1924" s="8"/>
    </row>
    <row r="1925" spans="1:13">
      <c r="A1925" s="21"/>
      <c r="B1925" s="22"/>
      <c r="C1925" s="64"/>
      <c r="D1925" s="94"/>
      <c r="E1925" s="335"/>
      <c r="F1925" s="26"/>
      <c r="G1925" s="366"/>
      <c r="H1925" s="366"/>
      <c r="I1925" s="370"/>
      <c r="J1925" s="29"/>
      <c r="K1925" s="8"/>
      <c r="L1925" s="8"/>
      <c r="M1925" s="8"/>
    </row>
    <row r="1926" spans="1:13">
      <c r="A1926" s="21"/>
      <c r="B1926" s="29"/>
      <c r="C1926" s="21"/>
      <c r="D1926" s="29"/>
      <c r="E1926" s="335"/>
      <c r="F1926" s="26"/>
      <c r="G1926" s="366"/>
      <c r="H1926" s="366"/>
      <c r="I1926" s="370"/>
      <c r="J1926" s="29"/>
      <c r="K1926" s="8"/>
      <c r="L1926" s="8"/>
      <c r="M1926" s="8"/>
    </row>
    <row r="1927" spans="1:13">
      <c r="A1927" s="21"/>
      <c r="B1927" s="29"/>
      <c r="C1927" s="21"/>
      <c r="D1927" s="29"/>
      <c r="E1927" s="31"/>
      <c r="F1927" s="29"/>
      <c r="G1927" s="31"/>
      <c r="H1927" s="31"/>
      <c r="I1927" s="31"/>
      <c r="J1927" s="29"/>
      <c r="K1927" s="8"/>
      <c r="L1927" s="8"/>
      <c r="M1927" s="8"/>
    </row>
    <row r="1928" spans="1:13">
      <c r="A1928" s="21"/>
      <c r="B1928" s="29"/>
      <c r="C1928" s="52"/>
      <c r="D1928" s="52"/>
      <c r="E1928" s="335"/>
      <c r="F1928" s="21"/>
      <c r="G1928" s="366"/>
      <c r="H1928" s="366"/>
      <c r="I1928" s="370"/>
      <c r="J1928" s="29"/>
      <c r="K1928" s="8"/>
      <c r="L1928" s="8"/>
      <c r="M1928" s="8"/>
    </row>
    <row r="1929" spans="1:13">
      <c r="A1929" s="21"/>
      <c r="B1929" s="29"/>
      <c r="C1929" s="21"/>
      <c r="D1929" s="29"/>
      <c r="E1929" s="335"/>
      <c r="F1929" s="21"/>
      <c r="G1929" s="366"/>
      <c r="H1929" s="366"/>
      <c r="I1929" s="370"/>
      <c r="J1929" s="29"/>
      <c r="K1929" s="8"/>
      <c r="L1929" s="8"/>
      <c r="M1929" s="8"/>
    </row>
    <row r="1930" spans="1:13">
      <c r="A1930" s="21"/>
      <c r="B1930" s="29"/>
      <c r="C1930" s="21"/>
      <c r="D1930" s="29"/>
      <c r="E1930" s="31"/>
      <c r="F1930" s="29"/>
      <c r="G1930" s="31"/>
      <c r="H1930" s="31"/>
      <c r="I1930" s="31"/>
      <c r="J1930" s="29"/>
      <c r="K1930" s="8"/>
      <c r="L1930" s="8"/>
      <c r="M1930" s="8"/>
    </row>
    <row r="1931" spans="1:13">
      <c r="A1931" s="21"/>
      <c r="B1931" s="29"/>
      <c r="C1931" s="52"/>
      <c r="D1931" s="52"/>
      <c r="E1931" s="335"/>
      <c r="F1931" s="21"/>
      <c r="G1931" s="366"/>
      <c r="H1931" s="366"/>
      <c r="I1931" s="370"/>
      <c r="J1931" s="29"/>
      <c r="K1931" s="8"/>
      <c r="L1931" s="8"/>
      <c r="M1931" s="8"/>
    </row>
    <row r="1932" spans="1:13">
      <c r="A1932" s="21"/>
      <c r="B1932" s="29"/>
      <c r="C1932" s="21"/>
      <c r="D1932" s="29"/>
      <c r="E1932" s="335"/>
      <c r="F1932" s="21"/>
      <c r="G1932" s="366"/>
      <c r="H1932" s="366"/>
      <c r="I1932" s="370"/>
      <c r="J1932" s="29"/>
      <c r="K1932" s="8"/>
      <c r="L1932" s="8"/>
      <c r="M1932" s="8"/>
    </row>
    <row r="1933" spans="1:13">
      <c r="A1933" s="21"/>
      <c r="B1933" s="29"/>
      <c r="C1933" s="21"/>
      <c r="D1933" s="29"/>
      <c r="E1933" s="31"/>
      <c r="F1933" s="29"/>
      <c r="G1933" s="31"/>
      <c r="H1933" s="31"/>
      <c r="I1933" s="31"/>
      <c r="J1933" s="29"/>
      <c r="K1933" s="8"/>
      <c r="L1933" s="8"/>
      <c r="M1933" s="8"/>
    </row>
    <row r="1934" spans="1:13">
      <c r="A1934" s="21"/>
      <c r="B1934" s="29"/>
      <c r="C1934" s="52"/>
      <c r="D1934" s="52"/>
      <c r="E1934" s="335"/>
      <c r="F1934" s="21"/>
      <c r="G1934" s="366"/>
      <c r="H1934" s="366"/>
      <c r="I1934" s="370"/>
      <c r="J1934" s="29"/>
      <c r="K1934" s="8"/>
      <c r="L1934" s="8"/>
      <c r="M1934" s="8"/>
    </row>
    <row r="1935" spans="1:13">
      <c r="A1935" s="21"/>
      <c r="B1935" s="29"/>
      <c r="C1935" s="21"/>
      <c r="D1935" s="29"/>
      <c r="E1935" s="335"/>
      <c r="F1935" s="21"/>
      <c r="G1935" s="366"/>
      <c r="H1935" s="366"/>
      <c r="I1935" s="370"/>
      <c r="J1935" s="29"/>
      <c r="K1935" s="8"/>
      <c r="L1935" s="8"/>
      <c r="M1935" s="8"/>
    </row>
    <row r="1936" spans="1:13">
      <c r="A1936" s="21"/>
      <c r="B1936" s="29"/>
      <c r="C1936" s="21"/>
      <c r="D1936" s="29"/>
      <c r="E1936" s="25"/>
      <c r="F1936" s="29"/>
      <c r="G1936" s="31"/>
      <c r="H1936" s="31"/>
      <c r="I1936" s="31"/>
      <c r="J1936" s="29"/>
      <c r="K1936" s="8"/>
      <c r="L1936" s="8"/>
      <c r="M1936" s="8"/>
    </row>
    <row r="1937" spans="1:13">
      <c r="A1937" s="21"/>
      <c r="B1937" s="29"/>
      <c r="C1937" s="52"/>
      <c r="D1937" s="52"/>
      <c r="E1937" s="335"/>
      <c r="F1937" s="21"/>
      <c r="G1937" s="366"/>
      <c r="H1937" s="366"/>
      <c r="I1937" s="370"/>
      <c r="J1937" s="29"/>
      <c r="K1937" s="8"/>
      <c r="L1937" s="8"/>
      <c r="M1937" s="8"/>
    </row>
    <row r="1938" spans="1:13">
      <c r="A1938" s="21"/>
      <c r="B1938" s="29"/>
      <c r="C1938" s="21"/>
      <c r="D1938" s="29"/>
      <c r="E1938" s="335"/>
      <c r="F1938" s="21"/>
      <c r="G1938" s="366"/>
      <c r="H1938" s="366"/>
      <c r="I1938" s="370"/>
      <c r="J1938" s="29"/>
      <c r="K1938" s="8"/>
      <c r="L1938" s="8"/>
      <c r="M1938" s="8"/>
    </row>
    <row r="1939" spans="1:13">
      <c r="A1939" s="21"/>
      <c r="B1939" s="29"/>
      <c r="C1939" s="21"/>
      <c r="D1939" s="29"/>
      <c r="E1939" s="25"/>
      <c r="F1939" s="29"/>
      <c r="G1939" s="31"/>
      <c r="H1939" s="31"/>
      <c r="I1939" s="31"/>
      <c r="J1939" s="29"/>
      <c r="K1939" s="8"/>
      <c r="L1939" s="8"/>
      <c r="M1939" s="8"/>
    </row>
    <row r="1940" spans="1:13">
      <c r="A1940" s="21"/>
      <c r="B1940" s="29"/>
      <c r="C1940" s="21"/>
      <c r="D1940" s="29"/>
      <c r="E1940" s="25"/>
      <c r="F1940" s="21"/>
      <c r="G1940" s="27"/>
      <c r="H1940" s="31"/>
      <c r="I1940" s="28"/>
      <c r="J1940" s="29"/>
      <c r="K1940" s="8"/>
      <c r="L1940" s="8"/>
      <c r="M1940" s="8"/>
    </row>
    <row r="1941" spans="1:13">
      <c r="A1941" s="21"/>
      <c r="B1941" s="29"/>
      <c r="C1941" s="21"/>
      <c r="D1941" s="29"/>
      <c r="E1941" s="31"/>
      <c r="F1941" s="29"/>
      <c r="G1941" s="31"/>
      <c r="H1941" s="31"/>
      <c r="I1941" s="31"/>
      <c r="J1941" s="29"/>
      <c r="K1941" s="8"/>
      <c r="L1941" s="8"/>
      <c r="M1941" s="8"/>
    </row>
    <row r="1942" spans="1:13">
      <c r="A1942" s="32"/>
      <c r="B1942" s="33"/>
      <c r="C1942" s="32"/>
      <c r="D1942" s="33"/>
      <c r="E1942" s="34"/>
      <c r="F1942" s="33"/>
      <c r="G1942" s="34"/>
      <c r="H1942" s="34"/>
      <c r="I1942" s="35"/>
      <c r="J1942" s="33"/>
    </row>
    <row r="1945" spans="1:13">
      <c r="F1945" s="8"/>
      <c r="G1945" s="36"/>
    </row>
    <row r="1946" spans="1:13">
      <c r="F1946" s="8"/>
      <c r="G1946" s="36"/>
    </row>
    <row r="1947" spans="1:13" ht="9" customHeight="1">
      <c r="F1947" s="8"/>
      <c r="G1947" s="36"/>
    </row>
    <row r="1948" spans="1:13">
      <c r="F1948" s="8"/>
      <c r="G1948" s="36"/>
    </row>
    <row r="1949" spans="1:13">
      <c r="F1949" s="8"/>
      <c r="G1949" s="36"/>
    </row>
    <row r="1950" spans="1:13">
      <c r="F1950" s="8"/>
      <c r="G1950" s="36"/>
    </row>
    <row r="1951" spans="1:13" ht="16.5">
      <c r="F1951" s="38"/>
      <c r="G1951" s="37"/>
    </row>
    <row r="1952" spans="1:13">
      <c r="F1952" s="36"/>
      <c r="G1952" s="36"/>
    </row>
    <row r="1953" spans="2:16" s="1" customFormat="1" ht="12.75" customHeight="1">
      <c r="B1953" s="4"/>
      <c r="D1953" s="4"/>
      <c r="E1953" s="5"/>
      <c r="F1953" s="8"/>
      <c r="G1953" s="36"/>
      <c r="H1953" s="5"/>
      <c r="I1953" s="5"/>
      <c r="J1953" s="4"/>
      <c r="K1953" s="4"/>
      <c r="L1953" s="4"/>
      <c r="M1953" s="4"/>
      <c r="N1953" s="4"/>
      <c r="O1953" s="4"/>
      <c r="P1953" s="4"/>
    </row>
    <row r="1954" spans="2:16" s="1" customFormat="1" ht="12.75" customHeight="1">
      <c r="B1954" s="4"/>
      <c r="D1954" s="4"/>
      <c r="E1954" s="5"/>
      <c r="F1954" s="38"/>
      <c r="G1954" s="37"/>
      <c r="H1954" s="5"/>
      <c r="I1954" s="5"/>
      <c r="J1954" s="4"/>
      <c r="K1954" s="4"/>
      <c r="L1954" s="4"/>
      <c r="M1954" s="4"/>
      <c r="N1954" s="4"/>
      <c r="O1954" s="4"/>
      <c r="P1954" s="4"/>
    </row>
    <row r="1955" spans="2:16" s="1" customFormat="1" ht="12.75" customHeight="1">
      <c r="B1955" s="4"/>
      <c r="D1955" s="4"/>
      <c r="E1955" s="5"/>
      <c r="F1955" s="36"/>
      <c r="G1955" s="36"/>
      <c r="H1955" s="5"/>
      <c r="I1955" s="5"/>
      <c r="J1955" s="4"/>
      <c r="K1955" s="4"/>
      <c r="L1955" s="4"/>
      <c r="M1955" s="4"/>
      <c r="N1955" s="4"/>
      <c r="O1955" s="4"/>
      <c r="P1955" s="4"/>
    </row>
    <row r="1957" spans="2:16" s="1" customFormat="1" ht="13.5" customHeight="1">
      <c r="B1957" s="4"/>
      <c r="D1957" s="4"/>
      <c r="E1957" s="5"/>
      <c r="F1957" s="4"/>
      <c r="G1957" s="5"/>
      <c r="H1957" s="5"/>
      <c r="I1957" s="5"/>
      <c r="J1957" s="4"/>
      <c r="K1957" s="4"/>
      <c r="L1957" s="4"/>
      <c r="M1957" s="4"/>
      <c r="N1957" s="4"/>
      <c r="O1957" s="4"/>
      <c r="P1957" s="4"/>
    </row>
    <row r="1958" spans="2:16" s="1" customFormat="1" ht="12.75" customHeight="1">
      <c r="B1958" s="4"/>
      <c r="D1958" s="4"/>
      <c r="E1958" s="5"/>
      <c r="F1958" s="4"/>
      <c r="G1958" s="5"/>
      <c r="H1958" s="5"/>
      <c r="I1958" s="5"/>
      <c r="J1958" s="4"/>
      <c r="K1958" s="4"/>
      <c r="L1958" s="4"/>
      <c r="M1958" s="4"/>
      <c r="N1958" s="4"/>
      <c r="O1958" s="4"/>
      <c r="P1958" s="4"/>
    </row>
    <row r="1960" spans="2:16" s="1" customFormat="1" ht="15.75" customHeight="1">
      <c r="B1960" s="4"/>
      <c r="D1960" s="4"/>
      <c r="E1960" s="5"/>
      <c r="F1960" s="4"/>
      <c r="G1960" s="5"/>
      <c r="H1960" s="5"/>
      <c r="I1960" s="5"/>
      <c r="J1960" s="4"/>
      <c r="K1960" s="4"/>
      <c r="L1960" s="4"/>
      <c r="M1960" s="4"/>
      <c r="N1960" s="4"/>
      <c r="O1960" s="4"/>
      <c r="P1960" s="4"/>
    </row>
    <row r="1961" spans="2:16" s="1" customFormat="1" ht="15.75" customHeight="1">
      <c r="B1961" s="4"/>
      <c r="D1961" s="4"/>
      <c r="E1961" s="5"/>
      <c r="F1961" s="4"/>
      <c r="G1961" s="5"/>
      <c r="H1961" s="5"/>
      <c r="I1961" s="5"/>
      <c r="J1961" s="4"/>
      <c r="K1961" s="4"/>
      <c r="L1961" s="4"/>
      <c r="M1961" s="4"/>
      <c r="N1961" s="4"/>
      <c r="O1961" s="4"/>
      <c r="P1961" s="4"/>
    </row>
    <row r="1962" spans="2:16" s="1" customFormat="1" ht="15.75" customHeight="1">
      <c r="B1962" s="4"/>
      <c r="D1962" s="4"/>
      <c r="E1962" s="5"/>
      <c r="F1962" s="4"/>
      <c r="G1962" s="5"/>
      <c r="H1962" s="5"/>
      <c r="I1962" s="5"/>
      <c r="J1962" s="4"/>
      <c r="K1962" s="4"/>
      <c r="L1962" s="4"/>
      <c r="M1962" s="4"/>
      <c r="N1962" s="4"/>
      <c r="O1962" s="4"/>
      <c r="P1962" s="4"/>
    </row>
    <row r="1963" spans="2:16" s="1" customFormat="1" ht="15.75" customHeight="1">
      <c r="B1963" s="4"/>
      <c r="D1963" s="4"/>
      <c r="E1963" s="5"/>
      <c r="F1963" s="4"/>
      <c r="G1963" s="5"/>
      <c r="H1963" s="5"/>
      <c r="I1963" s="5"/>
      <c r="J1963" s="4"/>
      <c r="K1963" s="4"/>
      <c r="L1963" s="4"/>
      <c r="M1963" s="4"/>
      <c r="N1963" s="4"/>
      <c r="O1963" s="4"/>
      <c r="P1963" s="4"/>
    </row>
    <row r="1964" spans="2:16" s="1" customFormat="1" ht="15.75" customHeight="1">
      <c r="B1964" s="4"/>
      <c r="C1964" s="74"/>
      <c r="D1964" s="4"/>
      <c r="E1964" s="5"/>
      <c r="F1964" s="4"/>
      <c r="G1964" s="5"/>
      <c r="H1964" s="5"/>
      <c r="I1964" s="5"/>
      <c r="J1964" s="4"/>
      <c r="K1964" s="4"/>
      <c r="L1964" s="4"/>
      <c r="M1964" s="4"/>
      <c r="N1964" s="4"/>
      <c r="O1964" s="4"/>
      <c r="P1964" s="4"/>
    </row>
    <row r="1965" spans="2:16">
      <c r="C1965" s="74"/>
    </row>
    <row r="1966" spans="2:16">
      <c r="C1966" s="74"/>
    </row>
    <row r="1967" spans="2:16">
      <c r="C1967" s="74"/>
    </row>
    <row r="1968" spans="2:16">
      <c r="C1968" s="74"/>
    </row>
    <row r="1969" spans="1:13">
      <c r="C1969" s="74"/>
    </row>
    <row r="1970" spans="1:13">
      <c r="C1970" s="74"/>
    </row>
    <row r="1971" spans="1:13">
      <c r="C1971" s="74"/>
    </row>
    <row r="1972" spans="1:13">
      <c r="C1972" s="74"/>
    </row>
    <row r="1978" spans="1:13" ht="15.75" customHeight="1">
      <c r="A1978" s="287"/>
      <c r="B1978" s="288"/>
      <c r="C1978" s="288"/>
      <c r="D1978" s="288"/>
      <c r="E1978" s="288"/>
      <c r="F1978" s="288"/>
      <c r="G1978" s="288"/>
      <c r="H1978" s="288"/>
      <c r="I1978" s="288"/>
      <c r="J1978" s="288"/>
      <c r="K1978" s="7"/>
      <c r="L1978" s="7"/>
      <c r="M1978" s="7"/>
    </row>
    <row r="1979" spans="1:13" ht="15.75" customHeight="1">
      <c r="A1979" s="287"/>
      <c r="B1979" s="288"/>
      <c r="C1979" s="288"/>
      <c r="D1979" s="288"/>
      <c r="E1979" s="288"/>
      <c r="F1979" s="288"/>
      <c r="G1979" s="288"/>
      <c r="H1979" s="288"/>
      <c r="I1979" s="288"/>
      <c r="J1979" s="288"/>
      <c r="K1979" s="7"/>
      <c r="L1979" s="7"/>
      <c r="M1979" s="7"/>
    </row>
    <row r="1980" spans="1:13" ht="15.75" customHeight="1">
      <c r="A1980" s="287"/>
      <c r="B1980" s="288"/>
      <c r="C1980" s="288"/>
      <c r="D1980" s="288"/>
      <c r="E1980" s="288"/>
      <c r="F1980" s="288"/>
      <c r="G1980" s="288"/>
      <c r="H1980" s="288"/>
      <c r="I1980" s="288"/>
      <c r="J1980" s="288"/>
      <c r="K1980" s="7"/>
      <c r="L1980" s="7"/>
      <c r="M1980" s="7"/>
    </row>
    <row r="1981" spans="1:13">
      <c r="A1981" s="9"/>
      <c r="B1981" s="10"/>
      <c r="C1981" s="9"/>
      <c r="D1981" s="10"/>
      <c r="E1981" s="11"/>
      <c r="F1981" s="10"/>
      <c r="G1981" s="11"/>
      <c r="H1981" s="11"/>
      <c r="I1981" s="11"/>
      <c r="J1981" s="10"/>
      <c r="K1981" s="10"/>
      <c r="L1981" s="10"/>
      <c r="M1981" s="10"/>
    </row>
    <row r="1982" spans="1:13">
      <c r="A1982" s="275"/>
      <c r="B1982" s="289"/>
      <c r="C1982" s="289"/>
      <c r="D1982" s="289"/>
      <c r="E1982" s="368"/>
      <c r="F1982" s="275"/>
      <c r="G1982" s="289"/>
      <c r="H1982" s="289"/>
      <c r="I1982" s="289"/>
      <c r="J1982" s="275"/>
      <c r="K1982" s="6"/>
      <c r="L1982" s="6"/>
      <c r="M1982" s="6"/>
    </row>
    <row r="1983" spans="1:13">
      <c r="A1983" s="276"/>
      <c r="B1983" s="13"/>
      <c r="C1983" s="13"/>
      <c r="D1983" s="13"/>
      <c r="E1983" s="367"/>
      <c r="F1983" s="276"/>
      <c r="G1983" s="367"/>
      <c r="H1983" s="367"/>
      <c r="I1983" s="14"/>
      <c r="J1983" s="276"/>
      <c r="K1983" s="6"/>
      <c r="L1983" s="6"/>
      <c r="M1983" s="6"/>
    </row>
    <row r="1984" spans="1:13">
      <c r="A1984" s="15"/>
      <c r="B1984" s="16"/>
      <c r="C1984" s="17"/>
      <c r="D1984" s="16"/>
      <c r="E1984" s="18"/>
      <c r="F1984" s="16"/>
      <c r="G1984" s="18"/>
      <c r="H1984" s="18"/>
      <c r="I1984" s="18"/>
      <c r="J1984" s="16"/>
      <c r="K1984" s="8"/>
      <c r="L1984" s="8"/>
      <c r="M1984" s="8"/>
    </row>
    <row r="1985" spans="1:13" ht="22.5" customHeight="1">
      <c r="A1985" s="21"/>
      <c r="B1985" s="90"/>
      <c r="C1985" s="42"/>
      <c r="D1985" s="93"/>
      <c r="E1985" s="335"/>
      <c r="F1985" s="26"/>
      <c r="G1985" s="366"/>
      <c r="H1985" s="366"/>
      <c r="I1985" s="370"/>
      <c r="J1985" s="29"/>
      <c r="K1985" s="8"/>
      <c r="L1985" s="8"/>
      <c r="M1985" s="8"/>
    </row>
    <row r="1986" spans="1:13" ht="21" customHeight="1">
      <c r="A1986" s="21"/>
      <c r="B1986" s="45"/>
      <c r="C1986" s="45"/>
      <c r="D1986" s="46"/>
      <c r="E1986" s="335"/>
      <c r="F1986" s="26"/>
      <c r="G1986" s="366"/>
      <c r="H1986" s="366"/>
      <c r="I1986" s="370"/>
      <c r="J1986" s="29"/>
      <c r="K1986" s="8"/>
      <c r="L1986" s="8"/>
      <c r="M1986" s="8"/>
    </row>
    <row r="1987" spans="1:13" ht="13.5">
      <c r="A1987" s="21"/>
      <c r="B1987" s="48"/>
      <c r="C1987" s="45"/>
      <c r="D1987" s="48"/>
      <c r="E1987" s="72"/>
      <c r="F1987" s="26"/>
      <c r="G1987" s="31"/>
      <c r="H1987" s="31"/>
      <c r="I1987" s="31"/>
      <c r="J1987" s="29"/>
      <c r="K1987" s="8"/>
      <c r="L1987" s="8"/>
      <c r="M1987" s="8"/>
    </row>
    <row r="1988" spans="1:13" ht="17.25" customHeight="1">
      <c r="A1988" s="21"/>
      <c r="B1988" s="91"/>
      <c r="C1988" s="29"/>
      <c r="D1988" s="21"/>
      <c r="E1988" s="335"/>
      <c r="F1988" s="26"/>
      <c r="G1988" s="366"/>
      <c r="H1988" s="366"/>
      <c r="I1988" s="370"/>
      <c r="J1988" s="29"/>
      <c r="K1988" s="8"/>
      <c r="L1988" s="8"/>
      <c r="M1988" s="8"/>
    </row>
    <row r="1989" spans="1:13" ht="24" customHeight="1">
      <c r="A1989" s="21"/>
      <c r="B1989" s="45"/>
      <c r="C1989" s="45"/>
      <c r="D1989" s="46"/>
      <c r="E1989" s="335"/>
      <c r="F1989" s="26"/>
      <c r="G1989" s="366"/>
      <c r="H1989" s="366"/>
      <c r="I1989" s="370"/>
      <c r="J1989" s="29"/>
      <c r="K1989" s="8"/>
      <c r="L1989" s="8"/>
      <c r="M1989" s="8"/>
    </row>
    <row r="1990" spans="1:13">
      <c r="A1990" s="21"/>
      <c r="B1990" s="51"/>
      <c r="C1990" s="52"/>
      <c r="D1990" s="21"/>
      <c r="E1990" s="25"/>
      <c r="F1990" s="26"/>
      <c r="G1990" s="27"/>
      <c r="H1990" s="27"/>
      <c r="I1990" s="28"/>
      <c r="J1990" s="29"/>
      <c r="K1990" s="8"/>
      <c r="L1990" s="8"/>
      <c r="M1990" s="8"/>
    </row>
    <row r="1991" spans="1:13" ht="18" customHeight="1">
      <c r="A1991" s="21"/>
      <c r="B1991" s="29"/>
      <c r="C1991" s="29"/>
      <c r="D1991" s="21"/>
      <c r="E1991" s="335"/>
      <c r="F1991" s="26"/>
      <c r="G1991" s="366"/>
      <c r="H1991" s="366"/>
      <c r="I1991" s="370"/>
      <c r="J1991" s="29"/>
      <c r="K1991" s="8"/>
      <c r="L1991" s="8"/>
      <c r="M1991" s="8"/>
    </row>
    <row r="1992" spans="1:13" ht="24.75" customHeight="1">
      <c r="A1992" s="21"/>
      <c r="B1992" s="51"/>
      <c r="C1992" s="52"/>
      <c r="D1992" s="21"/>
      <c r="E1992" s="335"/>
      <c r="F1992" s="26"/>
      <c r="G1992" s="366"/>
      <c r="H1992" s="366"/>
      <c r="I1992" s="370"/>
      <c r="J1992" s="29"/>
      <c r="K1992" s="8"/>
      <c r="L1992" s="8"/>
      <c r="M1992" s="8"/>
    </row>
    <row r="1993" spans="1:13">
      <c r="A1993" s="21"/>
      <c r="B1993" s="29"/>
      <c r="C1993" s="21"/>
      <c r="D1993" s="29"/>
      <c r="E1993" s="72"/>
      <c r="F1993" s="26"/>
      <c r="G1993" s="31"/>
      <c r="H1993" s="31"/>
      <c r="I1993" s="31"/>
      <c r="J1993" s="29"/>
      <c r="K1993" s="8"/>
      <c r="L1993" s="8"/>
      <c r="M1993" s="8"/>
    </row>
    <row r="1994" spans="1:13" ht="20.25" customHeight="1">
      <c r="A1994" s="21"/>
      <c r="B1994" s="42"/>
      <c r="C1994" s="29"/>
      <c r="D1994" s="24"/>
      <c r="E1994" s="335"/>
      <c r="F1994" s="26"/>
      <c r="G1994" s="366"/>
      <c r="H1994" s="366"/>
      <c r="I1994" s="370"/>
      <c r="J1994" s="29"/>
      <c r="K1994" s="8"/>
      <c r="L1994" s="8"/>
      <c r="M1994" s="8"/>
    </row>
    <row r="1995" spans="1:13" ht="22.5" customHeight="1">
      <c r="A1995" s="21"/>
      <c r="B1995" s="29"/>
      <c r="C1995" s="21"/>
      <c r="D1995" s="29"/>
      <c r="E1995" s="335"/>
      <c r="F1995" s="26"/>
      <c r="G1995" s="366"/>
      <c r="H1995" s="366"/>
      <c r="I1995" s="370"/>
      <c r="J1995" s="29"/>
      <c r="K1995" s="8"/>
      <c r="L1995" s="8"/>
      <c r="M1995" s="8"/>
    </row>
    <row r="1996" spans="1:13">
      <c r="A1996" s="21"/>
      <c r="B1996" s="29"/>
      <c r="C1996" s="21"/>
      <c r="D1996" s="29"/>
      <c r="E1996" s="31"/>
      <c r="F1996" s="29"/>
      <c r="G1996" s="31"/>
      <c r="H1996" s="31"/>
      <c r="I1996" s="31"/>
      <c r="J1996" s="29"/>
      <c r="K1996" s="8"/>
      <c r="L1996" s="8"/>
      <c r="M1996" s="8"/>
    </row>
    <row r="1997" spans="1:13" ht="22.5" customHeight="1">
      <c r="A1997" s="21"/>
      <c r="B1997" s="51"/>
      <c r="C1997" s="29"/>
      <c r="D1997" s="52"/>
      <c r="E1997" s="335"/>
      <c r="F1997" s="26"/>
      <c r="G1997" s="366"/>
      <c r="H1997" s="366"/>
      <c r="I1997" s="370"/>
      <c r="J1997" s="29"/>
      <c r="K1997" s="8"/>
      <c r="L1997" s="8"/>
      <c r="M1997" s="8"/>
    </row>
    <row r="1998" spans="1:13" ht="16.5" customHeight="1">
      <c r="A1998" s="21"/>
      <c r="B1998" s="29"/>
      <c r="C1998" s="21"/>
      <c r="D1998" s="29"/>
      <c r="E1998" s="335"/>
      <c r="F1998" s="26"/>
      <c r="G1998" s="366"/>
      <c r="H1998" s="366"/>
      <c r="I1998" s="370"/>
      <c r="J1998" s="29"/>
      <c r="K1998" s="8"/>
      <c r="L1998" s="8"/>
      <c r="M1998" s="8"/>
    </row>
    <row r="1999" spans="1:13">
      <c r="A1999" s="21"/>
      <c r="B1999" s="29"/>
      <c r="C1999" s="21"/>
      <c r="D1999" s="29"/>
      <c r="E1999" s="31"/>
      <c r="F1999" s="29"/>
      <c r="G1999" s="31"/>
      <c r="H1999" s="31"/>
      <c r="I1999" s="31"/>
      <c r="J1999" s="29"/>
      <c r="K1999" s="8"/>
      <c r="L1999" s="8"/>
      <c r="M1999" s="8"/>
    </row>
    <row r="2000" spans="1:13" ht="26.25" customHeight="1">
      <c r="A2000" s="21"/>
      <c r="B2000" s="51"/>
      <c r="C2000" s="29"/>
      <c r="D2000" s="21"/>
      <c r="E2000" s="335"/>
      <c r="F2000" s="26"/>
      <c r="G2000" s="366"/>
      <c r="H2000" s="366"/>
      <c r="I2000" s="370"/>
      <c r="J2000" s="29"/>
      <c r="K2000" s="8"/>
      <c r="L2000" s="8"/>
      <c r="M2000" s="8"/>
    </row>
    <row r="2001" spans="1:13" ht="17.25" customHeight="1">
      <c r="A2001" s="21"/>
      <c r="B2001" s="29"/>
      <c r="C2001" s="21"/>
      <c r="D2001" s="29"/>
      <c r="E2001" s="335"/>
      <c r="F2001" s="26"/>
      <c r="G2001" s="366"/>
      <c r="H2001" s="366"/>
      <c r="I2001" s="370"/>
      <c r="J2001" s="29"/>
      <c r="K2001" s="8"/>
      <c r="L2001" s="8"/>
      <c r="M2001" s="8"/>
    </row>
    <row r="2002" spans="1:13">
      <c r="A2002" s="21"/>
      <c r="B2002" s="29"/>
      <c r="C2002" s="21"/>
      <c r="D2002" s="29"/>
      <c r="E2002" s="31"/>
      <c r="F2002" s="29"/>
      <c r="G2002" s="31"/>
      <c r="H2002" s="31"/>
      <c r="I2002" s="31"/>
      <c r="J2002" s="29"/>
      <c r="K2002" s="8"/>
      <c r="L2002" s="8"/>
      <c r="M2002" s="8"/>
    </row>
    <row r="2003" spans="1:13" ht="15.75" customHeight="1">
      <c r="A2003" s="21"/>
      <c r="B2003" s="42"/>
      <c r="C2003" s="64"/>
      <c r="D2003" s="94"/>
      <c r="E2003" s="335"/>
      <c r="F2003" s="26"/>
      <c r="G2003" s="366"/>
      <c r="H2003" s="366"/>
      <c r="I2003" s="370"/>
      <c r="J2003" s="29"/>
      <c r="K2003" s="8"/>
      <c r="L2003" s="8"/>
      <c r="M2003" s="8"/>
    </row>
    <row r="2004" spans="1:13" ht="24.75" customHeight="1">
      <c r="A2004" s="21"/>
      <c r="B2004" s="29"/>
      <c r="C2004" s="21"/>
      <c r="D2004" s="29"/>
      <c r="E2004" s="335"/>
      <c r="F2004" s="26"/>
      <c r="G2004" s="366"/>
      <c r="H2004" s="366"/>
      <c r="I2004" s="370"/>
      <c r="J2004" s="29"/>
      <c r="K2004" s="8"/>
      <c r="L2004" s="8"/>
      <c r="M2004" s="8"/>
    </row>
    <row r="2005" spans="1:13">
      <c r="A2005" s="21"/>
      <c r="B2005" s="29"/>
      <c r="C2005" s="21"/>
      <c r="D2005" s="29"/>
      <c r="E2005" s="31"/>
      <c r="F2005" s="29"/>
      <c r="G2005" s="31"/>
      <c r="H2005" s="31"/>
      <c r="I2005" s="31"/>
      <c r="J2005" s="29"/>
      <c r="K2005" s="8"/>
      <c r="L2005" s="8"/>
      <c r="M2005" s="8"/>
    </row>
    <row r="2006" spans="1:13">
      <c r="A2006" s="21"/>
      <c r="B2006" s="29"/>
      <c r="C2006" s="52"/>
      <c r="D2006" s="52"/>
      <c r="E2006" s="335"/>
      <c r="F2006" s="21"/>
      <c r="G2006" s="366"/>
      <c r="H2006" s="366"/>
      <c r="I2006" s="370"/>
      <c r="J2006" s="29"/>
      <c r="K2006" s="8"/>
      <c r="L2006" s="8"/>
      <c r="M2006" s="8"/>
    </row>
    <row r="2007" spans="1:13">
      <c r="A2007" s="21"/>
      <c r="B2007" s="29"/>
      <c r="C2007" s="21"/>
      <c r="D2007" s="29"/>
      <c r="E2007" s="335"/>
      <c r="F2007" s="21"/>
      <c r="G2007" s="366"/>
      <c r="H2007" s="366"/>
      <c r="I2007" s="370"/>
      <c r="J2007" s="29"/>
      <c r="K2007" s="8"/>
      <c r="L2007" s="8"/>
      <c r="M2007" s="8"/>
    </row>
    <row r="2008" spans="1:13">
      <c r="A2008" s="21"/>
      <c r="B2008" s="29"/>
      <c r="C2008" s="21"/>
      <c r="D2008" s="29"/>
      <c r="E2008" s="25"/>
      <c r="F2008" s="29"/>
      <c r="G2008" s="31"/>
      <c r="H2008" s="31"/>
      <c r="I2008" s="31"/>
      <c r="J2008" s="29"/>
      <c r="K2008" s="8"/>
      <c r="L2008" s="8"/>
      <c r="M2008" s="8"/>
    </row>
    <row r="2009" spans="1:13">
      <c r="A2009" s="21"/>
      <c r="B2009" s="29"/>
      <c r="C2009" s="52"/>
      <c r="D2009" s="52"/>
      <c r="E2009" s="335"/>
      <c r="F2009" s="21"/>
      <c r="G2009" s="366"/>
      <c r="H2009" s="366"/>
      <c r="I2009" s="370"/>
      <c r="J2009" s="29"/>
      <c r="K2009" s="8"/>
      <c r="L2009" s="8"/>
      <c r="M2009" s="8"/>
    </row>
    <row r="2010" spans="1:13">
      <c r="A2010" s="21"/>
      <c r="B2010" s="29"/>
      <c r="C2010" s="21"/>
      <c r="D2010" s="29"/>
      <c r="E2010" s="335"/>
      <c r="F2010" s="21"/>
      <c r="G2010" s="366"/>
      <c r="H2010" s="366"/>
      <c r="I2010" s="370"/>
      <c r="J2010" s="29"/>
      <c r="K2010" s="8"/>
      <c r="L2010" s="8"/>
      <c r="M2010" s="8"/>
    </row>
    <row r="2011" spans="1:13">
      <c r="A2011" s="21"/>
      <c r="B2011" s="29"/>
      <c r="C2011" s="21"/>
      <c r="D2011" s="29"/>
      <c r="E2011" s="25"/>
      <c r="F2011" s="29"/>
      <c r="G2011" s="31"/>
      <c r="H2011" s="31"/>
      <c r="I2011" s="31"/>
      <c r="J2011" s="29"/>
      <c r="K2011" s="8"/>
      <c r="L2011" s="8"/>
      <c r="M2011" s="8"/>
    </row>
    <row r="2012" spans="1:13">
      <c r="A2012" s="21"/>
      <c r="B2012" s="29"/>
      <c r="C2012" s="21"/>
      <c r="D2012" s="29"/>
      <c r="E2012" s="25"/>
      <c r="F2012" s="21"/>
      <c r="G2012" s="27"/>
      <c r="H2012" s="31"/>
      <c r="I2012" s="28"/>
      <c r="J2012" s="29"/>
      <c r="K2012" s="8"/>
      <c r="L2012" s="8"/>
      <c r="M2012" s="8"/>
    </row>
    <row r="2013" spans="1:13">
      <c r="A2013" s="21"/>
      <c r="B2013" s="29"/>
      <c r="C2013" s="21"/>
      <c r="D2013" s="29"/>
      <c r="E2013" s="31"/>
      <c r="F2013" s="29"/>
      <c r="G2013" s="31"/>
      <c r="H2013" s="31"/>
      <c r="I2013" s="31"/>
      <c r="J2013" s="29"/>
      <c r="K2013" s="8"/>
      <c r="L2013" s="8"/>
      <c r="M2013" s="8"/>
    </row>
    <row r="2014" spans="1:13">
      <c r="A2014" s="32"/>
      <c r="B2014" s="33"/>
      <c r="C2014" s="32"/>
      <c r="D2014" s="33"/>
      <c r="E2014" s="34"/>
      <c r="F2014" s="33"/>
      <c r="G2014" s="34"/>
      <c r="H2014" s="34"/>
      <c r="I2014" s="35"/>
      <c r="J2014" s="33"/>
    </row>
    <row r="2017" spans="2:16">
      <c r="F2017" s="8"/>
      <c r="G2017" s="36"/>
    </row>
    <row r="2018" spans="2:16">
      <c r="F2018" s="8"/>
      <c r="G2018" s="36"/>
    </row>
    <row r="2019" spans="2:16">
      <c r="F2019" s="8"/>
      <c r="G2019" s="36"/>
    </row>
    <row r="2020" spans="2:16">
      <c r="F2020" s="8"/>
      <c r="G2020" s="36"/>
    </row>
    <row r="2021" spans="2:16">
      <c r="F2021" s="8"/>
      <c r="G2021" s="36"/>
    </row>
    <row r="2022" spans="2:16">
      <c r="F2022" s="8"/>
      <c r="G2022" s="36"/>
    </row>
    <row r="2023" spans="2:16" ht="16.5">
      <c r="F2023" s="38"/>
      <c r="G2023" s="37"/>
    </row>
    <row r="2024" spans="2:16">
      <c r="F2024" s="36"/>
      <c r="G2024" s="36"/>
    </row>
    <row r="2025" spans="2:16">
      <c r="F2025" s="8"/>
      <c r="G2025" s="36"/>
    </row>
    <row r="2026" spans="2:16" ht="16.5">
      <c r="F2026" s="38"/>
      <c r="G2026" s="37"/>
    </row>
    <row r="2027" spans="2:16" s="1" customFormat="1" ht="12.75" customHeight="1">
      <c r="B2027" s="4"/>
      <c r="D2027" s="4"/>
      <c r="E2027" s="5"/>
      <c r="F2027" s="36"/>
      <c r="G2027" s="36"/>
      <c r="H2027" s="5"/>
      <c r="I2027" s="5"/>
      <c r="J2027" s="4"/>
      <c r="K2027" s="4"/>
      <c r="L2027" s="4"/>
      <c r="M2027" s="4"/>
      <c r="N2027" s="4"/>
      <c r="O2027" s="4"/>
      <c r="P2027" s="4"/>
    </row>
    <row r="2028" spans="2:16" s="1" customFormat="1" ht="12.75" customHeight="1">
      <c r="B2028" s="4"/>
      <c r="D2028" s="4"/>
      <c r="E2028" s="5"/>
      <c r="F2028" s="4"/>
      <c r="G2028" s="5"/>
      <c r="H2028" s="5"/>
      <c r="I2028" s="5"/>
      <c r="J2028" s="4"/>
      <c r="K2028" s="4"/>
      <c r="L2028" s="4"/>
      <c r="M2028" s="4"/>
      <c r="N2028" s="4"/>
      <c r="O2028" s="4"/>
      <c r="P2028" s="4"/>
    </row>
    <row r="2029" spans="2:16" s="1" customFormat="1" ht="12.75" customHeight="1">
      <c r="B2029" s="4"/>
      <c r="D2029" s="4"/>
      <c r="E2029" s="5"/>
      <c r="F2029" s="4"/>
      <c r="G2029" s="5"/>
      <c r="H2029" s="5"/>
      <c r="I2029" s="5"/>
      <c r="J2029" s="4"/>
      <c r="K2029" s="4"/>
      <c r="L2029" s="4"/>
      <c r="M2029" s="4"/>
      <c r="N2029" s="4"/>
      <c r="O2029" s="4"/>
      <c r="P2029" s="4"/>
    </row>
    <row r="2030" spans="2:16" s="1" customFormat="1" ht="12.75" customHeight="1">
      <c r="B2030" s="4"/>
      <c r="D2030" s="4"/>
      <c r="E2030" s="5"/>
      <c r="F2030" s="4"/>
      <c r="G2030" s="5"/>
      <c r="H2030" s="5"/>
      <c r="I2030" s="5"/>
      <c r="J2030" s="4"/>
      <c r="K2030" s="4"/>
      <c r="L2030" s="4"/>
      <c r="M2030" s="4"/>
      <c r="N2030" s="4"/>
      <c r="O2030" s="4"/>
      <c r="P2030" s="4"/>
    </row>
    <row r="2031" spans="2:16" s="1" customFormat="1" ht="12.75" customHeight="1">
      <c r="B2031" s="4"/>
      <c r="D2031" s="4"/>
      <c r="E2031" s="5"/>
      <c r="F2031" s="4"/>
      <c r="G2031" s="5"/>
      <c r="H2031" s="5"/>
      <c r="I2031" s="5"/>
      <c r="J2031" s="4"/>
      <c r="K2031" s="4"/>
      <c r="L2031" s="4"/>
      <c r="M2031" s="4"/>
      <c r="N2031" s="4"/>
      <c r="O2031" s="4"/>
      <c r="P2031" s="4"/>
    </row>
    <row r="2032" spans="2:16" s="1" customFormat="1" ht="12.75" customHeight="1">
      <c r="B2032" s="4"/>
      <c r="D2032" s="4"/>
      <c r="E2032" s="5"/>
      <c r="F2032" s="4"/>
      <c r="G2032" s="5"/>
      <c r="H2032" s="5"/>
      <c r="I2032" s="5"/>
      <c r="J2032" s="4"/>
      <c r="K2032" s="4"/>
      <c r="L2032" s="4"/>
      <c r="M2032" s="4"/>
      <c r="N2032" s="4"/>
      <c r="O2032" s="4"/>
      <c r="P2032" s="4"/>
    </row>
    <row r="2033" spans="1:16" s="1" customFormat="1" ht="12.75" customHeight="1">
      <c r="B2033" s="4"/>
      <c r="D2033" s="4"/>
      <c r="E2033" s="5"/>
      <c r="F2033" s="4"/>
      <c r="G2033" s="5"/>
      <c r="H2033" s="5"/>
      <c r="I2033" s="5"/>
      <c r="J2033" s="4"/>
      <c r="K2033" s="4"/>
      <c r="L2033" s="4"/>
      <c r="M2033" s="4"/>
      <c r="N2033" s="4"/>
      <c r="O2033" s="4"/>
      <c r="P2033" s="4"/>
    </row>
    <row r="2034" spans="1:16" s="1" customFormat="1" ht="12.75" customHeight="1">
      <c r="B2034" s="4"/>
      <c r="D2034" s="4"/>
      <c r="E2034" s="5"/>
      <c r="F2034" s="4"/>
      <c r="G2034" s="5"/>
      <c r="H2034" s="5"/>
      <c r="I2034" s="5"/>
      <c r="J2034" s="4"/>
      <c r="K2034" s="4"/>
      <c r="L2034" s="4"/>
      <c r="M2034" s="4"/>
      <c r="N2034" s="4"/>
      <c r="O2034" s="4"/>
      <c r="P2034" s="4"/>
    </row>
    <row r="2035" spans="1:16" s="1" customFormat="1" ht="12.75" customHeight="1">
      <c r="B2035" s="4"/>
      <c r="D2035" s="4"/>
      <c r="E2035" s="5"/>
      <c r="F2035" s="4"/>
      <c r="G2035" s="5"/>
      <c r="H2035" s="5"/>
      <c r="I2035" s="5"/>
      <c r="J2035" s="4"/>
      <c r="K2035" s="4"/>
      <c r="L2035" s="4"/>
      <c r="M2035" s="4"/>
      <c r="N2035" s="4"/>
      <c r="O2035" s="4"/>
      <c r="P2035" s="4"/>
    </row>
    <row r="2036" spans="1:16" s="1" customFormat="1" ht="12.75" customHeight="1">
      <c r="B2036" s="4"/>
      <c r="D2036" s="4"/>
      <c r="E2036" s="5"/>
      <c r="F2036" s="4"/>
      <c r="G2036" s="5"/>
      <c r="H2036" s="5"/>
      <c r="I2036" s="5"/>
      <c r="J2036" s="4"/>
      <c r="K2036" s="4"/>
      <c r="L2036" s="4"/>
      <c r="M2036" s="4"/>
      <c r="N2036" s="4"/>
      <c r="O2036" s="4"/>
      <c r="P2036" s="4"/>
    </row>
    <row r="2037" spans="1:16">
      <c r="A2037" s="287"/>
      <c r="B2037" s="288"/>
      <c r="C2037" s="288"/>
      <c r="D2037" s="288"/>
      <c r="E2037" s="288"/>
      <c r="F2037" s="288"/>
      <c r="G2037" s="288"/>
      <c r="H2037" s="288"/>
      <c r="I2037" s="288"/>
      <c r="J2037" s="288"/>
      <c r="K2037" s="7"/>
      <c r="L2037" s="7"/>
      <c r="M2037" s="7"/>
    </row>
    <row r="2038" spans="1:16" s="1" customFormat="1" ht="13.5" customHeight="1">
      <c r="A2038" s="287"/>
      <c r="B2038" s="288"/>
      <c r="C2038" s="288"/>
      <c r="D2038" s="288"/>
      <c r="E2038" s="288"/>
      <c r="F2038" s="288"/>
      <c r="G2038" s="288"/>
      <c r="H2038" s="288"/>
      <c r="I2038" s="288"/>
      <c r="J2038" s="288"/>
      <c r="K2038" s="7"/>
      <c r="L2038" s="7"/>
      <c r="M2038" s="7"/>
      <c r="N2038" s="4"/>
      <c r="O2038" s="4"/>
      <c r="P2038" s="4"/>
    </row>
    <row r="2039" spans="1:16" s="1" customFormat="1" ht="16.5" customHeight="1">
      <c r="A2039" s="287"/>
      <c r="B2039" s="288"/>
      <c r="C2039" s="288"/>
      <c r="D2039" s="288"/>
      <c r="E2039" s="288"/>
      <c r="F2039" s="288"/>
      <c r="G2039" s="288"/>
      <c r="H2039" s="288"/>
      <c r="I2039" s="288"/>
      <c r="J2039" s="288"/>
      <c r="K2039" s="7"/>
      <c r="L2039" s="7"/>
      <c r="M2039" s="7"/>
      <c r="N2039" s="4"/>
      <c r="O2039" s="4"/>
      <c r="P2039" s="4"/>
    </row>
    <row r="2040" spans="1:16">
      <c r="A2040" s="9"/>
      <c r="B2040" s="10"/>
      <c r="C2040" s="9"/>
      <c r="D2040" s="10"/>
      <c r="E2040" s="11"/>
      <c r="F2040" s="10"/>
      <c r="G2040" s="11"/>
      <c r="H2040" s="11"/>
      <c r="I2040" s="11"/>
      <c r="J2040" s="10"/>
      <c r="K2040" s="10"/>
      <c r="L2040" s="10"/>
      <c r="M2040" s="10"/>
    </row>
    <row r="2041" spans="1:16" s="1" customFormat="1" ht="12.75" customHeight="1">
      <c r="A2041" s="275"/>
      <c r="B2041" s="289"/>
      <c r="C2041" s="289"/>
      <c r="D2041" s="289"/>
      <c r="E2041" s="368"/>
      <c r="F2041" s="275"/>
      <c r="G2041" s="289"/>
      <c r="H2041" s="289"/>
      <c r="I2041" s="289"/>
      <c r="J2041" s="275"/>
      <c r="K2041" s="6"/>
      <c r="L2041" s="6"/>
      <c r="M2041" s="6"/>
      <c r="N2041" s="4"/>
      <c r="O2041" s="4"/>
      <c r="P2041" s="4"/>
    </row>
    <row r="2042" spans="1:16">
      <c r="A2042" s="276"/>
      <c r="B2042" s="13"/>
      <c r="C2042" s="13"/>
      <c r="D2042" s="13"/>
      <c r="E2042" s="367"/>
      <c r="F2042" s="276"/>
      <c r="G2042" s="367"/>
      <c r="H2042" s="367"/>
      <c r="I2042" s="14"/>
      <c r="J2042" s="276"/>
      <c r="K2042" s="6"/>
      <c r="L2042" s="6"/>
      <c r="M2042" s="6"/>
    </row>
    <row r="2043" spans="1:16">
      <c r="A2043" s="15"/>
      <c r="B2043" s="16"/>
      <c r="C2043" s="17"/>
      <c r="D2043" s="16"/>
      <c r="E2043" s="18"/>
      <c r="F2043" s="16"/>
      <c r="G2043" s="18"/>
      <c r="H2043" s="18"/>
      <c r="I2043" s="18"/>
      <c r="J2043" s="16"/>
      <c r="K2043" s="8"/>
      <c r="L2043" s="8"/>
      <c r="M2043" s="8"/>
    </row>
    <row r="2044" spans="1:16" ht="18.75" customHeight="1">
      <c r="A2044" s="21"/>
      <c r="B2044" s="42"/>
      <c r="C2044" s="29"/>
      <c r="D2044" s="24"/>
      <c r="E2044" s="335"/>
      <c r="F2044" s="26"/>
      <c r="G2044" s="366"/>
      <c r="H2044" s="366"/>
      <c r="I2044" s="370"/>
      <c r="J2044" s="29"/>
      <c r="K2044" s="29"/>
      <c r="L2044" s="29"/>
      <c r="M2044" s="333"/>
      <c r="N2044" s="333"/>
    </row>
    <row r="2045" spans="1:16" ht="18" customHeight="1">
      <c r="A2045" s="21"/>
      <c r="B2045" s="45"/>
      <c r="C2045" s="45"/>
      <c r="D2045" s="46"/>
      <c r="E2045" s="335"/>
      <c r="F2045" s="26"/>
      <c r="G2045" s="366"/>
      <c r="H2045" s="366"/>
      <c r="I2045" s="370"/>
      <c r="J2045" s="29"/>
      <c r="K2045" s="29"/>
      <c r="L2045" s="29"/>
      <c r="M2045" s="333"/>
      <c r="N2045" s="333"/>
    </row>
    <row r="2046" spans="1:16" ht="13.5">
      <c r="A2046" s="21"/>
      <c r="B2046" s="48"/>
      <c r="C2046" s="45"/>
      <c r="D2046" s="48"/>
      <c r="E2046" s="72"/>
      <c r="F2046" s="26"/>
      <c r="G2046" s="31"/>
      <c r="H2046" s="31"/>
      <c r="I2046" s="31"/>
      <c r="J2046" s="29"/>
      <c r="K2046" s="29"/>
      <c r="L2046" s="29"/>
      <c r="M2046" s="29"/>
      <c r="N2046" s="29"/>
    </row>
    <row r="2047" spans="1:16" ht="23.25" customHeight="1">
      <c r="A2047" s="21"/>
      <c r="B2047" s="42"/>
      <c r="C2047" s="29"/>
      <c r="D2047" s="24"/>
      <c r="E2047" s="335"/>
      <c r="F2047" s="26"/>
      <c r="G2047" s="366"/>
      <c r="H2047" s="366"/>
      <c r="I2047" s="370"/>
      <c r="J2047" s="29"/>
      <c r="K2047" s="29"/>
      <c r="L2047" s="29"/>
      <c r="M2047" s="333"/>
      <c r="N2047" s="333"/>
    </row>
    <row r="2048" spans="1:16" ht="18" customHeight="1">
      <c r="A2048" s="21"/>
      <c r="B2048" s="29"/>
      <c r="C2048" s="21"/>
      <c r="D2048" s="29"/>
      <c r="E2048" s="335"/>
      <c r="F2048" s="26"/>
      <c r="G2048" s="366"/>
      <c r="H2048" s="366"/>
      <c r="I2048" s="370"/>
      <c r="J2048" s="29"/>
      <c r="K2048" s="29"/>
      <c r="L2048" s="29"/>
      <c r="M2048" s="333"/>
      <c r="N2048" s="333"/>
    </row>
    <row r="2049" spans="1:15">
      <c r="A2049" s="21"/>
      <c r="B2049" s="51"/>
      <c r="C2049" s="52"/>
      <c r="D2049" s="21"/>
      <c r="E2049" s="25"/>
      <c r="F2049" s="26"/>
      <c r="G2049" s="27"/>
      <c r="H2049" s="27"/>
      <c r="I2049" s="28"/>
      <c r="J2049" s="29"/>
      <c r="K2049" s="29"/>
      <c r="L2049" s="29"/>
      <c r="M2049" s="41"/>
      <c r="N2049" s="41"/>
    </row>
    <row r="2050" spans="1:15" ht="19.5" customHeight="1">
      <c r="A2050" s="21"/>
      <c r="B2050" s="29"/>
      <c r="C2050" s="21"/>
      <c r="D2050" s="95"/>
      <c r="E2050" s="335"/>
      <c r="F2050" s="26"/>
      <c r="G2050" s="366"/>
      <c r="H2050" s="366"/>
      <c r="I2050" s="370"/>
      <c r="J2050" s="29"/>
      <c r="K2050" s="29"/>
      <c r="L2050" s="29"/>
      <c r="M2050" s="333"/>
      <c r="N2050" s="333"/>
    </row>
    <row r="2051" spans="1:15" ht="19.5" customHeight="1">
      <c r="A2051" s="21"/>
      <c r="B2051" s="29"/>
      <c r="C2051" s="52"/>
      <c r="D2051" s="21"/>
      <c r="E2051" s="335"/>
      <c r="F2051" s="26"/>
      <c r="G2051" s="366"/>
      <c r="H2051" s="366"/>
      <c r="I2051" s="370"/>
      <c r="J2051" s="29"/>
      <c r="K2051" s="29"/>
      <c r="L2051" s="29"/>
      <c r="M2051" s="333"/>
      <c r="N2051" s="333"/>
    </row>
    <row r="2052" spans="1:15">
      <c r="A2052" s="21"/>
      <c r="B2052" s="29"/>
      <c r="C2052" s="21"/>
      <c r="D2052" s="21"/>
      <c r="E2052" s="72"/>
      <c r="F2052" s="26"/>
      <c r="G2052" s="31"/>
      <c r="H2052" s="31"/>
      <c r="I2052" s="31"/>
      <c r="J2052" s="29"/>
      <c r="K2052" s="29"/>
      <c r="L2052" s="29"/>
      <c r="M2052" s="29"/>
      <c r="N2052" s="29"/>
    </row>
    <row r="2053" spans="1:15" ht="20.25" customHeight="1">
      <c r="A2053" s="21"/>
      <c r="B2053" s="29"/>
      <c r="C2053" s="21"/>
      <c r="D2053" s="95"/>
      <c r="E2053" s="335"/>
      <c r="F2053" s="26"/>
      <c r="G2053" s="366"/>
      <c r="H2053" s="366"/>
      <c r="I2053" s="370"/>
      <c r="J2053" s="29"/>
      <c r="K2053" s="29"/>
      <c r="L2053" s="29"/>
      <c r="M2053" s="333"/>
      <c r="N2053" s="333"/>
    </row>
    <row r="2054" spans="1:15" ht="20.25" customHeight="1">
      <c r="A2054" s="21"/>
      <c r="B2054" s="29"/>
      <c r="C2054" s="21"/>
      <c r="D2054" s="29"/>
      <c r="E2054" s="335"/>
      <c r="F2054" s="26"/>
      <c r="G2054" s="366"/>
      <c r="H2054" s="366"/>
      <c r="I2054" s="370"/>
      <c r="J2054" s="29"/>
      <c r="K2054" s="29"/>
      <c r="L2054" s="29"/>
      <c r="M2054" s="333"/>
      <c r="N2054" s="333"/>
    </row>
    <row r="2055" spans="1:15">
      <c r="A2055" s="21"/>
      <c r="B2055" s="29"/>
      <c r="C2055" s="21"/>
      <c r="D2055" s="29"/>
      <c r="E2055" s="31"/>
      <c r="F2055" s="29"/>
      <c r="G2055" s="31"/>
      <c r="H2055" s="31"/>
      <c r="I2055" s="31"/>
      <c r="J2055" s="29"/>
      <c r="K2055" s="8"/>
      <c r="L2055" s="8"/>
      <c r="M2055" s="8"/>
    </row>
    <row r="2056" spans="1:15">
      <c r="A2056" s="21"/>
      <c r="B2056" s="22"/>
      <c r="C2056" s="64"/>
      <c r="D2056" s="94"/>
      <c r="E2056" s="335"/>
      <c r="F2056" s="26"/>
      <c r="G2056" s="366"/>
      <c r="H2056" s="366"/>
      <c r="I2056" s="370"/>
      <c r="J2056" s="29"/>
      <c r="K2056" s="8"/>
      <c r="L2056" s="8"/>
      <c r="M2056" s="8"/>
      <c r="N2056" s="82"/>
    </row>
    <row r="2057" spans="1:15">
      <c r="A2057" s="21"/>
      <c r="B2057" s="29"/>
      <c r="C2057" s="21"/>
      <c r="D2057" s="29"/>
      <c r="E2057" s="335"/>
      <c r="F2057" s="26"/>
      <c r="G2057" s="366"/>
      <c r="H2057" s="366"/>
      <c r="I2057" s="370"/>
      <c r="J2057" s="29"/>
      <c r="K2057" s="8"/>
      <c r="L2057" s="8"/>
      <c r="M2057" s="8"/>
    </row>
    <row r="2058" spans="1:15">
      <c r="A2058" s="21"/>
      <c r="B2058" s="29"/>
      <c r="C2058" s="21"/>
      <c r="D2058" s="29"/>
      <c r="E2058" s="31"/>
      <c r="F2058" s="29"/>
      <c r="G2058" s="31"/>
      <c r="H2058" s="31"/>
      <c r="I2058" s="31"/>
      <c r="J2058" s="29"/>
      <c r="K2058" s="8"/>
      <c r="L2058" s="8"/>
      <c r="M2058" s="8"/>
    </row>
    <row r="2059" spans="1:15">
      <c r="A2059" s="21"/>
      <c r="B2059" s="29"/>
      <c r="C2059" s="52"/>
      <c r="D2059" s="52"/>
      <c r="E2059" s="335"/>
      <c r="F2059" s="21"/>
      <c r="G2059" s="366"/>
      <c r="H2059" s="366"/>
      <c r="I2059" s="370"/>
      <c r="J2059" s="29"/>
      <c r="K2059" s="8"/>
      <c r="L2059" s="8"/>
      <c r="M2059" s="8"/>
      <c r="N2059" s="82"/>
      <c r="O2059" s="82"/>
    </row>
    <row r="2060" spans="1:15">
      <c r="A2060" s="21"/>
      <c r="B2060" s="29"/>
      <c r="C2060" s="21"/>
      <c r="D2060" s="29"/>
      <c r="E2060" s="335"/>
      <c r="F2060" s="21"/>
      <c r="G2060" s="366"/>
      <c r="H2060" s="366"/>
      <c r="I2060" s="370"/>
      <c r="J2060" s="29"/>
      <c r="K2060" s="8"/>
      <c r="L2060" s="8"/>
      <c r="M2060" s="8"/>
    </row>
    <row r="2061" spans="1:15">
      <c r="A2061" s="21"/>
      <c r="B2061" s="29"/>
      <c r="C2061" s="21"/>
      <c r="D2061" s="29"/>
      <c r="E2061" s="31"/>
      <c r="F2061" s="29"/>
      <c r="G2061" s="31"/>
      <c r="H2061" s="31"/>
      <c r="I2061" s="31"/>
      <c r="J2061" s="29"/>
      <c r="K2061" s="8"/>
      <c r="L2061" s="8"/>
      <c r="M2061" s="8"/>
    </row>
    <row r="2062" spans="1:15">
      <c r="A2062" s="21"/>
      <c r="B2062" s="29"/>
      <c r="C2062" s="52"/>
      <c r="D2062" s="52"/>
      <c r="E2062" s="335"/>
      <c r="F2062" s="21"/>
      <c r="G2062" s="366"/>
      <c r="H2062" s="366"/>
      <c r="I2062" s="370"/>
      <c r="J2062" s="29"/>
      <c r="K2062" s="8"/>
      <c r="L2062" s="8"/>
      <c r="M2062" s="8"/>
    </row>
    <row r="2063" spans="1:15">
      <c r="A2063" s="21"/>
      <c r="B2063" s="29"/>
      <c r="C2063" s="21"/>
      <c r="D2063" s="29"/>
      <c r="E2063" s="335"/>
      <c r="F2063" s="21"/>
      <c r="G2063" s="366"/>
      <c r="H2063" s="366"/>
      <c r="I2063" s="370"/>
      <c r="J2063" s="29"/>
      <c r="K2063" s="8"/>
      <c r="L2063" s="8"/>
      <c r="M2063" s="8"/>
    </row>
    <row r="2064" spans="1:15">
      <c r="A2064" s="21"/>
      <c r="B2064" s="29"/>
      <c r="C2064" s="21"/>
      <c r="D2064" s="29"/>
      <c r="E2064" s="31"/>
      <c r="F2064" s="29"/>
      <c r="G2064" s="31"/>
      <c r="H2064" s="31"/>
      <c r="I2064" s="31"/>
      <c r="J2064" s="29"/>
      <c r="K2064" s="8"/>
      <c r="L2064" s="8"/>
      <c r="M2064" s="8"/>
    </row>
    <row r="2065" spans="1:13">
      <c r="A2065" s="21"/>
      <c r="B2065" s="29"/>
      <c r="C2065" s="52"/>
      <c r="D2065" s="52"/>
      <c r="E2065" s="335"/>
      <c r="F2065" s="21"/>
      <c r="G2065" s="366"/>
      <c r="H2065" s="366"/>
      <c r="I2065" s="370"/>
      <c r="J2065" s="29"/>
      <c r="K2065" s="8"/>
      <c r="L2065" s="8"/>
      <c r="M2065" s="8"/>
    </row>
    <row r="2066" spans="1:13">
      <c r="A2066" s="21"/>
      <c r="B2066" s="29"/>
      <c r="C2066" s="21"/>
      <c r="D2066" s="29"/>
      <c r="E2066" s="335"/>
      <c r="F2066" s="21"/>
      <c r="G2066" s="366"/>
      <c r="H2066" s="366"/>
      <c r="I2066" s="370"/>
      <c r="J2066" s="29"/>
      <c r="K2066" s="8"/>
      <c r="L2066" s="8"/>
      <c r="M2066" s="8"/>
    </row>
    <row r="2067" spans="1:13">
      <c r="A2067" s="21"/>
      <c r="B2067" s="29"/>
      <c r="C2067" s="21"/>
      <c r="D2067" s="29"/>
      <c r="E2067" s="25"/>
      <c r="F2067" s="29"/>
      <c r="G2067" s="31"/>
      <c r="H2067" s="31"/>
      <c r="I2067" s="31"/>
      <c r="J2067" s="29"/>
      <c r="K2067" s="8"/>
      <c r="L2067" s="8"/>
      <c r="M2067" s="8"/>
    </row>
    <row r="2068" spans="1:13">
      <c r="A2068" s="21"/>
      <c r="B2068" s="29"/>
      <c r="C2068" s="52"/>
      <c r="D2068" s="52"/>
      <c r="E2068" s="335"/>
      <c r="F2068" s="21"/>
      <c r="G2068" s="366"/>
      <c r="H2068" s="366"/>
      <c r="I2068" s="370"/>
      <c r="J2068" s="29"/>
      <c r="K2068" s="8"/>
      <c r="L2068" s="8"/>
      <c r="M2068" s="8"/>
    </row>
    <row r="2069" spans="1:13">
      <c r="A2069" s="21"/>
      <c r="B2069" s="29"/>
      <c r="C2069" s="21"/>
      <c r="D2069" s="29"/>
      <c r="E2069" s="335"/>
      <c r="F2069" s="21"/>
      <c r="G2069" s="366"/>
      <c r="H2069" s="366"/>
      <c r="I2069" s="370"/>
      <c r="J2069" s="29"/>
      <c r="K2069" s="8"/>
      <c r="L2069" s="8"/>
      <c r="M2069" s="8"/>
    </row>
    <row r="2070" spans="1:13">
      <c r="A2070" s="21"/>
      <c r="B2070" s="29"/>
      <c r="C2070" s="21"/>
      <c r="D2070" s="29"/>
      <c r="E2070" s="25"/>
      <c r="F2070" s="29"/>
      <c r="G2070" s="31"/>
      <c r="H2070" s="31"/>
      <c r="I2070" s="31"/>
      <c r="J2070" s="29"/>
      <c r="K2070" s="8"/>
      <c r="L2070" s="8"/>
      <c r="M2070" s="8"/>
    </row>
    <row r="2071" spans="1:13">
      <c r="A2071" s="21"/>
      <c r="B2071" s="29"/>
      <c r="C2071" s="21"/>
      <c r="D2071" s="29"/>
      <c r="E2071" s="25"/>
      <c r="F2071" s="21"/>
      <c r="G2071" s="27"/>
      <c r="H2071" s="31"/>
      <c r="I2071" s="28"/>
      <c r="J2071" s="29"/>
      <c r="K2071" s="8"/>
      <c r="L2071" s="8"/>
      <c r="M2071" s="8"/>
    </row>
    <row r="2072" spans="1:13">
      <c r="A2072" s="21"/>
      <c r="B2072" s="29"/>
      <c r="C2072" s="21"/>
      <c r="D2072" s="29"/>
      <c r="E2072" s="31"/>
      <c r="F2072" s="29"/>
      <c r="G2072" s="31"/>
      <c r="H2072" s="31"/>
      <c r="I2072" s="31"/>
      <c r="J2072" s="29"/>
      <c r="K2072" s="8"/>
      <c r="L2072" s="8"/>
      <c r="M2072" s="8"/>
    </row>
    <row r="2073" spans="1:13">
      <c r="A2073" s="32"/>
      <c r="B2073" s="33"/>
      <c r="C2073" s="32"/>
      <c r="D2073" s="33"/>
      <c r="E2073" s="34"/>
      <c r="F2073" s="33"/>
      <c r="G2073" s="34"/>
      <c r="H2073" s="34"/>
      <c r="I2073" s="35"/>
      <c r="J2073" s="33"/>
    </row>
    <row r="2076" spans="1:13">
      <c r="F2076" s="8"/>
      <c r="G2076" s="36"/>
    </row>
    <row r="2077" spans="1:13">
      <c r="F2077" s="8"/>
      <c r="G2077" s="36"/>
    </row>
    <row r="2078" spans="1:13">
      <c r="F2078" s="8"/>
      <c r="G2078" s="36"/>
    </row>
    <row r="2079" spans="1:13">
      <c r="F2079" s="8"/>
      <c r="G2079" s="36"/>
    </row>
    <row r="2080" spans="1:13">
      <c r="F2080" s="8"/>
      <c r="G2080" s="36"/>
    </row>
    <row r="2081" spans="1:16">
      <c r="F2081" s="8"/>
      <c r="G2081" s="36"/>
    </row>
    <row r="2082" spans="1:16" ht="16.5">
      <c r="F2082" s="38"/>
      <c r="G2082" s="37"/>
    </row>
    <row r="2083" spans="1:16">
      <c r="F2083" s="36"/>
      <c r="G2083" s="36"/>
    </row>
    <row r="2084" spans="1:16">
      <c r="F2084" s="8"/>
      <c r="G2084" s="36"/>
    </row>
    <row r="2085" spans="1:16" ht="16.5">
      <c r="F2085" s="38"/>
      <c r="G2085" s="37"/>
    </row>
    <row r="2086" spans="1:16">
      <c r="F2086" s="36"/>
      <c r="G2086" s="36"/>
    </row>
    <row r="2089" spans="1:16" ht="17.25" customHeight="1">
      <c r="A2089" s="287"/>
      <c r="B2089" s="288"/>
      <c r="C2089" s="288"/>
      <c r="D2089" s="288"/>
      <c r="E2089" s="288"/>
      <c r="F2089" s="288"/>
      <c r="G2089" s="288"/>
      <c r="H2089" s="288"/>
      <c r="I2089" s="288"/>
      <c r="J2089" s="288"/>
      <c r="K2089" s="7"/>
      <c r="L2089" s="7"/>
      <c r="M2089" s="7"/>
    </row>
    <row r="2090" spans="1:16" ht="17.25" customHeight="1">
      <c r="A2090" s="287"/>
      <c r="B2090" s="288"/>
      <c r="C2090" s="288"/>
      <c r="D2090" s="288"/>
      <c r="E2090" s="288"/>
      <c r="F2090" s="288"/>
      <c r="G2090" s="288"/>
      <c r="H2090" s="288"/>
      <c r="I2090" s="288"/>
      <c r="J2090" s="288"/>
      <c r="K2090" s="7"/>
      <c r="L2090" s="7"/>
      <c r="M2090" s="7"/>
    </row>
    <row r="2091" spans="1:16" ht="17.25" customHeight="1">
      <c r="A2091" s="287"/>
      <c r="B2091" s="288"/>
      <c r="C2091" s="288"/>
      <c r="D2091" s="288"/>
      <c r="E2091" s="288"/>
      <c r="F2091" s="288"/>
      <c r="G2091" s="288"/>
      <c r="H2091" s="288"/>
      <c r="I2091" s="288"/>
      <c r="J2091" s="288"/>
      <c r="K2091" s="7"/>
      <c r="L2091" s="7"/>
      <c r="M2091" s="7"/>
    </row>
    <row r="2092" spans="1:16">
      <c r="A2092" s="9"/>
      <c r="B2092" s="10"/>
      <c r="C2092" s="9"/>
      <c r="D2092" s="10"/>
      <c r="E2092" s="11"/>
      <c r="F2092" s="10"/>
      <c r="G2092" s="11"/>
      <c r="H2092" s="11"/>
      <c r="I2092" s="11"/>
      <c r="J2092" s="10"/>
      <c r="K2092" s="10"/>
      <c r="L2092" s="10"/>
      <c r="M2092" s="10"/>
    </row>
    <row r="2093" spans="1:16">
      <c r="A2093" s="275"/>
      <c r="B2093" s="289"/>
      <c r="C2093" s="289"/>
      <c r="D2093" s="289"/>
      <c r="E2093" s="368"/>
      <c r="F2093" s="275"/>
      <c r="G2093" s="289"/>
      <c r="H2093" s="289"/>
      <c r="I2093" s="289"/>
      <c r="J2093" s="275"/>
      <c r="K2093" s="6"/>
      <c r="L2093" s="6"/>
      <c r="M2093" s="6"/>
    </row>
    <row r="2094" spans="1:16">
      <c r="A2094" s="276"/>
      <c r="B2094" s="13"/>
      <c r="C2094" s="13"/>
      <c r="D2094" s="13"/>
      <c r="E2094" s="367"/>
      <c r="F2094" s="276"/>
      <c r="G2094" s="367"/>
      <c r="H2094" s="367"/>
      <c r="I2094" s="14"/>
      <c r="J2094" s="276"/>
      <c r="K2094" s="6"/>
      <c r="L2094" s="6"/>
      <c r="M2094" s="6"/>
    </row>
    <row r="2095" spans="1:16">
      <c r="A2095" s="15"/>
      <c r="B2095" s="16"/>
      <c r="C2095" s="17"/>
      <c r="D2095" s="16"/>
      <c r="E2095" s="18"/>
      <c r="F2095" s="16"/>
      <c r="G2095" s="18"/>
      <c r="H2095" s="18"/>
      <c r="I2095" s="18"/>
      <c r="J2095" s="16"/>
      <c r="K2095" s="8"/>
      <c r="L2095" s="8"/>
      <c r="M2095" s="8"/>
    </row>
    <row r="2096" spans="1:16" ht="27.75" customHeight="1">
      <c r="A2096" s="21"/>
      <c r="B2096" s="51"/>
      <c r="C2096" s="52"/>
      <c r="D2096" s="52"/>
      <c r="E2096" s="335"/>
      <c r="F2096" s="26"/>
      <c r="G2096" s="366"/>
      <c r="H2096" s="366"/>
      <c r="I2096" s="370"/>
      <c r="J2096" s="29"/>
      <c r="K2096" s="8"/>
      <c r="L2096" s="8"/>
      <c r="M2096" s="8"/>
      <c r="P2096" s="333"/>
    </row>
    <row r="2097" spans="1:16" ht="27.75" customHeight="1">
      <c r="A2097" s="21"/>
      <c r="B2097" s="45"/>
      <c r="C2097" s="45"/>
      <c r="D2097" s="46"/>
      <c r="E2097" s="335"/>
      <c r="F2097" s="26"/>
      <c r="G2097" s="366"/>
      <c r="H2097" s="366"/>
      <c r="I2097" s="370"/>
      <c r="J2097" s="29"/>
      <c r="K2097" s="8"/>
      <c r="L2097" s="8"/>
      <c r="M2097" s="8"/>
      <c r="P2097" s="333"/>
    </row>
    <row r="2098" spans="1:16" ht="13.5">
      <c r="A2098" s="21"/>
      <c r="B2098" s="48"/>
      <c r="C2098" s="45"/>
      <c r="D2098" s="48"/>
      <c r="E2098" s="72"/>
      <c r="F2098" s="26"/>
      <c r="G2098" s="31"/>
      <c r="H2098" s="31"/>
      <c r="I2098" s="31"/>
      <c r="J2098" s="29"/>
      <c r="K2098" s="8"/>
      <c r="L2098" s="8"/>
      <c r="M2098" s="8"/>
    </row>
    <row r="2099" spans="1:16" ht="19.5" customHeight="1">
      <c r="A2099" s="21"/>
      <c r="B2099" s="51"/>
      <c r="C2099" s="29"/>
      <c r="D2099" s="21"/>
      <c r="E2099" s="335"/>
      <c r="F2099" s="26"/>
      <c r="G2099" s="366"/>
      <c r="H2099" s="366"/>
      <c r="I2099" s="370"/>
      <c r="J2099" s="29"/>
      <c r="K2099" s="8"/>
      <c r="L2099" s="8"/>
      <c r="M2099" s="8"/>
      <c r="P2099" s="82"/>
    </row>
    <row r="2100" spans="1:16" ht="19.5" customHeight="1">
      <c r="A2100" s="21"/>
      <c r="B2100" s="51"/>
      <c r="C2100" s="52"/>
      <c r="D2100" s="21"/>
      <c r="E2100" s="335"/>
      <c r="F2100" s="26"/>
      <c r="G2100" s="366"/>
      <c r="H2100" s="366"/>
      <c r="I2100" s="370"/>
      <c r="J2100" s="29"/>
      <c r="K2100" s="8"/>
      <c r="L2100" s="8"/>
      <c r="M2100" s="8"/>
      <c r="P2100" s="82"/>
    </row>
    <row r="2101" spans="1:16">
      <c r="A2101" s="21"/>
      <c r="B2101" s="51"/>
      <c r="C2101" s="52"/>
      <c r="D2101" s="21"/>
      <c r="E2101" s="25"/>
      <c r="F2101" s="26"/>
      <c r="G2101" s="27"/>
      <c r="H2101" s="27"/>
      <c r="I2101" s="28"/>
      <c r="J2101" s="29"/>
      <c r="K2101" s="8"/>
      <c r="L2101" s="8"/>
      <c r="M2101" s="8"/>
    </row>
    <row r="2102" spans="1:16" ht="19.5" customHeight="1">
      <c r="A2102" s="21"/>
      <c r="B2102" s="51"/>
      <c r="C2102" s="29"/>
      <c r="D2102" s="21"/>
      <c r="E2102" s="335"/>
      <c r="F2102" s="26"/>
      <c r="G2102" s="366"/>
      <c r="H2102" s="366"/>
      <c r="I2102" s="370"/>
      <c r="J2102" s="29"/>
      <c r="K2102" s="8"/>
      <c r="L2102" s="8"/>
      <c r="M2102" s="8"/>
    </row>
    <row r="2103" spans="1:16">
      <c r="A2103" s="21"/>
      <c r="B2103" s="51"/>
      <c r="C2103" s="52"/>
      <c r="D2103" s="21"/>
      <c r="E2103" s="335"/>
      <c r="F2103" s="26"/>
      <c r="G2103" s="366"/>
      <c r="H2103" s="366"/>
      <c r="I2103" s="370"/>
      <c r="J2103" s="29"/>
      <c r="K2103" s="8"/>
      <c r="L2103" s="8"/>
      <c r="M2103" s="8"/>
    </row>
    <row r="2104" spans="1:16">
      <c r="A2104" s="21"/>
      <c r="B2104" s="29"/>
      <c r="C2104" s="21"/>
      <c r="D2104" s="29"/>
      <c r="E2104" s="72"/>
      <c r="F2104" s="26"/>
      <c r="G2104" s="31"/>
      <c r="H2104" s="31"/>
      <c r="I2104" s="31"/>
      <c r="J2104" s="29"/>
      <c r="K2104" s="8"/>
      <c r="L2104" s="8"/>
      <c r="M2104" s="8"/>
    </row>
    <row r="2105" spans="1:16" ht="17.25" customHeight="1">
      <c r="A2105" s="21"/>
      <c r="B2105" s="73"/>
      <c r="C2105" s="21"/>
      <c r="D2105" s="21"/>
      <c r="E2105" s="335"/>
      <c r="F2105" s="26"/>
      <c r="G2105" s="366"/>
      <c r="H2105" s="366"/>
      <c r="I2105" s="370"/>
      <c r="J2105" s="29"/>
      <c r="K2105" s="8"/>
      <c r="L2105" s="8"/>
      <c r="M2105" s="8"/>
    </row>
    <row r="2106" spans="1:16">
      <c r="A2106" s="21"/>
      <c r="B2106" s="29"/>
      <c r="C2106" s="21"/>
      <c r="D2106" s="29"/>
      <c r="E2106" s="335"/>
      <c r="F2106" s="26"/>
      <c r="G2106" s="366"/>
      <c r="H2106" s="366"/>
      <c r="I2106" s="370"/>
      <c r="J2106" s="29"/>
      <c r="K2106" s="8"/>
      <c r="L2106" s="8"/>
      <c r="M2106" s="8"/>
    </row>
    <row r="2107" spans="1:16">
      <c r="A2107" s="21"/>
      <c r="B2107" s="29"/>
      <c r="C2107" s="21"/>
      <c r="D2107" s="29"/>
      <c r="E2107" s="72"/>
      <c r="F2107" s="26"/>
      <c r="G2107" s="31"/>
      <c r="H2107" s="31"/>
      <c r="I2107" s="31"/>
      <c r="J2107" s="29"/>
      <c r="K2107" s="8"/>
      <c r="L2107" s="8"/>
      <c r="M2107" s="8"/>
    </row>
    <row r="2108" spans="1:16" ht="17.25" customHeight="1">
      <c r="A2108" s="21"/>
      <c r="B2108" s="29"/>
      <c r="C2108" s="52"/>
      <c r="D2108" s="52"/>
      <c r="E2108" s="335"/>
      <c r="F2108" s="21"/>
      <c r="G2108" s="366"/>
      <c r="H2108" s="366"/>
      <c r="I2108" s="370"/>
      <c r="J2108" s="29"/>
      <c r="K2108" s="8"/>
      <c r="L2108" s="8"/>
      <c r="M2108" s="8"/>
    </row>
    <row r="2109" spans="1:16">
      <c r="A2109" s="21"/>
      <c r="B2109" s="29"/>
      <c r="C2109" s="21"/>
      <c r="D2109" s="29"/>
      <c r="E2109" s="335"/>
      <c r="F2109" s="21"/>
      <c r="G2109" s="366"/>
      <c r="H2109" s="366"/>
      <c r="I2109" s="370"/>
      <c r="J2109" s="29"/>
      <c r="K2109" s="8"/>
      <c r="L2109" s="8"/>
      <c r="M2109" s="8"/>
    </row>
    <row r="2110" spans="1:16">
      <c r="A2110" s="21"/>
      <c r="B2110" s="29"/>
      <c r="C2110" s="21"/>
      <c r="D2110" s="29"/>
      <c r="E2110" s="31"/>
      <c r="F2110" s="29"/>
      <c r="G2110" s="31"/>
      <c r="H2110" s="31"/>
      <c r="I2110" s="31"/>
      <c r="J2110" s="29"/>
      <c r="K2110" s="8"/>
      <c r="L2110" s="8"/>
      <c r="M2110" s="8"/>
    </row>
    <row r="2111" spans="1:16" ht="15.75" customHeight="1">
      <c r="A2111" s="21"/>
      <c r="B2111" s="29"/>
      <c r="C2111" s="52"/>
      <c r="D2111" s="52"/>
      <c r="E2111" s="335"/>
      <c r="F2111" s="21"/>
      <c r="G2111" s="366"/>
      <c r="H2111" s="366"/>
      <c r="I2111" s="370"/>
      <c r="J2111" s="29"/>
      <c r="K2111" s="8"/>
      <c r="L2111" s="8"/>
      <c r="M2111" s="8"/>
    </row>
    <row r="2112" spans="1:16">
      <c r="A2112" s="21"/>
      <c r="B2112" s="29"/>
      <c r="C2112" s="21"/>
      <c r="D2112" s="29"/>
      <c r="E2112" s="335"/>
      <c r="F2112" s="21"/>
      <c r="G2112" s="366"/>
      <c r="H2112" s="366"/>
      <c r="I2112" s="370"/>
      <c r="J2112" s="29"/>
      <c r="K2112" s="8"/>
      <c r="L2112" s="8"/>
      <c r="M2112" s="8"/>
    </row>
    <row r="2113" spans="1:16">
      <c r="A2113" s="21"/>
      <c r="B2113" s="29"/>
      <c r="C2113" s="21"/>
      <c r="D2113" s="29"/>
      <c r="E2113" s="31"/>
      <c r="F2113" s="29"/>
      <c r="G2113" s="31"/>
      <c r="H2113" s="31"/>
      <c r="I2113" s="31"/>
      <c r="J2113" s="29"/>
      <c r="K2113" s="8"/>
      <c r="L2113" s="8"/>
      <c r="M2113" s="8"/>
    </row>
    <row r="2114" spans="1:16">
      <c r="A2114" s="21"/>
      <c r="B2114" s="29"/>
      <c r="C2114" s="52"/>
      <c r="D2114" s="52"/>
      <c r="E2114" s="335"/>
      <c r="F2114" s="21"/>
      <c r="G2114" s="366"/>
      <c r="H2114" s="366"/>
      <c r="I2114" s="370"/>
      <c r="J2114" s="29"/>
      <c r="K2114" s="8"/>
      <c r="L2114" s="8"/>
      <c r="M2114" s="8"/>
    </row>
    <row r="2115" spans="1:16">
      <c r="A2115" s="21"/>
      <c r="B2115" s="29"/>
      <c r="C2115" s="21"/>
      <c r="D2115" s="29"/>
      <c r="E2115" s="335"/>
      <c r="F2115" s="21"/>
      <c r="G2115" s="366"/>
      <c r="H2115" s="366"/>
      <c r="I2115" s="370"/>
      <c r="J2115" s="29"/>
      <c r="K2115" s="8"/>
      <c r="L2115" s="8"/>
      <c r="M2115" s="8"/>
    </row>
    <row r="2116" spans="1:16">
      <c r="A2116" s="21"/>
      <c r="B2116" s="29"/>
      <c r="C2116" s="21"/>
      <c r="D2116" s="29"/>
      <c r="E2116" s="31"/>
      <c r="F2116" s="29"/>
      <c r="G2116" s="31"/>
      <c r="H2116" s="31"/>
      <c r="I2116" s="31"/>
      <c r="J2116" s="29"/>
      <c r="K2116" s="8"/>
      <c r="L2116" s="8"/>
      <c r="M2116" s="8"/>
    </row>
    <row r="2117" spans="1:16" ht="18" customHeight="1">
      <c r="A2117" s="21"/>
      <c r="B2117" s="29"/>
      <c r="C2117" s="52"/>
      <c r="D2117" s="52"/>
      <c r="E2117" s="335"/>
      <c r="F2117" s="21"/>
      <c r="G2117" s="366"/>
      <c r="H2117" s="366"/>
      <c r="I2117" s="370"/>
      <c r="J2117" s="29"/>
      <c r="K2117" s="8"/>
      <c r="L2117" s="8"/>
      <c r="M2117" s="8"/>
    </row>
    <row r="2118" spans="1:16">
      <c r="A2118" s="21"/>
      <c r="B2118" s="29"/>
      <c r="C2118" s="21"/>
      <c r="D2118" s="29"/>
      <c r="E2118" s="335"/>
      <c r="F2118" s="21"/>
      <c r="G2118" s="366"/>
      <c r="H2118" s="366"/>
      <c r="I2118" s="370"/>
      <c r="J2118" s="29"/>
      <c r="K2118" s="8"/>
      <c r="L2118" s="8"/>
      <c r="M2118" s="8"/>
    </row>
    <row r="2119" spans="1:16">
      <c r="A2119" s="21"/>
      <c r="B2119" s="29"/>
      <c r="C2119" s="21"/>
      <c r="D2119" s="29"/>
      <c r="E2119" s="31"/>
      <c r="F2119" s="29"/>
      <c r="G2119" s="31"/>
      <c r="H2119" s="31"/>
      <c r="I2119" s="31"/>
      <c r="J2119" s="29"/>
      <c r="K2119" s="8"/>
      <c r="L2119" s="8"/>
      <c r="M2119" s="8"/>
    </row>
    <row r="2120" spans="1:16" s="1" customFormat="1" ht="15.75" customHeight="1">
      <c r="A2120" s="21"/>
      <c r="B2120" s="29"/>
      <c r="C2120" s="52"/>
      <c r="D2120" s="52"/>
      <c r="E2120" s="335"/>
      <c r="F2120" s="21"/>
      <c r="G2120" s="366"/>
      <c r="H2120" s="366"/>
      <c r="I2120" s="370"/>
      <c r="J2120" s="29"/>
      <c r="K2120" s="8"/>
      <c r="L2120" s="8"/>
      <c r="M2120" s="8"/>
      <c r="N2120" s="4"/>
      <c r="O2120" s="4"/>
      <c r="P2120" s="4"/>
    </row>
    <row r="2121" spans="1:16">
      <c r="A2121" s="21"/>
      <c r="B2121" s="29"/>
      <c r="C2121" s="21"/>
      <c r="D2121" s="29"/>
      <c r="E2121" s="335"/>
      <c r="F2121" s="21"/>
      <c r="G2121" s="366"/>
      <c r="H2121" s="366"/>
      <c r="I2121" s="370"/>
      <c r="J2121" s="29"/>
      <c r="K2121" s="8"/>
      <c r="L2121" s="8"/>
      <c r="M2121" s="8"/>
    </row>
    <row r="2122" spans="1:16">
      <c r="A2122" s="21"/>
      <c r="B2122" s="29"/>
      <c r="C2122" s="21"/>
      <c r="D2122" s="29"/>
      <c r="E2122" s="25"/>
      <c r="F2122" s="29"/>
      <c r="G2122" s="31"/>
      <c r="H2122" s="31"/>
      <c r="I2122" s="31"/>
      <c r="J2122" s="29"/>
      <c r="K2122" s="8"/>
      <c r="L2122" s="8"/>
      <c r="M2122" s="8"/>
    </row>
    <row r="2123" spans="1:16">
      <c r="A2123" s="21"/>
      <c r="B2123" s="29"/>
      <c r="C2123" s="52"/>
      <c r="D2123" s="52"/>
      <c r="E2123" s="335"/>
      <c r="F2123" s="21"/>
      <c r="G2123" s="366"/>
      <c r="H2123" s="366"/>
      <c r="I2123" s="370"/>
      <c r="J2123" s="29"/>
      <c r="K2123" s="8"/>
      <c r="L2123" s="8"/>
      <c r="M2123" s="8"/>
    </row>
    <row r="2124" spans="1:16">
      <c r="A2124" s="21"/>
      <c r="B2124" s="29"/>
      <c r="C2124" s="21"/>
      <c r="D2124" s="29"/>
      <c r="E2124" s="335"/>
      <c r="F2124" s="21"/>
      <c r="G2124" s="366"/>
      <c r="H2124" s="366"/>
      <c r="I2124" s="370"/>
      <c r="J2124" s="29"/>
      <c r="K2124" s="8"/>
      <c r="L2124" s="8"/>
      <c r="M2124" s="8"/>
    </row>
    <row r="2125" spans="1:16">
      <c r="A2125" s="21"/>
      <c r="B2125" s="29"/>
      <c r="C2125" s="21"/>
      <c r="D2125" s="29"/>
      <c r="E2125" s="25"/>
      <c r="F2125" s="29"/>
      <c r="G2125" s="31"/>
      <c r="H2125" s="31"/>
      <c r="I2125" s="31"/>
      <c r="J2125" s="29"/>
      <c r="K2125" s="8"/>
      <c r="L2125" s="8"/>
      <c r="M2125" s="8"/>
    </row>
    <row r="2126" spans="1:16">
      <c r="A2126" s="21"/>
      <c r="B2126" s="29"/>
      <c r="C2126" s="21"/>
      <c r="D2126" s="29"/>
      <c r="E2126" s="25"/>
      <c r="F2126" s="21"/>
      <c r="G2126" s="27"/>
      <c r="H2126" s="31"/>
      <c r="I2126" s="28"/>
      <c r="J2126" s="29"/>
      <c r="K2126" s="8"/>
      <c r="L2126" s="8"/>
      <c r="M2126" s="8"/>
    </row>
    <row r="2127" spans="1:16">
      <c r="A2127" s="21"/>
      <c r="B2127" s="29"/>
      <c r="C2127" s="21"/>
      <c r="D2127" s="29"/>
      <c r="E2127" s="31"/>
      <c r="F2127" s="29"/>
      <c r="G2127" s="31"/>
      <c r="H2127" s="31"/>
      <c r="I2127" s="31"/>
      <c r="J2127" s="29"/>
      <c r="K2127" s="8"/>
      <c r="L2127" s="8"/>
      <c r="M2127" s="8"/>
    </row>
    <row r="2128" spans="1:16">
      <c r="A2128" s="32"/>
      <c r="B2128" s="33"/>
      <c r="C2128" s="32"/>
      <c r="D2128" s="33"/>
      <c r="E2128" s="34"/>
      <c r="F2128" s="33"/>
      <c r="G2128" s="34"/>
      <c r="H2128" s="34"/>
      <c r="I2128" s="35"/>
      <c r="J2128" s="33"/>
    </row>
    <row r="2131" spans="1:13">
      <c r="F2131" s="8"/>
      <c r="G2131" s="36"/>
    </row>
    <row r="2132" spans="1:13">
      <c r="F2132" s="8"/>
      <c r="G2132" s="36"/>
    </row>
    <row r="2133" spans="1:13">
      <c r="F2133" s="8"/>
      <c r="G2133" s="36"/>
    </row>
    <row r="2134" spans="1:13">
      <c r="F2134" s="8"/>
      <c r="G2134" s="36"/>
    </row>
    <row r="2135" spans="1:13">
      <c r="F2135" s="8"/>
      <c r="G2135" s="36"/>
    </row>
    <row r="2136" spans="1:13">
      <c r="F2136" s="8"/>
      <c r="G2136" s="36"/>
    </row>
    <row r="2137" spans="1:13" ht="16.5">
      <c r="F2137" s="38"/>
      <c r="G2137" s="37"/>
    </row>
    <row r="2138" spans="1:13" ht="18.75" customHeight="1">
      <c r="F2138" s="36"/>
      <c r="G2138" s="36"/>
    </row>
    <row r="2139" spans="1:13" ht="18" customHeight="1">
      <c r="A2139" s="287"/>
      <c r="B2139" s="288"/>
      <c r="C2139" s="288"/>
      <c r="D2139" s="288"/>
      <c r="E2139" s="288"/>
      <c r="F2139" s="288"/>
      <c r="G2139" s="288"/>
      <c r="H2139" s="288"/>
      <c r="I2139" s="288"/>
      <c r="J2139" s="288"/>
      <c r="K2139" s="7"/>
      <c r="L2139" s="7"/>
      <c r="M2139" s="7"/>
    </row>
    <row r="2140" spans="1:13" ht="18" customHeight="1">
      <c r="A2140" s="287"/>
      <c r="B2140" s="288"/>
      <c r="C2140" s="288"/>
      <c r="D2140" s="288"/>
      <c r="E2140" s="288"/>
      <c r="F2140" s="288"/>
      <c r="G2140" s="288"/>
      <c r="H2140" s="288"/>
      <c r="I2140" s="288"/>
      <c r="J2140" s="288"/>
      <c r="K2140" s="7"/>
      <c r="L2140" s="7"/>
      <c r="M2140" s="7"/>
    </row>
    <row r="2141" spans="1:13" ht="18.75" customHeight="1">
      <c r="A2141" s="287"/>
      <c r="B2141" s="288"/>
      <c r="C2141" s="288"/>
      <c r="D2141" s="288"/>
      <c r="E2141" s="288"/>
      <c r="F2141" s="288"/>
      <c r="G2141" s="288"/>
      <c r="H2141" s="288"/>
      <c r="I2141" s="288"/>
      <c r="J2141" s="288"/>
      <c r="K2141" s="7"/>
      <c r="L2141" s="7"/>
      <c r="M2141" s="7"/>
    </row>
    <row r="2142" spans="1:13">
      <c r="A2142" s="9"/>
      <c r="B2142" s="10"/>
      <c r="C2142" s="9"/>
      <c r="D2142" s="10"/>
      <c r="E2142" s="11"/>
      <c r="F2142" s="10"/>
      <c r="G2142" s="11"/>
      <c r="H2142" s="11"/>
      <c r="I2142" s="11"/>
      <c r="J2142" s="10"/>
      <c r="K2142" s="10"/>
      <c r="L2142" s="10"/>
      <c r="M2142" s="10"/>
    </row>
    <row r="2143" spans="1:13">
      <c r="A2143" s="275"/>
      <c r="B2143" s="289"/>
      <c r="C2143" s="289"/>
      <c r="D2143" s="289"/>
      <c r="E2143" s="368"/>
      <c r="F2143" s="275"/>
      <c r="G2143" s="289"/>
      <c r="H2143" s="289"/>
      <c r="I2143" s="289"/>
      <c r="J2143" s="275"/>
      <c r="K2143" s="6"/>
      <c r="L2143" s="6"/>
      <c r="M2143" s="6"/>
    </row>
    <row r="2144" spans="1:13">
      <c r="A2144" s="276"/>
      <c r="B2144" s="13"/>
      <c r="C2144" s="13"/>
      <c r="D2144" s="13"/>
      <c r="E2144" s="367"/>
      <c r="F2144" s="276"/>
      <c r="G2144" s="367"/>
      <c r="H2144" s="367"/>
      <c r="I2144" s="14"/>
      <c r="J2144" s="276"/>
      <c r="K2144" s="6"/>
      <c r="L2144" s="6"/>
      <c r="M2144" s="6"/>
    </row>
    <row r="2145" spans="1:13" ht="12.75" customHeight="1">
      <c r="A2145" s="15"/>
      <c r="B2145" s="16"/>
      <c r="C2145" s="17"/>
      <c r="D2145" s="16"/>
      <c r="E2145" s="18"/>
      <c r="F2145" s="16"/>
      <c r="G2145" s="18"/>
      <c r="H2145" s="18"/>
      <c r="I2145" s="18"/>
      <c r="J2145" s="16"/>
      <c r="K2145" s="8"/>
      <c r="L2145" s="8"/>
      <c r="M2145" s="8"/>
    </row>
    <row r="2146" spans="1:13" ht="24" customHeight="1">
      <c r="A2146" s="21"/>
      <c r="B2146" s="51"/>
      <c r="C2146" s="52"/>
      <c r="D2146" s="52"/>
      <c r="E2146" s="335"/>
      <c r="F2146" s="26"/>
      <c r="G2146" s="366"/>
      <c r="H2146" s="366"/>
      <c r="I2146" s="370"/>
      <c r="J2146" s="29"/>
      <c r="K2146" s="8"/>
      <c r="L2146" s="8"/>
      <c r="M2146" s="8"/>
    </row>
    <row r="2147" spans="1:13" ht="22.5" customHeight="1">
      <c r="A2147" s="21"/>
      <c r="B2147" s="45"/>
      <c r="C2147" s="45"/>
      <c r="D2147" s="46"/>
      <c r="E2147" s="335"/>
      <c r="F2147" s="26"/>
      <c r="G2147" s="366"/>
      <c r="H2147" s="366"/>
      <c r="I2147" s="370"/>
      <c r="J2147" s="29"/>
      <c r="K2147" s="8"/>
      <c r="L2147" s="8"/>
      <c r="M2147" s="8"/>
    </row>
    <row r="2148" spans="1:13" ht="12" customHeight="1">
      <c r="A2148" s="21"/>
      <c r="B2148" s="48"/>
      <c r="C2148" s="45"/>
      <c r="D2148" s="48"/>
      <c r="E2148" s="72"/>
      <c r="F2148" s="26"/>
      <c r="G2148" s="31"/>
      <c r="H2148" s="31"/>
      <c r="I2148" s="31"/>
      <c r="J2148" s="29"/>
      <c r="K2148" s="8"/>
      <c r="L2148" s="8"/>
      <c r="M2148" s="8"/>
    </row>
    <row r="2149" spans="1:13" ht="23.25" customHeight="1">
      <c r="A2149" s="21"/>
      <c r="B2149" s="51"/>
      <c r="C2149" s="29"/>
      <c r="D2149" s="21"/>
      <c r="E2149" s="335"/>
      <c r="F2149" s="26"/>
      <c r="G2149" s="366"/>
      <c r="H2149" s="366"/>
      <c r="I2149" s="370"/>
      <c r="J2149" s="29"/>
      <c r="K2149" s="8"/>
      <c r="L2149" s="8"/>
      <c r="M2149" s="8"/>
    </row>
    <row r="2150" spans="1:13" ht="16.5" customHeight="1">
      <c r="A2150" s="21"/>
      <c r="B2150" s="51"/>
      <c r="C2150" s="52"/>
      <c r="D2150" s="21"/>
      <c r="E2150" s="335"/>
      <c r="F2150" s="26"/>
      <c r="G2150" s="366"/>
      <c r="H2150" s="366"/>
      <c r="I2150" s="370"/>
      <c r="J2150" s="29"/>
      <c r="K2150" s="8"/>
      <c r="L2150" s="8"/>
      <c r="M2150" s="8"/>
    </row>
    <row r="2151" spans="1:13" ht="21" customHeight="1">
      <c r="A2151" s="21"/>
      <c r="B2151" s="51"/>
      <c r="C2151" s="52"/>
      <c r="D2151" s="21"/>
      <c r="E2151" s="25"/>
      <c r="F2151" s="26"/>
      <c r="G2151" s="27"/>
      <c r="H2151" s="27"/>
      <c r="I2151" s="28"/>
      <c r="J2151" s="29"/>
      <c r="K2151" s="8"/>
      <c r="L2151" s="8"/>
      <c r="M2151" s="8"/>
    </row>
    <row r="2152" spans="1:13">
      <c r="A2152" s="21"/>
      <c r="B2152" s="51"/>
      <c r="C2152" s="29"/>
      <c r="D2152" s="21"/>
      <c r="E2152" s="335"/>
      <c r="F2152" s="26"/>
      <c r="G2152" s="366"/>
      <c r="H2152" s="366"/>
      <c r="I2152" s="370"/>
      <c r="J2152" s="29"/>
      <c r="K2152" s="8"/>
      <c r="L2152" s="8"/>
      <c r="M2152" s="8"/>
    </row>
    <row r="2153" spans="1:13">
      <c r="A2153" s="21"/>
      <c r="B2153" s="51"/>
      <c r="C2153" s="52"/>
      <c r="D2153" s="21"/>
      <c r="E2153" s="335"/>
      <c r="F2153" s="26"/>
      <c r="G2153" s="366"/>
      <c r="H2153" s="366"/>
      <c r="I2153" s="370"/>
      <c r="J2153" s="29"/>
      <c r="K2153" s="8"/>
      <c r="L2153" s="8"/>
      <c r="M2153" s="8"/>
    </row>
    <row r="2154" spans="1:13">
      <c r="A2154" s="21"/>
      <c r="B2154" s="29"/>
      <c r="C2154" s="21"/>
      <c r="D2154" s="29"/>
      <c r="E2154" s="72"/>
      <c r="F2154" s="26"/>
      <c r="G2154" s="31"/>
      <c r="H2154" s="31"/>
      <c r="I2154" s="31"/>
      <c r="J2154" s="29"/>
      <c r="K2154" s="8"/>
      <c r="L2154" s="8"/>
      <c r="M2154" s="8"/>
    </row>
    <row r="2155" spans="1:13">
      <c r="A2155" s="21"/>
      <c r="B2155" s="73"/>
      <c r="C2155" s="21"/>
      <c r="D2155" s="21"/>
      <c r="E2155" s="335"/>
      <c r="F2155" s="26"/>
      <c r="G2155" s="366"/>
      <c r="H2155" s="366"/>
      <c r="I2155" s="370"/>
      <c r="J2155" s="29"/>
      <c r="K2155" s="8"/>
      <c r="L2155" s="8"/>
      <c r="M2155" s="8"/>
    </row>
    <row r="2156" spans="1:13">
      <c r="A2156" s="21"/>
      <c r="B2156" s="29"/>
      <c r="C2156" s="21"/>
      <c r="D2156" s="29"/>
      <c r="E2156" s="335"/>
      <c r="F2156" s="26"/>
      <c r="G2156" s="366"/>
      <c r="H2156" s="366"/>
      <c r="I2156" s="370"/>
      <c r="J2156" s="29"/>
      <c r="K2156" s="8"/>
      <c r="L2156" s="8"/>
      <c r="M2156" s="8"/>
    </row>
    <row r="2157" spans="1:13">
      <c r="A2157" s="21"/>
      <c r="B2157" s="29"/>
      <c r="C2157" s="21"/>
      <c r="D2157" s="29"/>
      <c r="E2157" s="72"/>
      <c r="F2157" s="26"/>
      <c r="G2157" s="31"/>
      <c r="H2157" s="31"/>
      <c r="I2157" s="31"/>
      <c r="J2157" s="29"/>
      <c r="K2157" s="8"/>
      <c r="L2157" s="8"/>
      <c r="M2157" s="8"/>
    </row>
    <row r="2158" spans="1:13">
      <c r="A2158" s="21"/>
      <c r="B2158" s="29"/>
      <c r="C2158" s="52"/>
      <c r="D2158" s="52"/>
      <c r="E2158" s="335"/>
      <c r="F2158" s="21"/>
      <c r="G2158" s="366"/>
      <c r="H2158" s="366"/>
      <c r="I2158" s="370"/>
      <c r="J2158" s="29"/>
      <c r="K2158" s="8"/>
      <c r="L2158" s="8"/>
      <c r="M2158" s="8"/>
    </row>
    <row r="2159" spans="1:13">
      <c r="A2159" s="21"/>
      <c r="B2159" s="29"/>
      <c r="C2159" s="21"/>
      <c r="D2159" s="29"/>
      <c r="E2159" s="335"/>
      <c r="F2159" s="21"/>
      <c r="G2159" s="366"/>
      <c r="H2159" s="366"/>
      <c r="I2159" s="370"/>
      <c r="J2159" s="29"/>
      <c r="K2159" s="8"/>
      <c r="L2159" s="8"/>
      <c r="M2159" s="8"/>
    </row>
    <row r="2160" spans="1:13">
      <c r="A2160" s="21"/>
      <c r="B2160" s="29"/>
      <c r="C2160" s="21"/>
      <c r="D2160" s="29"/>
      <c r="E2160" s="31"/>
      <c r="F2160" s="29"/>
      <c r="G2160" s="31"/>
      <c r="H2160" s="31"/>
      <c r="I2160" s="31"/>
      <c r="J2160" s="29"/>
      <c r="K2160" s="8"/>
      <c r="L2160" s="8"/>
      <c r="M2160" s="8"/>
    </row>
    <row r="2161" spans="1:13">
      <c r="A2161" s="21"/>
      <c r="B2161" s="29"/>
      <c r="C2161" s="52"/>
      <c r="D2161" s="52"/>
      <c r="E2161" s="335"/>
      <c r="F2161" s="21"/>
      <c r="G2161" s="366"/>
      <c r="H2161" s="366"/>
      <c r="I2161" s="370"/>
      <c r="J2161" s="29"/>
      <c r="K2161" s="8"/>
      <c r="L2161" s="8"/>
      <c r="M2161" s="8"/>
    </row>
    <row r="2162" spans="1:13">
      <c r="A2162" s="21"/>
      <c r="B2162" s="29"/>
      <c r="C2162" s="21"/>
      <c r="D2162" s="29"/>
      <c r="E2162" s="335"/>
      <c r="F2162" s="21"/>
      <c r="G2162" s="366"/>
      <c r="H2162" s="366"/>
      <c r="I2162" s="370"/>
      <c r="J2162" s="29"/>
      <c r="K2162" s="8"/>
      <c r="L2162" s="8"/>
      <c r="M2162" s="8"/>
    </row>
    <row r="2163" spans="1:13">
      <c r="A2163" s="21"/>
      <c r="B2163" s="29"/>
      <c r="C2163" s="21"/>
      <c r="D2163" s="29"/>
      <c r="E2163" s="31"/>
      <c r="F2163" s="29"/>
      <c r="G2163" s="31"/>
      <c r="H2163" s="31"/>
      <c r="I2163" s="31"/>
      <c r="J2163" s="29"/>
      <c r="K2163" s="8"/>
      <c r="L2163" s="8"/>
      <c r="M2163" s="8"/>
    </row>
    <row r="2164" spans="1:13">
      <c r="A2164" s="21"/>
      <c r="B2164" s="29"/>
      <c r="C2164" s="52"/>
      <c r="D2164" s="52"/>
      <c r="E2164" s="335"/>
      <c r="F2164" s="21"/>
      <c r="G2164" s="366"/>
      <c r="H2164" s="366"/>
      <c r="I2164" s="370"/>
      <c r="J2164" s="29"/>
      <c r="K2164" s="8"/>
      <c r="L2164" s="8"/>
      <c r="M2164" s="8"/>
    </row>
    <row r="2165" spans="1:13">
      <c r="A2165" s="21"/>
      <c r="B2165" s="29"/>
      <c r="C2165" s="21"/>
      <c r="D2165" s="29"/>
      <c r="E2165" s="335"/>
      <c r="F2165" s="21"/>
      <c r="G2165" s="366"/>
      <c r="H2165" s="366"/>
      <c r="I2165" s="370"/>
      <c r="J2165" s="29"/>
      <c r="K2165" s="8"/>
      <c r="L2165" s="8"/>
      <c r="M2165" s="8"/>
    </row>
    <row r="2166" spans="1:13">
      <c r="A2166" s="21"/>
      <c r="B2166" s="29"/>
      <c r="C2166" s="21"/>
      <c r="D2166" s="29"/>
      <c r="E2166" s="31"/>
      <c r="F2166" s="29"/>
      <c r="G2166" s="31"/>
      <c r="H2166" s="31"/>
      <c r="I2166" s="31"/>
      <c r="J2166" s="29"/>
      <c r="K2166" s="8"/>
      <c r="L2166" s="8"/>
      <c r="M2166" s="8"/>
    </row>
    <row r="2167" spans="1:13">
      <c r="A2167" s="21"/>
      <c r="B2167" s="29"/>
      <c r="C2167" s="52"/>
      <c r="D2167" s="52"/>
      <c r="E2167" s="335"/>
      <c r="F2167" s="21"/>
      <c r="G2167" s="366"/>
      <c r="H2167" s="366"/>
      <c r="I2167" s="370"/>
      <c r="J2167" s="29"/>
      <c r="K2167" s="8"/>
      <c r="L2167" s="8"/>
      <c r="M2167" s="8"/>
    </row>
    <row r="2168" spans="1:13">
      <c r="A2168" s="21"/>
      <c r="B2168" s="29"/>
      <c r="C2168" s="21"/>
      <c r="D2168" s="29"/>
      <c r="E2168" s="335"/>
      <c r="F2168" s="21"/>
      <c r="G2168" s="366"/>
      <c r="H2168" s="366"/>
      <c r="I2168" s="370"/>
      <c r="J2168" s="29"/>
      <c r="K2168" s="8"/>
      <c r="L2168" s="8"/>
      <c r="M2168" s="8"/>
    </row>
    <row r="2169" spans="1:13">
      <c r="A2169" s="21"/>
      <c r="B2169" s="29"/>
      <c r="C2169" s="21"/>
      <c r="D2169" s="29"/>
      <c r="E2169" s="31"/>
      <c r="F2169" s="29"/>
      <c r="G2169" s="31"/>
      <c r="H2169" s="31"/>
      <c r="I2169" s="31"/>
      <c r="J2169" s="29"/>
      <c r="K2169" s="8"/>
      <c r="L2169" s="8"/>
      <c r="M2169" s="8"/>
    </row>
    <row r="2170" spans="1:13">
      <c r="A2170" s="21"/>
      <c r="B2170" s="29"/>
      <c r="C2170" s="52"/>
      <c r="D2170" s="52"/>
      <c r="E2170" s="335"/>
      <c r="F2170" s="21"/>
      <c r="G2170" s="366"/>
      <c r="H2170" s="366"/>
      <c r="I2170" s="370"/>
      <c r="J2170" s="29"/>
      <c r="K2170" s="8"/>
      <c r="L2170" s="8"/>
      <c r="M2170" s="8"/>
    </row>
    <row r="2171" spans="1:13">
      <c r="A2171" s="21"/>
      <c r="B2171" s="29"/>
      <c r="C2171" s="21"/>
      <c r="D2171" s="29"/>
      <c r="E2171" s="335"/>
      <c r="F2171" s="21"/>
      <c r="G2171" s="366"/>
      <c r="H2171" s="366"/>
      <c r="I2171" s="370"/>
      <c r="J2171" s="29"/>
      <c r="K2171" s="8"/>
      <c r="L2171" s="8"/>
      <c r="M2171" s="8"/>
    </row>
    <row r="2172" spans="1:13">
      <c r="A2172" s="21"/>
      <c r="B2172" s="29"/>
      <c r="C2172" s="21"/>
      <c r="D2172" s="29"/>
      <c r="E2172" s="25"/>
      <c r="F2172" s="29"/>
      <c r="G2172" s="31"/>
      <c r="H2172" s="31"/>
      <c r="I2172" s="31"/>
      <c r="J2172" s="29"/>
      <c r="K2172" s="8"/>
      <c r="L2172" s="8"/>
      <c r="M2172" s="8"/>
    </row>
    <row r="2173" spans="1:13">
      <c r="A2173" s="21"/>
      <c r="B2173" s="29"/>
      <c r="C2173" s="52"/>
      <c r="D2173" s="52"/>
      <c r="E2173" s="335"/>
      <c r="F2173" s="21"/>
      <c r="G2173" s="366"/>
      <c r="H2173" s="366"/>
      <c r="I2173" s="370"/>
      <c r="J2173" s="29"/>
      <c r="K2173" s="8"/>
      <c r="L2173" s="8"/>
      <c r="M2173" s="8"/>
    </row>
    <row r="2174" spans="1:13">
      <c r="A2174" s="21"/>
      <c r="B2174" s="29"/>
      <c r="C2174" s="21"/>
      <c r="D2174" s="29"/>
      <c r="E2174" s="335"/>
      <c r="F2174" s="21"/>
      <c r="G2174" s="366"/>
      <c r="H2174" s="366"/>
      <c r="I2174" s="370"/>
      <c r="J2174" s="29"/>
      <c r="K2174" s="8"/>
      <c r="L2174" s="8"/>
      <c r="M2174" s="8"/>
    </row>
    <row r="2175" spans="1:13">
      <c r="A2175" s="21"/>
      <c r="B2175" s="29"/>
      <c r="C2175" s="21"/>
      <c r="D2175" s="29"/>
      <c r="E2175" s="25"/>
      <c r="F2175" s="29"/>
      <c r="G2175" s="31"/>
      <c r="H2175" s="31"/>
      <c r="I2175" s="31"/>
      <c r="J2175" s="29"/>
      <c r="K2175" s="8"/>
      <c r="L2175" s="8"/>
      <c r="M2175" s="8"/>
    </row>
    <row r="2176" spans="1:13">
      <c r="A2176" s="21"/>
      <c r="B2176" s="29"/>
      <c r="C2176" s="21"/>
      <c r="D2176" s="29"/>
      <c r="E2176" s="25"/>
      <c r="F2176" s="21"/>
      <c r="G2176" s="27"/>
      <c r="H2176" s="31"/>
      <c r="I2176" s="28"/>
      <c r="J2176" s="29"/>
      <c r="K2176" s="8"/>
      <c r="L2176" s="8"/>
      <c r="M2176" s="8"/>
    </row>
    <row r="2177" spans="1:13">
      <c r="A2177" s="21"/>
      <c r="B2177" s="29"/>
      <c r="C2177" s="21"/>
      <c r="D2177" s="29"/>
      <c r="E2177" s="31"/>
      <c r="F2177" s="29"/>
      <c r="G2177" s="31"/>
      <c r="H2177" s="31"/>
      <c r="I2177" s="31"/>
      <c r="J2177" s="29"/>
      <c r="K2177" s="8"/>
      <c r="L2177" s="8"/>
      <c r="M2177" s="8"/>
    </row>
    <row r="2178" spans="1:13">
      <c r="A2178" s="32"/>
      <c r="B2178" s="33"/>
      <c r="C2178" s="32"/>
      <c r="D2178" s="33"/>
      <c r="E2178" s="34"/>
      <c r="F2178" s="33"/>
      <c r="G2178" s="34"/>
      <c r="H2178" s="34"/>
      <c r="I2178" s="35"/>
      <c r="J2178" s="33"/>
    </row>
    <row r="2181" spans="1:13">
      <c r="F2181" s="8"/>
      <c r="G2181" s="36"/>
    </row>
    <row r="2182" spans="1:13">
      <c r="F2182" s="8"/>
      <c r="G2182" s="36"/>
    </row>
    <row r="2183" spans="1:13">
      <c r="F2183" s="8"/>
      <c r="G2183" s="36"/>
    </row>
    <row r="2184" spans="1:13">
      <c r="F2184" s="8"/>
      <c r="G2184" s="36"/>
    </row>
    <row r="2185" spans="1:13">
      <c r="F2185" s="8"/>
      <c r="G2185" s="36"/>
    </row>
    <row r="2186" spans="1:13">
      <c r="F2186" s="8"/>
      <c r="G2186" s="36"/>
    </row>
    <row r="2187" spans="1:13" ht="16.5">
      <c r="F2187" s="38"/>
      <c r="G2187" s="37"/>
    </row>
    <row r="2188" spans="1:13">
      <c r="F2188" s="36"/>
      <c r="G2188" s="36"/>
    </row>
    <row r="2189" spans="1:13">
      <c r="F2189" s="36"/>
      <c r="G2189" s="36"/>
    </row>
    <row r="2190" spans="1:13">
      <c r="A2190" s="287"/>
      <c r="B2190" s="288"/>
      <c r="C2190" s="288"/>
      <c r="D2190" s="288"/>
      <c r="E2190" s="288"/>
      <c r="F2190" s="288"/>
      <c r="G2190" s="288"/>
      <c r="H2190" s="288"/>
      <c r="I2190" s="288"/>
      <c r="J2190" s="288"/>
      <c r="K2190" s="7"/>
      <c r="L2190" s="7"/>
      <c r="M2190" s="7"/>
    </row>
    <row r="2200" spans="1:24" ht="19.5" customHeight="1">
      <c r="A2200" s="287"/>
      <c r="B2200" s="288"/>
      <c r="C2200" s="288"/>
      <c r="D2200" s="288"/>
      <c r="E2200" s="288"/>
      <c r="F2200" s="288"/>
      <c r="G2200" s="288"/>
      <c r="H2200" s="288"/>
      <c r="I2200" s="288"/>
      <c r="J2200" s="288"/>
      <c r="K2200" s="7"/>
      <c r="L2200" s="7"/>
      <c r="M2200" s="7"/>
    </row>
    <row r="2201" spans="1:24" ht="17.25" customHeight="1">
      <c r="A2201" s="287"/>
      <c r="B2201" s="288"/>
      <c r="C2201" s="288"/>
      <c r="D2201" s="288"/>
      <c r="E2201" s="288"/>
      <c r="F2201" s="288"/>
      <c r="G2201" s="288"/>
      <c r="H2201" s="288"/>
      <c r="I2201" s="288"/>
      <c r="J2201" s="288"/>
      <c r="K2201" s="7"/>
      <c r="L2201" s="7"/>
      <c r="M2201" s="7"/>
    </row>
    <row r="2202" spans="1:24" ht="20.25" customHeight="1">
      <c r="A2202" s="287"/>
      <c r="B2202" s="288"/>
      <c r="C2202" s="288"/>
      <c r="D2202" s="288"/>
      <c r="E2202" s="288"/>
      <c r="F2202" s="288"/>
      <c r="G2202" s="288"/>
      <c r="H2202" s="288"/>
      <c r="I2202" s="288"/>
      <c r="J2202" s="288"/>
      <c r="K2202" s="7"/>
      <c r="L2202" s="7"/>
      <c r="M2202" s="7"/>
    </row>
    <row r="2203" spans="1:24">
      <c r="A2203" s="9"/>
      <c r="B2203" s="10"/>
      <c r="C2203" s="9"/>
      <c r="D2203" s="10"/>
      <c r="E2203" s="11"/>
      <c r="F2203" s="10"/>
      <c r="G2203" s="11"/>
      <c r="H2203" s="11"/>
      <c r="I2203" s="11"/>
      <c r="J2203" s="10"/>
      <c r="K2203" s="10"/>
      <c r="L2203" s="10"/>
      <c r="M2203" s="10"/>
    </row>
    <row r="2204" spans="1:24">
      <c r="A2204" s="275"/>
      <c r="B2204" s="289"/>
      <c r="C2204" s="289"/>
      <c r="D2204" s="289"/>
      <c r="E2204" s="368"/>
      <c r="F2204" s="275"/>
      <c r="G2204" s="289"/>
      <c r="H2204" s="289"/>
      <c r="I2204" s="289"/>
      <c r="J2204" s="275"/>
      <c r="K2204" s="6"/>
      <c r="L2204" s="6"/>
      <c r="M2204" s="6"/>
    </row>
    <row r="2205" spans="1:24">
      <c r="A2205" s="276"/>
      <c r="B2205" s="13"/>
      <c r="C2205" s="13"/>
      <c r="D2205" s="13"/>
      <c r="E2205" s="367"/>
      <c r="F2205" s="276"/>
      <c r="G2205" s="367"/>
      <c r="H2205" s="367"/>
      <c r="I2205" s="14"/>
      <c r="J2205" s="276"/>
      <c r="K2205" s="6"/>
      <c r="L2205" s="6"/>
      <c r="M2205" s="6"/>
    </row>
    <row r="2206" spans="1:24">
      <c r="A2206" s="15"/>
      <c r="B2206" s="16"/>
      <c r="C2206" s="17"/>
      <c r="D2206" s="16"/>
      <c r="E2206" s="18"/>
      <c r="F2206" s="16"/>
      <c r="G2206" s="18"/>
      <c r="H2206" s="18"/>
      <c r="I2206" s="18"/>
      <c r="J2206" s="16"/>
      <c r="K2206" s="8"/>
      <c r="L2206" s="8"/>
      <c r="M2206" s="8"/>
    </row>
    <row r="2207" spans="1:24" ht="21.75" customHeight="1">
      <c r="A2207" s="21"/>
      <c r="B2207" s="91"/>
      <c r="C2207" s="29"/>
      <c r="D2207" s="21"/>
      <c r="E2207" s="335"/>
      <c r="F2207" s="26"/>
      <c r="G2207" s="366"/>
      <c r="H2207" s="366"/>
      <c r="I2207" s="370"/>
      <c r="J2207" s="29"/>
      <c r="K2207" s="8"/>
      <c r="L2207" s="8"/>
      <c r="M2207" s="8"/>
      <c r="Q2207" s="91"/>
      <c r="R2207" s="29"/>
      <c r="S2207" s="21"/>
      <c r="T2207" s="305"/>
      <c r="U2207" s="26"/>
      <c r="V2207" s="267"/>
      <c r="W2207" s="267"/>
      <c r="X2207" s="333"/>
    </row>
    <row r="2208" spans="1:24" ht="21.75" customHeight="1">
      <c r="A2208" s="21"/>
      <c r="B2208" s="45"/>
      <c r="C2208" s="45"/>
      <c r="D2208" s="46"/>
      <c r="E2208" s="335"/>
      <c r="F2208" s="26"/>
      <c r="G2208" s="366"/>
      <c r="H2208" s="366"/>
      <c r="I2208" s="370"/>
      <c r="J2208" s="29"/>
      <c r="K2208" s="8"/>
      <c r="L2208" s="8"/>
      <c r="M2208" s="8"/>
      <c r="Q2208" s="45"/>
      <c r="R2208" s="45"/>
      <c r="S2208" s="46"/>
      <c r="T2208" s="305"/>
      <c r="U2208" s="26"/>
      <c r="V2208" s="267"/>
      <c r="W2208" s="267"/>
      <c r="X2208" s="333"/>
    </row>
    <row r="2209" spans="1:24">
      <c r="A2209" s="21"/>
      <c r="B2209" s="51"/>
      <c r="C2209" s="52"/>
      <c r="D2209" s="21"/>
      <c r="E2209" s="25"/>
      <c r="F2209" s="26"/>
      <c r="G2209" s="27"/>
      <c r="H2209" s="27"/>
      <c r="I2209" s="28"/>
      <c r="J2209" s="29"/>
      <c r="K2209" s="8"/>
      <c r="L2209" s="8"/>
      <c r="M2209" s="8"/>
      <c r="Q2209" s="51"/>
      <c r="R2209" s="52"/>
      <c r="S2209" s="21"/>
      <c r="T2209" s="40"/>
      <c r="U2209" s="26"/>
      <c r="V2209" s="21"/>
      <c r="W2209" s="21"/>
      <c r="X2209" s="41"/>
    </row>
    <row r="2210" spans="1:24" ht="23.25" customHeight="1">
      <c r="A2210" s="21"/>
      <c r="B2210" s="29"/>
      <c r="C2210" s="29"/>
      <c r="D2210" s="21"/>
      <c r="E2210" s="335"/>
      <c r="F2210" s="26"/>
      <c r="G2210" s="366"/>
      <c r="H2210" s="366"/>
      <c r="I2210" s="370"/>
      <c r="J2210" s="29"/>
      <c r="K2210" s="8"/>
      <c r="L2210" s="8"/>
      <c r="M2210" s="8"/>
      <c r="Q2210" s="29"/>
      <c r="R2210" s="29"/>
      <c r="S2210" s="21"/>
      <c r="T2210" s="305"/>
      <c r="U2210" s="26"/>
      <c r="V2210" s="267"/>
      <c r="W2210" s="267"/>
      <c r="X2210" s="333"/>
    </row>
    <row r="2211" spans="1:24" ht="23.25" customHeight="1">
      <c r="A2211" s="21"/>
      <c r="B2211" s="51"/>
      <c r="C2211" s="52"/>
      <c r="D2211" s="21"/>
      <c r="E2211" s="335"/>
      <c r="F2211" s="26"/>
      <c r="G2211" s="366"/>
      <c r="H2211" s="366"/>
      <c r="I2211" s="370"/>
      <c r="J2211" s="29"/>
      <c r="K2211" s="8"/>
      <c r="L2211" s="8"/>
      <c r="M2211" s="8"/>
      <c r="Q2211" s="51"/>
      <c r="R2211" s="52"/>
      <c r="S2211" s="21"/>
      <c r="T2211" s="305"/>
      <c r="U2211" s="26"/>
      <c r="V2211" s="267"/>
      <c r="W2211" s="267"/>
      <c r="X2211" s="333"/>
    </row>
    <row r="2212" spans="1:24">
      <c r="A2212" s="21"/>
      <c r="B2212" s="29"/>
      <c r="C2212" s="21"/>
      <c r="D2212" s="29"/>
      <c r="E2212" s="72"/>
      <c r="F2212" s="26"/>
      <c r="G2212" s="31"/>
      <c r="H2212" s="31"/>
      <c r="I2212" s="31"/>
      <c r="J2212" s="29"/>
      <c r="K2212" s="8"/>
      <c r="L2212" s="8"/>
      <c r="M2212" s="8"/>
      <c r="Q2212" s="29"/>
      <c r="R2212" s="21"/>
      <c r="S2212" s="29"/>
      <c r="T2212" s="49"/>
      <c r="U2212" s="26"/>
      <c r="V2212" s="29"/>
      <c r="W2212" s="29"/>
      <c r="X2212" s="29"/>
    </row>
    <row r="2213" spans="1:24" ht="22.5" customHeight="1">
      <c r="A2213" s="21"/>
      <c r="B2213" s="42"/>
      <c r="C2213" s="29"/>
      <c r="D2213" s="24"/>
      <c r="E2213" s="335"/>
      <c r="F2213" s="26"/>
      <c r="G2213" s="366"/>
      <c r="H2213" s="366"/>
      <c r="I2213" s="370"/>
      <c r="J2213" s="29"/>
      <c r="K2213" s="8"/>
      <c r="L2213" s="8"/>
      <c r="M2213" s="8"/>
      <c r="Q2213" s="42"/>
      <c r="R2213" s="29"/>
      <c r="S2213" s="24"/>
      <c r="T2213" s="305"/>
      <c r="U2213" s="26"/>
      <c r="V2213" s="267"/>
      <c r="W2213" s="267"/>
      <c r="X2213" s="333"/>
    </row>
    <row r="2214" spans="1:24" ht="22.5" customHeight="1">
      <c r="A2214" s="21"/>
      <c r="B2214" s="29"/>
      <c r="C2214" s="21"/>
      <c r="D2214" s="29"/>
      <c r="E2214" s="335"/>
      <c r="F2214" s="26"/>
      <c r="G2214" s="366"/>
      <c r="H2214" s="366"/>
      <c r="I2214" s="370"/>
      <c r="J2214" s="29"/>
      <c r="K2214" s="8"/>
      <c r="L2214" s="8"/>
      <c r="M2214" s="8"/>
      <c r="Q2214" s="29"/>
      <c r="R2214" s="21"/>
      <c r="S2214" s="29"/>
      <c r="T2214" s="305"/>
      <c r="U2214" s="26"/>
      <c r="V2214" s="267"/>
      <c r="W2214" s="267"/>
      <c r="X2214" s="333"/>
    </row>
    <row r="2215" spans="1:24">
      <c r="A2215" s="21"/>
      <c r="B2215" s="29"/>
      <c r="C2215" s="21"/>
      <c r="D2215" s="29"/>
      <c r="E2215" s="31"/>
      <c r="F2215" s="29"/>
      <c r="G2215" s="31"/>
      <c r="H2215" s="31"/>
      <c r="I2215" s="31"/>
      <c r="J2215" s="29"/>
      <c r="K2215" s="8"/>
      <c r="L2215" s="8"/>
      <c r="M2215" s="8"/>
      <c r="Q2215" s="29"/>
      <c r="R2215" s="21"/>
      <c r="S2215" s="29"/>
      <c r="T2215" s="29"/>
      <c r="U2215" s="29"/>
      <c r="V2215" s="29"/>
      <c r="W2215" s="29"/>
      <c r="X2215" s="29"/>
    </row>
    <row r="2216" spans="1:24" ht="18.75" customHeight="1">
      <c r="A2216" s="21"/>
      <c r="B2216" s="51"/>
      <c r="C2216" s="29"/>
      <c r="D2216" s="52"/>
      <c r="E2216" s="335"/>
      <c r="F2216" s="26"/>
      <c r="G2216" s="366"/>
      <c r="H2216" s="366"/>
      <c r="I2216" s="370"/>
      <c r="J2216" s="29"/>
      <c r="K2216" s="8"/>
      <c r="L2216" s="8"/>
      <c r="M2216" s="8"/>
      <c r="Q2216" s="51"/>
      <c r="R2216" s="29"/>
      <c r="S2216" s="52"/>
      <c r="T2216" s="305"/>
      <c r="U2216" s="26"/>
      <c r="V2216" s="267"/>
      <c r="W2216" s="267"/>
      <c r="X2216" s="333"/>
    </row>
    <row r="2217" spans="1:24" ht="18.75" customHeight="1">
      <c r="A2217" s="21"/>
      <c r="B2217" s="29"/>
      <c r="C2217" s="21"/>
      <c r="D2217" s="29"/>
      <c r="E2217" s="335"/>
      <c r="F2217" s="26"/>
      <c r="G2217" s="366"/>
      <c r="H2217" s="366"/>
      <c r="I2217" s="370"/>
      <c r="J2217" s="29"/>
      <c r="K2217" s="8"/>
      <c r="L2217" s="8"/>
      <c r="M2217" s="8"/>
      <c r="Q2217" s="29"/>
      <c r="R2217" s="21"/>
      <c r="S2217" s="29"/>
      <c r="T2217" s="305"/>
      <c r="U2217" s="26"/>
      <c r="V2217" s="267"/>
      <c r="W2217" s="267"/>
      <c r="X2217" s="333"/>
    </row>
    <row r="2218" spans="1:24">
      <c r="A2218" s="21"/>
      <c r="B2218" s="29"/>
      <c r="C2218" s="21"/>
      <c r="D2218" s="29"/>
      <c r="E2218" s="31"/>
      <c r="F2218" s="29"/>
      <c r="G2218" s="31"/>
      <c r="H2218" s="31"/>
      <c r="I2218" s="31"/>
      <c r="J2218" s="29"/>
      <c r="K2218" s="8"/>
      <c r="L2218" s="8"/>
      <c r="M2218" s="8"/>
      <c r="Q2218" s="29"/>
      <c r="R2218" s="21"/>
      <c r="S2218" s="29"/>
      <c r="T2218" s="29"/>
      <c r="U2218" s="29"/>
      <c r="V2218" s="29"/>
      <c r="W2218" s="29"/>
      <c r="X2218" s="29"/>
    </row>
    <row r="2219" spans="1:24" ht="27" customHeight="1">
      <c r="A2219" s="21"/>
      <c r="B2219" s="22"/>
      <c r="C2219" s="64"/>
      <c r="D2219" s="94"/>
      <c r="E2219" s="335"/>
      <c r="F2219" s="26"/>
      <c r="G2219" s="366"/>
      <c r="H2219" s="366"/>
      <c r="I2219" s="370"/>
      <c r="J2219" s="29"/>
      <c r="K2219" s="8"/>
      <c r="L2219" s="8"/>
      <c r="M2219" s="8"/>
      <c r="Q2219" s="51"/>
      <c r="R2219" s="29"/>
      <c r="S2219" s="21"/>
      <c r="T2219" s="305"/>
      <c r="U2219" s="26"/>
      <c r="V2219" s="267"/>
      <c r="W2219" s="267"/>
      <c r="X2219" s="333"/>
    </row>
    <row r="2220" spans="1:24" ht="27" customHeight="1">
      <c r="A2220" s="21"/>
      <c r="B2220" s="29"/>
      <c r="C2220" s="21"/>
      <c r="D2220" s="29"/>
      <c r="E2220" s="335"/>
      <c r="F2220" s="26"/>
      <c r="G2220" s="366"/>
      <c r="H2220" s="366"/>
      <c r="I2220" s="370"/>
      <c r="J2220" s="29"/>
      <c r="K2220" s="8"/>
      <c r="L2220" s="8"/>
      <c r="M2220" s="8"/>
      <c r="Q2220" s="29"/>
      <c r="R2220" s="21"/>
      <c r="S2220" s="29"/>
      <c r="T2220" s="305"/>
      <c r="U2220" s="26"/>
      <c r="V2220" s="267"/>
      <c r="W2220" s="267"/>
      <c r="X2220" s="333"/>
    </row>
    <row r="2221" spans="1:24">
      <c r="A2221" s="21"/>
      <c r="B2221" s="29"/>
      <c r="C2221" s="21"/>
      <c r="D2221" s="29"/>
      <c r="E2221" s="31"/>
      <c r="F2221" s="29"/>
      <c r="G2221" s="31"/>
      <c r="H2221" s="31"/>
      <c r="I2221" s="31"/>
      <c r="J2221" s="29"/>
      <c r="K2221" s="8"/>
      <c r="L2221" s="8"/>
      <c r="M2221" s="8"/>
    </row>
    <row r="2222" spans="1:24">
      <c r="A2222" s="21"/>
      <c r="B2222" s="29"/>
      <c r="C2222" s="52"/>
      <c r="D2222" s="42"/>
      <c r="E2222" s="31"/>
      <c r="F2222" s="29"/>
      <c r="G2222" s="31"/>
      <c r="H2222" s="31"/>
      <c r="I2222" s="31"/>
      <c r="J2222" s="29"/>
      <c r="K2222" s="8"/>
      <c r="L2222" s="8"/>
      <c r="M2222" s="8"/>
    </row>
    <row r="2223" spans="1:24">
      <c r="A2223" s="21"/>
      <c r="B2223" s="29"/>
      <c r="C2223" s="52"/>
      <c r="D2223" s="42"/>
      <c r="E2223" s="31"/>
      <c r="F2223" s="29"/>
      <c r="G2223" s="31"/>
      <c r="H2223" s="31"/>
      <c r="I2223" s="31"/>
      <c r="J2223" s="29"/>
      <c r="K2223" s="8"/>
      <c r="L2223" s="8"/>
      <c r="M2223" s="8"/>
    </row>
    <row r="2224" spans="1:24">
      <c r="A2224" s="21"/>
      <c r="B2224" s="29"/>
      <c r="C2224" s="52"/>
      <c r="D2224" s="42"/>
      <c r="E2224" s="31"/>
      <c r="F2224" s="29"/>
      <c r="G2224" s="31"/>
      <c r="H2224" s="31"/>
      <c r="I2224" s="31"/>
      <c r="J2224" s="29"/>
      <c r="K2224" s="8"/>
      <c r="L2224" s="8"/>
      <c r="M2224" s="8"/>
      <c r="X2224" s="82"/>
    </row>
    <row r="2225" spans="1:24">
      <c r="A2225" s="21"/>
      <c r="B2225" s="29"/>
      <c r="C2225" s="52"/>
      <c r="D2225" s="52"/>
      <c r="E2225" s="335"/>
      <c r="F2225" s="21"/>
      <c r="G2225" s="366"/>
      <c r="H2225" s="366"/>
      <c r="I2225" s="370"/>
      <c r="J2225" s="29"/>
      <c r="K2225" s="8"/>
      <c r="L2225" s="8"/>
      <c r="M2225" s="8"/>
    </row>
    <row r="2226" spans="1:24">
      <c r="A2226" s="21"/>
      <c r="B2226" s="29"/>
      <c r="C2226" s="21"/>
      <c r="D2226" s="29"/>
      <c r="E2226" s="335"/>
      <c r="F2226" s="21"/>
      <c r="G2226" s="366"/>
      <c r="H2226" s="366"/>
      <c r="I2226" s="370"/>
      <c r="J2226" s="29"/>
      <c r="K2226" s="8"/>
      <c r="L2226" s="8"/>
      <c r="M2226" s="8"/>
    </row>
    <row r="2227" spans="1:24">
      <c r="A2227" s="21"/>
      <c r="B2227" s="29"/>
      <c r="C2227" s="21"/>
      <c r="D2227" s="29"/>
      <c r="E2227" s="25"/>
      <c r="F2227" s="29"/>
      <c r="G2227" s="31"/>
      <c r="H2227" s="31"/>
      <c r="I2227" s="31"/>
      <c r="J2227" s="29"/>
      <c r="K2227" s="8"/>
      <c r="L2227" s="8"/>
      <c r="M2227" s="8"/>
    </row>
    <row r="2228" spans="1:24">
      <c r="A2228" s="21"/>
      <c r="B2228" s="29"/>
      <c r="C2228" s="52"/>
      <c r="D2228" s="52"/>
      <c r="E2228" s="335"/>
      <c r="F2228" s="21"/>
      <c r="G2228" s="366"/>
      <c r="H2228" s="366"/>
      <c r="I2228" s="370"/>
      <c r="J2228" s="29"/>
      <c r="K2228" s="8"/>
      <c r="L2228" s="8"/>
      <c r="M2228" s="8"/>
      <c r="X2228" s="82"/>
    </row>
    <row r="2229" spans="1:24">
      <c r="A2229" s="21"/>
      <c r="B2229" s="29"/>
      <c r="C2229" s="21"/>
      <c r="D2229" s="29"/>
      <c r="E2229" s="335"/>
      <c r="F2229" s="21"/>
      <c r="G2229" s="366"/>
      <c r="H2229" s="366"/>
      <c r="I2229" s="370"/>
      <c r="J2229" s="29"/>
      <c r="K2229" s="8"/>
      <c r="L2229" s="8"/>
      <c r="M2229" s="8"/>
    </row>
    <row r="2230" spans="1:24">
      <c r="A2230" s="21"/>
      <c r="B2230" s="29"/>
      <c r="C2230" s="21"/>
      <c r="D2230" s="29"/>
      <c r="E2230" s="25"/>
      <c r="F2230" s="29"/>
      <c r="G2230" s="31"/>
      <c r="H2230" s="31"/>
      <c r="I2230" s="31"/>
      <c r="J2230" s="29"/>
      <c r="K2230" s="8"/>
      <c r="L2230" s="8"/>
      <c r="M2230" s="8"/>
    </row>
    <row r="2231" spans="1:24">
      <c r="A2231" s="21"/>
      <c r="B2231" s="29"/>
      <c r="C2231" s="21"/>
      <c r="D2231" s="29"/>
      <c r="E2231" s="25"/>
      <c r="F2231" s="21"/>
      <c r="G2231" s="27"/>
      <c r="H2231" s="31"/>
      <c r="I2231" s="28"/>
      <c r="J2231" s="29"/>
      <c r="K2231" s="8"/>
      <c r="L2231" s="8"/>
      <c r="M2231" s="8"/>
    </row>
    <row r="2232" spans="1:24">
      <c r="A2232" s="21"/>
      <c r="B2232" s="29"/>
      <c r="C2232" s="21"/>
      <c r="D2232" s="29"/>
      <c r="E2232" s="31"/>
      <c r="F2232" s="29"/>
      <c r="G2232" s="31"/>
      <c r="H2232" s="31"/>
      <c r="I2232" s="31"/>
      <c r="J2232" s="29"/>
      <c r="K2232" s="8"/>
      <c r="L2232" s="8"/>
      <c r="M2232" s="8"/>
    </row>
    <row r="2233" spans="1:24">
      <c r="A2233" s="32"/>
      <c r="B2233" s="33"/>
      <c r="C2233" s="32"/>
      <c r="D2233" s="33"/>
      <c r="E2233" s="34"/>
      <c r="F2233" s="33"/>
      <c r="G2233" s="34"/>
      <c r="H2233" s="34"/>
      <c r="I2233" s="35"/>
      <c r="J2233" s="33"/>
    </row>
    <row r="2236" spans="1:24">
      <c r="F2236" s="8"/>
      <c r="G2236" s="36"/>
    </row>
    <row r="2237" spans="1:24">
      <c r="F2237" s="8"/>
      <c r="G2237" s="36"/>
    </row>
    <row r="2238" spans="1:24">
      <c r="F2238" s="8"/>
      <c r="G2238" s="36"/>
    </row>
    <row r="2239" spans="1:24">
      <c r="F2239" s="8"/>
      <c r="G2239" s="36"/>
    </row>
    <row r="2240" spans="1:24">
      <c r="F2240" s="8"/>
      <c r="G2240" s="36"/>
    </row>
    <row r="2241" spans="1:13">
      <c r="F2241" s="8"/>
      <c r="G2241" s="36"/>
    </row>
    <row r="2242" spans="1:13" ht="16.5">
      <c r="F2242" s="38"/>
      <c r="G2242" s="37"/>
    </row>
    <row r="2243" spans="1:13">
      <c r="F2243" s="36"/>
      <c r="G2243" s="36"/>
    </row>
    <row r="2244" spans="1:13">
      <c r="F2244" s="8"/>
      <c r="G2244" s="36"/>
    </row>
    <row r="2245" spans="1:13" ht="16.5">
      <c r="F2245" s="38"/>
      <c r="G2245" s="37"/>
    </row>
    <row r="2246" spans="1:13">
      <c r="F2246" s="36"/>
      <c r="G2246" s="36"/>
    </row>
    <row r="2250" spans="1:13" ht="17.25" customHeight="1">
      <c r="A2250" s="287"/>
      <c r="B2250" s="288"/>
      <c r="C2250" s="288"/>
      <c r="D2250" s="288"/>
      <c r="E2250" s="288"/>
      <c r="F2250" s="288"/>
      <c r="G2250" s="288"/>
      <c r="H2250" s="288"/>
      <c r="I2250" s="288"/>
      <c r="J2250" s="288"/>
      <c r="K2250" s="7"/>
      <c r="L2250" s="7"/>
      <c r="M2250" s="7"/>
    </row>
    <row r="2251" spans="1:13" ht="17.25" customHeight="1">
      <c r="A2251" s="287"/>
      <c r="B2251" s="288"/>
      <c r="C2251" s="288"/>
      <c r="D2251" s="288"/>
      <c r="E2251" s="288"/>
      <c r="F2251" s="288"/>
      <c r="G2251" s="288"/>
      <c r="H2251" s="288"/>
      <c r="I2251" s="288"/>
      <c r="J2251" s="288"/>
      <c r="K2251" s="7"/>
      <c r="L2251" s="7"/>
      <c r="M2251" s="7"/>
    </row>
    <row r="2252" spans="1:13" ht="17.25" customHeight="1">
      <c r="A2252" s="287"/>
      <c r="B2252" s="288"/>
      <c r="C2252" s="288"/>
      <c r="D2252" s="288"/>
      <c r="E2252" s="288"/>
      <c r="F2252" s="288"/>
      <c r="G2252" s="288"/>
      <c r="H2252" s="288"/>
      <c r="I2252" s="288"/>
      <c r="J2252" s="288"/>
      <c r="K2252" s="7"/>
      <c r="L2252" s="7"/>
      <c r="M2252" s="7"/>
    </row>
    <row r="2253" spans="1:13">
      <c r="A2253" s="9"/>
      <c r="B2253" s="10"/>
      <c r="C2253" s="9"/>
      <c r="D2253" s="10"/>
      <c r="E2253" s="11"/>
      <c r="F2253" s="10"/>
      <c r="G2253" s="11"/>
      <c r="H2253" s="11"/>
      <c r="I2253" s="11"/>
      <c r="J2253" s="10"/>
      <c r="K2253" s="10"/>
      <c r="L2253" s="10"/>
      <c r="M2253" s="10"/>
    </row>
    <row r="2254" spans="1:13">
      <c r="A2254" s="275"/>
      <c r="B2254" s="289"/>
      <c r="C2254" s="289"/>
      <c r="D2254" s="289"/>
      <c r="E2254" s="368"/>
      <c r="F2254" s="275"/>
      <c r="G2254" s="289"/>
      <c r="H2254" s="289"/>
      <c r="I2254" s="289"/>
      <c r="J2254" s="275"/>
      <c r="K2254" s="6"/>
      <c r="L2254" s="6"/>
      <c r="M2254" s="6"/>
    </row>
    <row r="2255" spans="1:13">
      <c r="A2255" s="276"/>
      <c r="B2255" s="13"/>
      <c r="C2255" s="13"/>
      <c r="D2255" s="13"/>
      <c r="E2255" s="367"/>
      <c r="F2255" s="276"/>
      <c r="G2255" s="367"/>
      <c r="H2255" s="367"/>
      <c r="I2255" s="14"/>
      <c r="J2255" s="276"/>
      <c r="K2255" s="6"/>
      <c r="L2255" s="6"/>
      <c r="M2255" s="6"/>
    </row>
    <row r="2256" spans="1:13">
      <c r="A2256" s="15"/>
      <c r="B2256" s="16"/>
      <c r="C2256" s="17"/>
      <c r="D2256" s="16"/>
      <c r="E2256" s="18"/>
      <c r="F2256" s="16"/>
      <c r="G2256" s="18"/>
      <c r="H2256" s="18"/>
      <c r="I2256" s="18"/>
      <c r="J2256" s="16"/>
      <c r="K2256" s="8"/>
      <c r="L2256" s="8"/>
      <c r="M2256" s="8"/>
    </row>
    <row r="2257" spans="1:14" ht="27" customHeight="1">
      <c r="A2257" s="21"/>
      <c r="B2257" s="42"/>
      <c r="C2257" s="29"/>
      <c r="D2257" s="24"/>
      <c r="E2257" s="335"/>
      <c r="F2257" s="26"/>
      <c r="G2257" s="366"/>
      <c r="H2257" s="366"/>
      <c r="I2257" s="370"/>
      <c r="J2257" s="29"/>
      <c r="K2257" s="29"/>
      <c r="L2257" s="29"/>
      <c r="M2257" s="333"/>
      <c r="N2257" s="333"/>
    </row>
    <row r="2258" spans="1:14" ht="21.75" customHeight="1">
      <c r="A2258" s="21"/>
      <c r="B2258" s="45"/>
      <c r="C2258" s="45"/>
      <c r="D2258" s="46"/>
      <c r="E2258" s="335"/>
      <c r="F2258" s="26"/>
      <c r="G2258" s="366"/>
      <c r="H2258" s="366"/>
      <c r="I2258" s="370"/>
      <c r="J2258" s="29"/>
      <c r="K2258" s="29"/>
      <c r="L2258" s="29"/>
      <c r="M2258" s="333"/>
      <c r="N2258" s="333"/>
    </row>
    <row r="2259" spans="1:14">
      <c r="A2259" s="21"/>
      <c r="B2259" s="51"/>
      <c r="C2259" s="52"/>
      <c r="D2259" s="21"/>
      <c r="E2259" s="25"/>
      <c r="F2259" s="26"/>
      <c r="G2259" s="27"/>
      <c r="H2259" s="27"/>
      <c r="I2259" s="28"/>
      <c r="J2259" s="29"/>
      <c r="K2259" s="29"/>
      <c r="L2259" s="29"/>
      <c r="M2259" s="41"/>
      <c r="N2259" s="41"/>
    </row>
    <row r="2260" spans="1:14" ht="27" customHeight="1">
      <c r="A2260" s="21"/>
      <c r="B2260" s="42"/>
      <c r="C2260" s="29"/>
      <c r="D2260" s="24"/>
      <c r="E2260" s="335"/>
      <c r="F2260" s="26"/>
      <c r="G2260" s="366"/>
      <c r="H2260" s="366"/>
      <c r="I2260" s="370"/>
      <c r="J2260" s="29"/>
      <c r="K2260" s="29"/>
      <c r="L2260" s="29"/>
      <c r="M2260" s="333"/>
      <c r="N2260" s="333"/>
    </row>
    <row r="2261" spans="1:14" ht="27" customHeight="1">
      <c r="A2261" s="21"/>
      <c r="B2261" s="51"/>
      <c r="C2261" s="52"/>
      <c r="D2261" s="21"/>
      <c r="E2261" s="335"/>
      <c r="F2261" s="26"/>
      <c r="G2261" s="366"/>
      <c r="H2261" s="366"/>
      <c r="I2261" s="370"/>
      <c r="J2261" s="29"/>
      <c r="K2261" s="29"/>
      <c r="L2261" s="29"/>
      <c r="M2261" s="333"/>
      <c r="N2261" s="333"/>
    </row>
    <row r="2262" spans="1:14">
      <c r="A2262" s="21"/>
      <c r="B2262" s="29"/>
      <c r="C2262" s="21"/>
      <c r="D2262" s="29"/>
      <c r="E2262" s="72"/>
      <c r="F2262" s="26"/>
      <c r="G2262" s="31"/>
      <c r="H2262" s="31"/>
      <c r="I2262" s="31"/>
      <c r="J2262" s="29"/>
      <c r="K2262" s="29"/>
      <c r="L2262" s="29"/>
      <c r="M2262" s="29"/>
      <c r="N2262" s="29"/>
    </row>
    <row r="2263" spans="1:14" ht="28.5" customHeight="1">
      <c r="A2263" s="21"/>
      <c r="B2263" s="42"/>
      <c r="C2263" s="21"/>
      <c r="D2263" s="24"/>
      <c r="E2263" s="335"/>
      <c r="F2263" s="26"/>
      <c r="G2263" s="366"/>
      <c r="H2263" s="366"/>
      <c r="I2263" s="370"/>
      <c r="J2263" s="29"/>
      <c r="K2263" s="29"/>
      <c r="L2263" s="29"/>
      <c r="M2263" s="333"/>
      <c r="N2263" s="333"/>
    </row>
    <row r="2264" spans="1:14" ht="28.5" customHeight="1">
      <c r="A2264" s="21"/>
      <c r="B2264" s="29"/>
      <c r="C2264" s="21"/>
      <c r="D2264" s="29"/>
      <c r="E2264" s="335"/>
      <c r="F2264" s="26"/>
      <c r="G2264" s="366"/>
      <c r="H2264" s="366"/>
      <c r="I2264" s="370"/>
      <c r="J2264" s="29"/>
      <c r="K2264" s="29"/>
      <c r="L2264" s="29"/>
      <c r="M2264" s="333"/>
      <c r="N2264" s="333"/>
    </row>
    <row r="2265" spans="1:14">
      <c r="A2265" s="21"/>
      <c r="B2265" s="29"/>
      <c r="C2265" s="21"/>
      <c r="D2265" s="29"/>
      <c r="E2265" s="31"/>
      <c r="F2265" s="29"/>
      <c r="G2265" s="31"/>
      <c r="H2265" s="31"/>
      <c r="I2265" s="31"/>
      <c r="J2265" s="29"/>
      <c r="K2265" s="8"/>
      <c r="L2265" s="8"/>
      <c r="M2265" s="8"/>
    </row>
    <row r="2266" spans="1:14">
      <c r="A2266" s="21"/>
      <c r="B2266" s="51"/>
      <c r="C2266" s="29"/>
      <c r="D2266" s="52"/>
      <c r="E2266" s="335"/>
      <c r="F2266" s="26"/>
      <c r="G2266" s="366"/>
      <c r="H2266" s="366"/>
      <c r="I2266" s="370"/>
      <c r="J2266" s="29"/>
      <c r="K2266" s="8"/>
      <c r="L2266" s="8"/>
      <c r="M2266" s="8"/>
      <c r="N2266" s="82"/>
    </row>
    <row r="2267" spans="1:14">
      <c r="A2267" s="21"/>
      <c r="B2267" s="29"/>
      <c r="C2267" s="21"/>
      <c r="D2267" s="29"/>
      <c r="E2267" s="335"/>
      <c r="F2267" s="26"/>
      <c r="G2267" s="366"/>
      <c r="H2267" s="366"/>
      <c r="I2267" s="370"/>
      <c r="J2267" s="29"/>
      <c r="K2267" s="8"/>
      <c r="L2267" s="8"/>
      <c r="M2267" s="8"/>
    </row>
    <row r="2268" spans="1:14">
      <c r="A2268" s="21"/>
      <c r="B2268" s="29"/>
      <c r="C2268" s="21"/>
      <c r="D2268" s="29"/>
      <c r="E2268" s="25"/>
      <c r="F2268" s="26"/>
      <c r="G2268" s="27"/>
      <c r="H2268" s="27"/>
      <c r="I2268" s="28"/>
      <c r="J2268" s="29"/>
      <c r="K2268" s="8"/>
      <c r="L2268" s="8"/>
      <c r="M2268" s="8"/>
    </row>
    <row r="2269" spans="1:14">
      <c r="A2269" s="21"/>
      <c r="B2269" s="29"/>
      <c r="C2269" s="21"/>
      <c r="D2269" s="29"/>
      <c r="E2269" s="25"/>
      <c r="F2269" s="26"/>
      <c r="G2269" s="27"/>
      <c r="H2269" s="27"/>
      <c r="I2269" s="28"/>
      <c r="J2269" s="29"/>
      <c r="K2269" s="8"/>
      <c r="L2269" s="8"/>
      <c r="M2269" s="8"/>
    </row>
    <row r="2270" spans="1:14">
      <c r="A2270" s="21"/>
      <c r="B2270" s="29"/>
      <c r="C2270" s="21"/>
      <c r="D2270" s="29"/>
      <c r="E2270" s="25"/>
      <c r="F2270" s="26"/>
      <c r="G2270" s="27"/>
      <c r="H2270" s="27"/>
      <c r="I2270" s="28"/>
      <c r="J2270" s="29"/>
      <c r="K2270" s="8"/>
      <c r="L2270" s="8"/>
      <c r="M2270" s="8"/>
    </row>
    <row r="2271" spans="1:14">
      <c r="A2271" s="21"/>
      <c r="B2271" s="29"/>
      <c r="C2271" s="21"/>
      <c r="D2271" s="29"/>
      <c r="E2271" s="25"/>
      <c r="F2271" s="26"/>
      <c r="G2271" s="27"/>
      <c r="H2271" s="27"/>
      <c r="I2271" s="28"/>
      <c r="J2271" s="29"/>
      <c r="K2271" s="8"/>
      <c r="L2271" s="8"/>
      <c r="M2271" s="8"/>
    </row>
    <row r="2272" spans="1:14">
      <c r="A2272" s="21"/>
      <c r="B2272" s="29"/>
      <c r="C2272" s="21"/>
      <c r="D2272" s="29"/>
      <c r="E2272" s="25"/>
      <c r="F2272" s="26"/>
      <c r="G2272" s="27"/>
      <c r="H2272" s="27"/>
      <c r="I2272" s="28"/>
      <c r="J2272" s="29"/>
      <c r="K2272" s="8"/>
      <c r="L2272" s="8"/>
      <c r="M2272" s="8"/>
    </row>
    <row r="2273" spans="1:13">
      <c r="A2273" s="21"/>
      <c r="B2273" s="29"/>
      <c r="C2273" s="21"/>
      <c r="D2273" s="29"/>
      <c r="E2273" s="31"/>
      <c r="F2273" s="29"/>
      <c r="G2273" s="31"/>
      <c r="H2273" s="31"/>
      <c r="I2273" s="31"/>
      <c r="J2273" s="29"/>
      <c r="K2273" s="8"/>
      <c r="L2273" s="8"/>
      <c r="M2273" s="8"/>
    </row>
    <row r="2274" spans="1:13">
      <c r="A2274" s="21"/>
      <c r="B2274" s="51"/>
      <c r="C2274" s="29"/>
      <c r="D2274" s="21"/>
      <c r="E2274" s="335"/>
      <c r="F2274" s="26"/>
      <c r="G2274" s="366"/>
      <c r="H2274" s="366"/>
      <c r="I2274" s="370"/>
      <c r="J2274" s="29"/>
      <c r="K2274" s="8"/>
      <c r="L2274" s="8"/>
      <c r="M2274" s="8"/>
    </row>
    <row r="2275" spans="1:13">
      <c r="A2275" s="21"/>
      <c r="B2275" s="29"/>
      <c r="C2275" s="21"/>
      <c r="D2275" s="29"/>
      <c r="E2275" s="335"/>
      <c r="F2275" s="26"/>
      <c r="G2275" s="366"/>
      <c r="H2275" s="366"/>
      <c r="I2275" s="370"/>
      <c r="J2275" s="29"/>
      <c r="K2275" s="8"/>
      <c r="L2275" s="8"/>
      <c r="M2275" s="8"/>
    </row>
    <row r="2276" spans="1:13">
      <c r="A2276" s="21"/>
      <c r="B2276" s="29"/>
      <c r="C2276" s="21"/>
      <c r="D2276" s="29"/>
      <c r="E2276" s="31"/>
      <c r="F2276" s="29"/>
      <c r="G2276" s="31"/>
      <c r="H2276" s="31"/>
      <c r="I2276" s="31"/>
      <c r="J2276" s="29"/>
      <c r="K2276" s="8"/>
      <c r="L2276" s="8"/>
      <c r="M2276" s="8"/>
    </row>
    <row r="2277" spans="1:13">
      <c r="A2277" s="21"/>
      <c r="B2277" s="29"/>
      <c r="C2277" s="52"/>
      <c r="D2277" s="42"/>
      <c r="E2277" s="31"/>
      <c r="F2277" s="29"/>
      <c r="G2277" s="31"/>
      <c r="H2277" s="31"/>
      <c r="I2277" s="31"/>
      <c r="J2277" s="29"/>
      <c r="K2277" s="8"/>
      <c r="L2277" s="8"/>
      <c r="M2277" s="8"/>
    </row>
    <row r="2278" spans="1:13">
      <c r="A2278" s="21"/>
      <c r="B2278" s="29"/>
      <c r="C2278" s="52"/>
      <c r="D2278" s="42"/>
      <c r="E2278" s="31"/>
      <c r="F2278" s="29"/>
      <c r="G2278" s="31"/>
      <c r="H2278" s="31"/>
      <c r="I2278" s="31"/>
      <c r="J2278" s="29"/>
      <c r="K2278" s="8"/>
      <c r="L2278" s="8"/>
      <c r="M2278" s="8"/>
    </row>
    <row r="2279" spans="1:13">
      <c r="A2279" s="21"/>
      <c r="B2279" s="29"/>
      <c r="C2279" s="52"/>
      <c r="D2279" s="42"/>
      <c r="E2279" s="31"/>
      <c r="F2279" s="29"/>
      <c r="G2279" s="31"/>
      <c r="H2279" s="31"/>
      <c r="I2279" s="31"/>
      <c r="J2279" s="29"/>
      <c r="K2279" s="8"/>
      <c r="L2279" s="8"/>
      <c r="M2279" s="8"/>
    </row>
    <row r="2280" spans="1:13">
      <c r="A2280" s="21"/>
      <c r="B2280" s="29"/>
      <c r="C2280" s="52"/>
      <c r="D2280" s="52"/>
      <c r="E2280" s="335"/>
      <c r="F2280" s="21"/>
      <c r="G2280" s="366"/>
      <c r="H2280" s="366"/>
      <c r="I2280" s="370"/>
      <c r="J2280" s="29"/>
      <c r="K2280" s="8"/>
      <c r="L2280" s="8"/>
      <c r="M2280" s="8"/>
    </row>
    <row r="2281" spans="1:13">
      <c r="A2281" s="21"/>
      <c r="B2281" s="29"/>
      <c r="C2281" s="21"/>
      <c r="D2281" s="29"/>
      <c r="E2281" s="335"/>
      <c r="F2281" s="21"/>
      <c r="G2281" s="366"/>
      <c r="H2281" s="366"/>
      <c r="I2281" s="370"/>
      <c r="J2281" s="29"/>
      <c r="K2281" s="8"/>
      <c r="L2281" s="8"/>
      <c r="M2281" s="8"/>
    </row>
    <row r="2282" spans="1:13">
      <c r="A2282" s="21"/>
      <c r="B2282" s="29"/>
      <c r="C2282" s="21"/>
      <c r="D2282" s="29"/>
      <c r="E2282" s="25"/>
      <c r="F2282" s="29"/>
      <c r="G2282" s="31"/>
      <c r="H2282" s="31"/>
      <c r="I2282" s="31"/>
      <c r="J2282" s="29"/>
      <c r="K2282" s="8"/>
      <c r="L2282" s="8"/>
      <c r="M2282" s="8"/>
    </row>
    <row r="2283" spans="1:13">
      <c r="A2283" s="21"/>
      <c r="B2283" s="29"/>
      <c r="C2283" s="52"/>
      <c r="D2283" s="52"/>
      <c r="E2283" s="335"/>
      <c r="F2283" s="21"/>
      <c r="G2283" s="366"/>
      <c r="H2283" s="366"/>
      <c r="I2283" s="370"/>
      <c r="J2283" s="29"/>
      <c r="K2283" s="8"/>
      <c r="L2283" s="8"/>
      <c r="M2283" s="8"/>
    </row>
    <row r="2284" spans="1:13">
      <c r="A2284" s="21"/>
      <c r="B2284" s="29"/>
      <c r="C2284" s="21"/>
      <c r="D2284" s="29"/>
      <c r="E2284" s="335"/>
      <c r="F2284" s="21"/>
      <c r="G2284" s="366"/>
      <c r="H2284" s="366"/>
      <c r="I2284" s="370"/>
      <c r="J2284" s="29"/>
      <c r="K2284" s="8"/>
      <c r="L2284" s="8"/>
      <c r="M2284" s="8"/>
    </row>
    <row r="2285" spans="1:13">
      <c r="A2285" s="21"/>
      <c r="B2285" s="29"/>
      <c r="C2285" s="21"/>
      <c r="D2285" s="29"/>
      <c r="E2285" s="25"/>
      <c r="F2285" s="29"/>
      <c r="G2285" s="31"/>
      <c r="H2285" s="31"/>
      <c r="I2285" s="31"/>
      <c r="J2285" s="29"/>
      <c r="K2285" s="8"/>
      <c r="L2285" s="8"/>
      <c r="M2285" s="8"/>
    </row>
    <row r="2286" spans="1:13">
      <c r="A2286" s="21"/>
      <c r="B2286" s="29"/>
      <c r="C2286" s="21"/>
      <c r="D2286" s="29"/>
      <c r="E2286" s="25"/>
      <c r="F2286" s="21"/>
      <c r="G2286" s="27"/>
      <c r="H2286" s="31"/>
      <c r="I2286" s="28"/>
      <c r="J2286" s="29"/>
      <c r="K2286" s="8"/>
      <c r="L2286" s="8"/>
      <c r="M2286" s="8"/>
    </row>
    <row r="2287" spans="1:13">
      <c r="A2287" s="21"/>
      <c r="B2287" s="29"/>
      <c r="C2287" s="21"/>
      <c r="D2287" s="29"/>
      <c r="E2287" s="31"/>
      <c r="F2287" s="29"/>
      <c r="G2287" s="31"/>
      <c r="H2287" s="31"/>
      <c r="I2287" s="31"/>
      <c r="J2287" s="29"/>
      <c r="K2287" s="8"/>
      <c r="L2287" s="8"/>
      <c r="M2287" s="8"/>
    </row>
    <row r="2288" spans="1:13">
      <c r="A2288" s="32"/>
      <c r="B2288" s="33"/>
      <c r="C2288" s="32"/>
      <c r="D2288" s="33"/>
      <c r="E2288" s="34"/>
      <c r="F2288" s="33"/>
      <c r="G2288" s="34"/>
      <c r="H2288" s="34"/>
      <c r="I2288" s="35"/>
      <c r="J2288" s="33"/>
    </row>
    <row r="2291" spans="6:7">
      <c r="F2291" s="8"/>
      <c r="G2291" s="36"/>
    </row>
    <row r="2292" spans="6:7">
      <c r="F2292" s="8"/>
      <c r="G2292" s="36"/>
    </row>
    <row r="2293" spans="6:7">
      <c r="F2293" s="8"/>
      <c r="G2293" s="36"/>
    </row>
    <row r="2294" spans="6:7">
      <c r="F2294" s="8"/>
      <c r="G2294" s="36"/>
    </row>
    <row r="2295" spans="6:7">
      <c r="F2295" s="8"/>
      <c r="G2295" s="36"/>
    </row>
    <row r="2296" spans="6:7">
      <c r="F2296" s="8"/>
      <c r="G2296" s="36"/>
    </row>
    <row r="2297" spans="6:7" ht="16.5">
      <c r="F2297" s="38"/>
      <c r="G2297" s="37"/>
    </row>
    <row r="2298" spans="6:7">
      <c r="F2298" s="36"/>
      <c r="G2298" s="36"/>
    </row>
    <row r="2299" spans="6:7">
      <c r="F2299" s="8"/>
      <c r="G2299" s="36"/>
    </row>
    <row r="2300" spans="6:7">
      <c r="F2300" s="8"/>
      <c r="G2300" s="36"/>
    </row>
    <row r="2301" spans="6:7">
      <c r="F2301" s="8"/>
      <c r="G2301" s="36"/>
    </row>
    <row r="2302" spans="6:7">
      <c r="F2302" s="8"/>
      <c r="G2302" s="36"/>
    </row>
    <row r="2303" spans="6:7" ht="16.5">
      <c r="F2303" s="38"/>
      <c r="G2303" s="37"/>
    </row>
    <row r="2304" spans="6:7">
      <c r="F2304" s="36"/>
      <c r="G2304" s="36"/>
    </row>
    <row r="2305" spans="1:14">
      <c r="F2305" s="10"/>
      <c r="G2305" s="36"/>
    </row>
    <row r="2306" spans="1:14" ht="18" customHeight="1">
      <c r="A2306" s="287"/>
      <c r="B2306" s="288"/>
      <c r="C2306" s="288"/>
      <c r="D2306" s="288"/>
      <c r="E2306" s="288"/>
      <c r="F2306" s="288"/>
      <c r="G2306" s="288"/>
      <c r="H2306" s="288"/>
      <c r="I2306" s="288"/>
      <c r="J2306" s="288"/>
      <c r="K2306" s="7"/>
      <c r="L2306" s="7"/>
      <c r="M2306" s="7"/>
    </row>
    <row r="2307" spans="1:14" ht="18" customHeight="1">
      <c r="A2307" s="287"/>
      <c r="B2307" s="288"/>
      <c r="C2307" s="288"/>
      <c r="D2307" s="288"/>
      <c r="E2307" s="288"/>
      <c r="F2307" s="288"/>
      <c r="G2307" s="288"/>
      <c r="H2307" s="288"/>
      <c r="I2307" s="288"/>
      <c r="J2307" s="288"/>
      <c r="K2307" s="7"/>
      <c r="L2307" s="7"/>
      <c r="M2307" s="7"/>
    </row>
    <row r="2308" spans="1:14" ht="18" customHeight="1">
      <c r="A2308" s="287"/>
      <c r="B2308" s="288"/>
      <c r="C2308" s="288"/>
      <c r="D2308" s="288"/>
      <c r="E2308" s="288"/>
      <c r="F2308" s="288"/>
      <c r="G2308" s="288"/>
      <c r="H2308" s="288"/>
      <c r="I2308" s="288"/>
      <c r="J2308" s="288"/>
      <c r="K2308" s="7"/>
      <c r="L2308" s="7"/>
      <c r="M2308" s="7"/>
    </row>
    <row r="2309" spans="1:14">
      <c r="A2309" s="9"/>
      <c r="B2309" s="10"/>
      <c r="C2309" s="9"/>
      <c r="D2309" s="10"/>
      <c r="E2309" s="11"/>
      <c r="F2309" s="10"/>
      <c r="G2309" s="11"/>
      <c r="H2309" s="11"/>
      <c r="I2309" s="11"/>
      <c r="J2309" s="10"/>
      <c r="K2309" s="10"/>
      <c r="L2309" s="10"/>
      <c r="M2309" s="10"/>
    </row>
    <row r="2310" spans="1:14">
      <c r="A2310" s="275"/>
      <c r="B2310" s="289"/>
      <c r="C2310" s="289"/>
      <c r="D2310" s="289"/>
      <c r="E2310" s="368"/>
      <c r="F2310" s="275"/>
      <c r="G2310" s="289"/>
      <c r="H2310" s="289"/>
      <c r="I2310" s="289"/>
      <c r="J2310" s="275"/>
      <c r="K2310" s="6"/>
      <c r="L2310" s="6"/>
      <c r="M2310" s="6"/>
    </row>
    <row r="2311" spans="1:14">
      <c r="A2311" s="276"/>
      <c r="B2311" s="13"/>
      <c r="C2311" s="13"/>
      <c r="D2311" s="13"/>
      <c r="E2311" s="367"/>
      <c r="F2311" s="276"/>
      <c r="G2311" s="367"/>
      <c r="H2311" s="367"/>
      <c r="I2311" s="14"/>
      <c r="J2311" s="276"/>
      <c r="K2311" s="6"/>
      <c r="L2311" s="6"/>
      <c r="M2311" s="6"/>
    </row>
    <row r="2312" spans="1:14">
      <c r="A2312" s="15"/>
      <c r="B2312" s="16"/>
      <c r="C2312" s="17"/>
      <c r="D2312" s="16"/>
      <c r="E2312" s="18"/>
      <c r="F2312" s="16"/>
      <c r="G2312" s="18"/>
      <c r="H2312" s="18"/>
      <c r="I2312" s="18"/>
      <c r="J2312" s="16"/>
      <c r="K2312" s="8"/>
      <c r="L2312" s="8"/>
      <c r="M2312" s="8"/>
    </row>
    <row r="2313" spans="1:14" ht="18.75" customHeight="1">
      <c r="A2313" s="21"/>
      <c r="B2313" s="42"/>
      <c r="C2313" s="29"/>
      <c r="D2313" s="52"/>
      <c r="E2313" s="335"/>
      <c r="F2313" s="26"/>
      <c r="G2313" s="366"/>
      <c r="H2313" s="366"/>
      <c r="I2313" s="370"/>
      <c r="J2313" s="29"/>
      <c r="K2313" s="29"/>
      <c r="L2313" s="29"/>
      <c r="M2313" s="333"/>
      <c r="N2313" s="333"/>
    </row>
    <row r="2314" spans="1:14" ht="21.75" customHeight="1">
      <c r="A2314" s="21"/>
      <c r="B2314" s="45"/>
      <c r="C2314" s="45"/>
      <c r="D2314" s="46"/>
      <c r="E2314" s="335"/>
      <c r="F2314" s="26"/>
      <c r="G2314" s="366"/>
      <c r="H2314" s="366"/>
      <c r="I2314" s="370"/>
      <c r="J2314" s="29"/>
      <c r="K2314" s="29"/>
      <c r="L2314" s="29"/>
      <c r="M2314" s="333"/>
      <c r="N2314" s="333"/>
    </row>
    <row r="2315" spans="1:14">
      <c r="A2315" s="21"/>
      <c r="B2315" s="51"/>
      <c r="C2315" s="52"/>
      <c r="D2315" s="21"/>
      <c r="E2315" s="25"/>
      <c r="F2315" s="26"/>
      <c r="G2315" s="27"/>
      <c r="H2315" s="27"/>
      <c r="I2315" s="28"/>
      <c r="J2315" s="29"/>
      <c r="K2315" s="29"/>
      <c r="L2315" s="29"/>
      <c r="M2315" s="41"/>
      <c r="N2315" s="41"/>
    </row>
    <row r="2316" spans="1:14" ht="25.5" customHeight="1">
      <c r="A2316" s="21"/>
      <c r="B2316" s="51"/>
      <c r="C2316" s="42"/>
      <c r="D2316" s="52"/>
      <c r="E2316" s="335"/>
      <c r="F2316" s="26"/>
      <c r="G2316" s="366"/>
      <c r="H2316" s="366"/>
      <c r="I2316" s="370"/>
      <c r="J2316" s="29"/>
      <c r="K2316" s="29"/>
      <c r="L2316" s="29"/>
      <c r="M2316" s="333"/>
      <c r="N2316" s="333"/>
    </row>
    <row r="2317" spans="1:14" ht="18" customHeight="1">
      <c r="A2317" s="21"/>
      <c r="B2317" s="51"/>
      <c r="C2317" s="52"/>
      <c r="D2317" s="21"/>
      <c r="E2317" s="335"/>
      <c r="F2317" s="26"/>
      <c r="G2317" s="366"/>
      <c r="H2317" s="366"/>
      <c r="I2317" s="370"/>
      <c r="J2317" s="29"/>
      <c r="K2317" s="29"/>
      <c r="L2317" s="29"/>
      <c r="M2317" s="333"/>
      <c r="N2317" s="333"/>
    </row>
    <row r="2318" spans="1:14">
      <c r="A2318" s="21"/>
      <c r="B2318" s="29"/>
      <c r="C2318" s="21"/>
      <c r="D2318" s="29"/>
      <c r="E2318" s="72"/>
      <c r="F2318" s="26"/>
      <c r="G2318" s="31"/>
      <c r="H2318" s="31"/>
      <c r="I2318" s="31"/>
      <c r="J2318" s="29"/>
      <c r="K2318" s="29"/>
      <c r="L2318" s="29"/>
      <c r="M2318" s="29"/>
      <c r="N2318" s="29"/>
    </row>
    <row r="2319" spans="1:14" s="2" customFormat="1" ht="22.5" customHeight="1">
      <c r="A2319" s="21"/>
      <c r="B2319" s="42"/>
      <c r="C2319" s="29"/>
      <c r="D2319" s="21"/>
      <c r="E2319" s="335"/>
      <c r="F2319" s="26"/>
      <c r="G2319" s="366"/>
      <c r="H2319" s="366"/>
      <c r="I2319" s="370"/>
      <c r="J2319" s="29"/>
      <c r="K2319" s="29"/>
      <c r="L2319" s="29"/>
      <c r="M2319" s="333"/>
      <c r="N2319" s="333"/>
    </row>
    <row r="2320" spans="1:14" s="3" customFormat="1" ht="22.5" customHeight="1">
      <c r="A2320" s="21"/>
      <c r="B2320" s="29"/>
      <c r="C2320" s="21"/>
      <c r="D2320" s="29"/>
      <c r="E2320" s="335"/>
      <c r="F2320" s="26"/>
      <c r="G2320" s="366"/>
      <c r="H2320" s="366"/>
      <c r="I2320" s="370"/>
      <c r="J2320" s="29"/>
      <c r="K2320" s="29"/>
      <c r="L2320" s="29"/>
      <c r="M2320" s="333"/>
      <c r="N2320" s="333"/>
    </row>
    <row r="2321" spans="1:14">
      <c r="A2321" s="21"/>
      <c r="B2321" s="29"/>
      <c r="C2321" s="21"/>
      <c r="D2321" s="29"/>
      <c r="E2321" s="31"/>
      <c r="F2321" s="29"/>
      <c r="G2321" s="31"/>
      <c r="H2321" s="31"/>
      <c r="I2321" s="31"/>
      <c r="J2321" s="29"/>
      <c r="K2321" s="29"/>
      <c r="L2321" s="29"/>
      <c r="M2321" s="29"/>
      <c r="N2321" s="29"/>
    </row>
    <row r="2322" spans="1:14" ht="20.25" customHeight="1">
      <c r="A2322" s="21"/>
      <c r="B2322" s="51"/>
      <c r="C2322" s="29"/>
      <c r="D2322" s="21"/>
      <c r="E2322" s="335"/>
      <c r="F2322" s="26"/>
      <c r="G2322" s="366"/>
      <c r="H2322" s="366"/>
      <c r="I2322" s="370"/>
      <c r="J2322" s="29"/>
      <c r="K2322" s="29"/>
      <c r="L2322" s="29"/>
      <c r="M2322" s="333"/>
      <c r="N2322" s="333"/>
    </row>
    <row r="2323" spans="1:14" ht="20.25" customHeight="1">
      <c r="A2323" s="21"/>
      <c r="B2323" s="29"/>
      <c r="C2323" s="21"/>
      <c r="D2323" s="29"/>
      <c r="E2323" s="335"/>
      <c r="F2323" s="26"/>
      <c r="G2323" s="366"/>
      <c r="H2323" s="366"/>
      <c r="I2323" s="370"/>
      <c r="J2323" s="29"/>
      <c r="K2323" s="29"/>
      <c r="L2323" s="29"/>
      <c r="M2323" s="333"/>
      <c r="N2323" s="333"/>
    </row>
    <row r="2324" spans="1:14">
      <c r="A2324" s="21"/>
      <c r="B2324" s="29"/>
      <c r="C2324" s="21"/>
      <c r="D2324" s="29"/>
      <c r="E2324" s="25"/>
      <c r="F2324" s="26"/>
      <c r="G2324" s="27"/>
      <c r="H2324" s="27"/>
      <c r="I2324" s="28"/>
      <c r="J2324" s="29"/>
      <c r="K2324" s="29"/>
      <c r="L2324" s="29"/>
      <c r="M2324" s="41"/>
      <c r="N2324" s="41"/>
    </row>
    <row r="2325" spans="1:14" ht="22.5" customHeight="1">
      <c r="A2325" s="21"/>
      <c r="B2325" s="42"/>
      <c r="C2325" s="29"/>
      <c r="D2325" s="24"/>
      <c r="E2325" s="335"/>
      <c r="F2325" s="26"/>
      <c r="G2325" s="366"/>
      <c r="H2325" s="366"/>
      <c r="I2325" s="370"/>
      <c r="J2325" s="29"/>
      <c r="K2325" s="29"/>
      <c r="L2325" s="29"/>
      <c r="M2325" s="333"/>
      <c r="N2325" s="333"/>
    </row>
    <row r="2326" spans="1:14" ht="22.5" customHeight="1">
      <c r="A2326" s="21"/>
      <c r="B2326" s="29"/>
      <c r="C2326" s="21"/>
      <c r="D2326" s="29"/>
      <c r="E2326" s="335"/>
      <c r="F2326" s="26"/>
      <c r="G2326" s="366"/>
      <c r="H2326" s="366"/>
      <c r="I2326" s="370"/>
      <c r="J2326" s="29"/>
      <c r="K2326" s="29"/>
      <c r="L2326" s="29"/>
      <c r="M2326" s="333"/>
      <c r="N2326" s="333"/>
    </row>
    <row r="2327" spans="1:14">
      <c r="A2327" s="21"/>
      <c r="B2327" s="29"/>
      <c r="C2327" s="21"/>
      <c r="D2327" s="29"/>
      <c r="E2327" s="25"/>
      <c r="F2327" s="26"/>
      <c r="G2327" s="27"/>
      <c r="H2327" s="27"/>
      <c r="I2327" s="28"/>
      <c r="J2327" s="29"/>
      <c r="K2327" s="8"/>
      <c r="L2327" s="8"/>
      <c r="M2327" s="8"/>
    </row>
    <row r="2328" spans="1:14">
      <c r="A2328" s="21"/>
      <c r="B2328" s="29"/>
      <c r="C2328" s="21"/>
      <c r="D2328" s="29"/>
      <c r="E2328" s="25"/>
      <c r="F2328" s="26"/>
      <c r="G2328" s="27"/>
      <c r="H2328" s="27"/>
      <c r="I2328" s="28"/>
      <c r="J2328" s="29"/>
      <c r="K2328" s="8"/>
      <c r="L2328" s="8"/>
      <c r="M2328" s="54"/>
      <c r="N2328" s="82"/>
    </row>
    <row r="2329" spans="1:14">
      <c r="A2329" s="21"/>
      <c r="B2329" s="29"/>
      <c r="C2329" s="21"/>
      <c r="D2329" s="29"/>
      <c r="E2329" s="31"/>
      <c r="F2329" s="29"/>
      <c r="G2329" s="31"/>
      <c r="H2329" s="31"/>
      <c r="I2329" s="31"/>
      <c r="J2329" s="29"/>
      <c r="K2329" s="8"/>
      <c r="L2329" s="8"/>
      <c r="M2329" s="8"/>
    </row>
    <row r="2330" spans="1:14">
      <c r="A2330" s="21"/>
      <c r="B2330" s="51"/>
      <c r="C2330" s="29"/>
      <c r="D2330" s="21"/>
      <c r="E2330" s="335"/>
      <c r="F2330" s="26"/>
      <c r="G2330" s="366"/>
      <c r="H2330" s="366"/>
      <c r="I2330" s="370"/>
      <c r="J2330" s="29"/>
      <c r="K2330" s="8"/>
      <c r="L2330" s="8"/>
      <c r="M2330" s="8"/>
    </row>
    <row r="2331" spans="1:14">
      <c r="A2331" s="21"/>
      <c r="B2331" s="29"/>
      <c r="C2331" s="21"/>
      <c r="D2331" s="29"/>
      <c r="E2331" s="335"/>
      <c r="F2331" s="26"/>
      <c r="G2331" s="366"/>
      <c r="H2331" s="366"/>
      <c r="I2331" s="370"/>
      <c r="J2331" s="29"/>
      <c r="K2331" s="8"/>
      <c r="L2331" s="8"/>
      <c r="M2331" s="8"/>
    </row>
    <row r="2332" spans="1:14">
      <c r="A2332" s="21"/>
      <c r="B2332" s="29"/>
      <c r="C2332" s="21"/>
      <c r="D2332" s="29"/>
      <c r="E2332" s="31"/>
      <c r="F2332" s="29"/>
      <c r="G2332" s="31"/>
      <c r="H2332" s="31"/>
      <c r="I2332" s="31"/>
      <c r="J2332" s="29"/>
      <c r="K2332" s="8"/>
      <c r="L2332" s="8"/>
      <c r="M2332" s="8"/>
    </row>
    <row r="2333" spans="1:14">
      <c r="A2333" s="21"/>
      <c r="B2333" s="29"/>
      <c r="C2333" s="52"/>
      <c r="D2333" s="42"/>
      <c r="E2333" s="31"/>
      <c r="F2333" s="29"/>
      <c r="G2333" s="31"/>
      <c r="H2333" s="31"/>
      <c r="I2333" s="31"/>
      <c r="J2333" s="29"/>
      <c r="K2333" s="8"/>
      <c r="L2333" s="8"/>
      <c r="M2333" s="8"/>
    </row>
    <row r="2334" spans="1:14">
      <c r="A2334" s="21"/>
      <c r="B2334" s="29"/>
      <c r="C2334" s="52"/>
      <c r="D2334" s="42"/>
      <c r="E2334" s="31"/>
      <c r="F2334" s="29"/>
      <c r="G2334" s="31"/>
      <c r="H2334" s="31"/>
      <c r="I2334" s="31"/>
      <c r="J2334" s="29"/>
      <c r="K2334" s="8"/>
      <c r="L2334" s="8"/>
      <c r="M2334" s="8"/>
    </row>
    <row r="2335" spans="1:14">
      <c r="A2335" s="21"/>
      <c r="B2335" s="29"/>
      <c r="C2335" s="52"/>
      <c r="D2335" s="42"/>
      <c r="E2335" s="31"/>
      <c r="F2335" s="29"/>
      <c r="G2335" s="31"/>
      <c r="H2335" s="31"/>
      <c r="I2335" s="31"/>
      <c r="J2335" s="29"/>
      <c r="K2335" s="8"/>
      <c r="L2335" s="8"/>
      <c r="M2335" s="8"/>
    </row>
    <row r="2336" spans="1:14">
      <c r="A2336" s="21"/>
      <c r="B2336" s="29"/>
      <c r="C2336" s="52"/>
      <c r="D2336" s="52"/>
      <c r="E2336" s="335"/>
      <c r="F2336" s="21"/>
      <c r="G2336" s="366"/>
      <c r="H2336" s="366"/>
      <c r="I2336" s="370"/>
      <c r="J2336" s="29"/>
      <c r="K2336" s="8"/>
      <c r="L2336" s="8"/>
      <c r="M2336" s="8"/>
    </row>
    <row r="2337" spans="1:15">
      <c r="A2337" s="21"/>
      <c r="B2337" s="29"/>
      <c r="C2337" s="21"/>
      <c r="D2337" s="29"/>
      <c r="E2337" s="335"/>
      <c r="F2337" s="21"/>
      <c r="G2337" s="366"/>
      <c r="H2337" s="366"/>
      <c r="I2337" s="370"/>
      <c r="J2337" s="29"/>
      <c r="K2337" s="8"/>
      <c r="L2337" s="8"/>
      <c r="M2337" s="8"/>
    </row>
    <row r="2338" spans="1:15">
      <c r="A2338" s="21"/>
      <c r="B2338" s="29"/>
      <c r="C2338" s="21"/>
      <c r="D2338" s="29"/>
      <c r="E2338" s="25"/>
      <c r="F2338" s="29"/>
      <c r="G2338" s="31"/>
      <c r="H2338" s="31"/>
      <c r="I2338" s="31"/>
      <c r="J2338" s="29"/>
      <c r="K2338" s="8"/>
      <c r="L2338" s="8"/>
      <c r="M2338" s="8"/>
    </row>
    <row r="2339" spans="1:15">
      <c r="A2339" s="21"/>
      <c r="B2339" s="29"/>
      <c r="C2339" s="52"/>
      <c r="D2339" s="52"/>
      <c r="E2339" s="335"/>
      <c r="F2339" s="21"/>
      <c r="G2339" s="366"/>
      <c r="H2339" s="366"/>
      <c r="I2339" s="370"/>
      <c r="J2339" s="29"/>
      <c r="K2339" s="8"/>
      <c r="L2339" s="8"/>
      <c r="M2339" s="8"/>
    </row>
    <row r="2340" spans="1:15">
      <c r="A2340" s="21"/>
      <c r="B2340" s="29"/>
      <c r="C2340" s="21"/>
      <c r="D2340" s="29"/>
      <c r="E2340" s="335"/>
      <c r="F2340" s="21"/>
      <c r="G2340" s="366"/>
      <c r="H2340" s="366"/>
      <c r="I2340" s="370"/>
      <c r="J2340" s="29"/>
      <c r="K2340" s="8"/>
      <c r="L2340" s="8"/>
      <c r="M2340" s="8"/>
    </row>
    <row r="2341" spans="1:15">
      <c r="A2341" s="21"/>
      <c r="B2341" s="29"/>
      <c r="C2341" s="21"/>
      <c r="D2341" s="29"/>
      <c r="E2341" s="25"/>
      <c r="F2341" s="29"/>
      <c r="G2341" s="31"/>
      <c r="H2341" s="31"/>
      <c r="I2341" s="31"/>
      <c r="J2341" s="29"/>
      <c r="K2341" s="8"/>
      <c r="L2341" s="8"/>
      <c r="M2341" s="8"/>
    </row>
    <row r="2342" spans="1:15">
      <c r="A2342" s="21"/>
      <c r="B2342" s="29"/>
      <c r="C2342" s="21"/>
      <c r="D2342" s="29"/>
      <c r="E2342" s="25"/>
      <c r="F2342" s="21"/>
      <c r="G2342" s="27"/>
      <c r="H2342" s="31"/>
      <c r="I2342" s="28"/>
      <c r="J2342" s="29"/>
      <c r="K2342" s="8"/>
      <c r="L2342" s="8"/>
      <c r="M2342" s="8"/>
    </row>
    <row r="2343" spans="1:15">
      <c r="A2343" s="21"/>
      <c r="B2343" s="29"/>
      <c r="C2343" s="21"/>
      <c r="D2343" s="29"/>
      <c r="E2343" s="31"/>
      <c r="F2343" s="29"/>
      <c r="G2343" s="31"/>
      <c r="H2343" s="31"/>
      <c r="I2343" s="31"/>
      <c r="J2343" s="29"/>
      <c r="K2343" s="8"/>
      <c r="L2343" s="8"/>
      <c r="M2343" s="8"/>
      <c r="N2343" s="82"/>
      <c r="O2343" s="82"/>
    </row>
    <row r="2344" spans="1:15">
      <c r="A2344" s="32"/>
      <c r="B2344" s="33"/>
      <c r="C2344" s="32"/>
      <c r="D2344" s="33"/>
      <c r="E2344" s="34"/>
      <c r="F2344" s="33"/>
      <c r="G2344" s="34"/>
      <c r="H2344" s="34"/>
      <c r="I2344" s="35"/>
      <c r="J2344" s="33"/>
    </row>
    <row r="2347" spans="1:15">
      <c r="F2347" s="8"/>
      <c r="G2347" s="36"/>
    </row>
    <row r="2348" spans="1:15">
      <c r="F2348" s="8"/>
      <c r="G2348" s="36"/>
    </row>
    <row r="2349" spans="1:15">
      <c r="F2349" s="8"/>
      <c r="G2349" s="36"/>
    </row>
    <row r="2350" spans="1:15">
      <c r="F2350" s="8"/>
      <c r="G2350" s="36"/>
    </row>
    <row r="2351" spans="1:15">
      <c r="F2351" s="8"/>
      <c r="G2351" s="36"/>
    </row>
    <row r="2352" spans="1:15">
      <c r="F2352" s="8"/>
      <c r="G2352" s="36"/>
    </row>
    <row r="2353" spans="1:16" ht="16.5">
      <c r="F2353" s="38"/>
      <c r="G2353" s="37"/>
    </row>
    <row r="2354" spans="1:16">
      <c r="F2354" s="36"/>
      <c r="G2354" s="36"/>
    </row>
    <row r="2355" spans="1:16">
      <c r="F2355" s="36"/>
      <c r="G2355" s="36"/>
    </row>
    <row r="2356" spans="1:16">
      <c r="F2356" s="10"/>
      <c r="G2356" s="36"/>
    </row>
    <row r="2357" spans="1:16">
      <c r="F2357" s="10"/>
      <c r="G2357" s="36"/>
    </row>
    <row r="2358" spans="1:16" ht="15" customHeight="1">
      <c r="A2358" s="287"/>
      <c r="B2358" s="288"/>
      <c r="C2358" s="288"/>
      <c r="D2358" s="288"/>
      <c r="E2358" s="288"/>
      <c r="F2358" s="288"/>
      <c r="G2358" s="288"/>
      <c r="H2358" s="288"/>
      <c r="I2358" s="288"/>
      <c r="J2358" s="288"/>
      <c r="K2358" s="7"/>
      <c r="L2358" s="7"/>
      <c r="M2358" s="7"/>
    </row>
    <row r="2359" spans="1:16" ht="15" customHeight="1">
      <c r="A2359" s="287"/>
      <c r="B2359" s="288"/>
      <c r="C2359" s="288"/>
      <c r="D2359" s="288"/>
      <c r="E2359" s="288"/>
      <c r="F2359" s="288"/>
      <c r="G2359" s="288"/>
      <c r="H2359" s="288"/>
      <c r="I2359" s="288"/>
      <c r="J2359" s="288"/>
      <c r="K2359" s="7"/>
      <c r="L2359" s="7"/>
      <c r="M2359" s="7"/>
    </row>
    <row r="2360" spans="1:16" ht="15" customHeight="1">
      <c r="A2360" s="287"/>
      <c r="B2360" s="288"/>
      <c r="C2360" s="288"/>
      <c r="D2360" s="288"/>
      <c r="E2360" s="288"/>
      <c r="F2360" s="288"/>
      <c r="G2360" s="288"/>
      <c r="H2360" s="288"/>
      <c r="I2360" s="288"/>
      <c r="J2360" s="288"/>
      <c r="K2360" s="7"/>
      <c r="L2360" s="7"/>
      <c r="M2360" s="7"/>
    </row>
    <row r="2361" spans="1:16">
      <c r="A2361" s="9"/>
      <c r="B2361" s="10"/>
      <c r="C2361" s="9"/>
      <c r="D2361" s="10"/>
      <c r="E2361" s="11"/>
      <c r="F2361" s="10"/>
      <c r="G2361" s="11"/>
      <c r="H2361" s="11"/>
      <c r="I2361" s="11"/>
      <c r="J2361" s="10"/>
      <c r="K2361" s="10"/>
      <c r="L2361" s="10"/>
      <c r="M2361" s="10"/>
    </row>
    <row r="2362" spans="1:16">
      <c r="A2362" s="275"/>
      <c r="B2362" s="289"/>
      <c r="C2362" s="289"/>
      <c r="D2362" s="289"/>
      <c r="E2362" s="368"/>
      <c r="F2362" s="275"/>
      <c r="G2362" s="289"/>
      <c r="H2362" s="289"/>
      <c r="I2362" s="289"/>
      <c r="J2362" s="275"/>
      <c r="K2362" s="6"/>
      <c r="L2362" s="6"/>
      <c r="M2362" s="6"/>
    </row>
    <row r="2363" spans="1:16">
      <c r="A2363" s="276"/>
      <c r="B2363" s="13"/>
      <c r="C2363" s="13"/>
      <c r="D2363" s="13"/>
      <c r="E2363" s="367"/>
      <c r="F2363" s="276"/>
      <c r="G2363" s="367"/>
      <c r="H2363" s="367"/>
      <c r="I2363" s="14"/>
      <c r="J2363" s="276"/>
      <c r="K2363" s="6"/>
      <c r="L2363" s="6"/>
      <c r="M2363" s="6"/>
    </row>
    <row r="2364" spans="1:16">
      <c r="A2364" s="15"/>
      <c r="B2364" s="16"/>
      <c r="C2364" s="17"/>
      <c r="D2364" s="16"/>
      <c r="E2364" s="18"/>
      <c r="F2364" s="16"/>
      <c r="G2364" s="18"/>
      <c r="H2364" s="18"/>
      <c r="I2364" s="18"/>
      <c r="J2364" s="16"/>
      <c r="K2364" s="8"/>
      <c r="L2364" s="8"/>
      <c r="M2364" s="8"/>
    </row>
    <row r="2365" spans="1:16" ht="23.25" customHeight="1">
      <c r="A2365" s="96"/>
      <c r="B2365" s="73"/>
      <c r="C2365" s="52"/>
      <c r="D2365" s="52"/>
      <c r="E2365" s="335"/>
      <c r="F2365" s="26"/>
      <c r="G2365" s="366"/>
      <c r="H2365" s="366"/>
      <c r="I2365" s="370"/>
      <c r="J2365" s="29"/>
      <c r="K2365" s="8"/>
      <c r="L2365" s="8"/>
      <c r="M2365" s="8"/>
    </row>
    <row r="2366" spans="1:16" ht="23.25" customHeight="1">
      <c r="A2366" s="96"/>
      <c r="B2366" s="97"/>
      <c r="C2366" s="45"/>
      <c r="D2366" s="46"/>
      <c r="E2366" s="335"/>
      <c r="F2366" s="26"/>
      <c r="G2366" s="366"/>
      <c r="H2366" s="366"/>
      <c r="I2366" s="370"/>
      <c r="J2366" s="29"/>
      <c r="K2366" s="8"/>
      <c r="L2366" s="8"/>
      <c r="M2366" s="8"/>
    </row>
    <row r="2367" spans="1:16">
      <c r="A2367" s="21"/>
      <c r="B2367" s="42"/>
      <c r="C2367" s="52"/>
      <c r="D2367" s="42"/>
      <c r="E2367" s="31"/>
      <c r="F2367" s="29"/>
      <c r="G2367" s="31"/>
      <c r="H2367" s="31"/>
      <c r="I2367" s="31"/>
      <c r="J2367" s="29"/>
      <c r="K2367" s="8"/>
      <c r="L2367" s="8"/>
      <c r="M2367" s="8"/>
    </row>
    <row r="2368" spans="1:16" ht="21" customHeight="1">
      <c r="A2368" s="96"/>
      <c r="B2368" s="73"/>
      <c r="C2368" s="52"/>
      <c r="D2368" s="52"/>
      <c r="E2368" s="335"/>
      <c r="F2368" s="26"/>
      <c r="G2368" s="366"/>
      <c r="H2368" s="366"/>
      <c r="I2368" s="370"/>
      <c r="J2368" s="29"/>
      <c r="K2368" s="8"/>
      <c r="L2368" s="8"/>
      <c r="M2368" s="8"/>
      <c r="P2368" s="62"/>
    </row>
    <row r="2369" spans="1:16" ht="21" customHeight="1">
      <c r="A2369" s="96"/>
      <c r="B2369" s="97"/>
      <c r="C2369" s="45"/>
      <c r="D2369" s="46"/>
      <c r="E2369" s="335"/>
      <c r="F2369" s="26"/>
      <c r="G2369" s="366"/>
      <c r="H2369" s="366"/>
      <c r="I2369" s="370"/>
      <c r="J2369" s="29"/>
      <c r="K2369" s="8"/>
      <c r="L2369" s="8"/>
      <c r="M2369" s="8"/>
      <c r="P2369" s="62"/>
    </row>
    <row r="2370" spans="1:16" ht="13.5">
      <c r="A2370" s="96"/>
      <c r="B2370" s="98"/>
      <c r="C2370" s="45"/>
      <c r="D2370" s="48"/>
      <c r="E2370" s="72"/>
      <c r="F2370" s="26"/>
      <c r="G2370" s="31"/>
      <c r="H2370" s="31"/>
      <c r="I2370" s="31"/>
      <c r="J2370" s="29"/>
      <c r="K2370" s="8"/>
      <c r="L2370" s="8"/>
      <c r="M2370" s="8"/>
      <c r="P2370" s="62"/>
    </row>
    <row r="2371" spans="1:16" ht="21" customHeight="1">
      <c r="A2371" s="96"/>
      <c r="B2371" s="99"/>
      <c r="C2371" s="52"/>
      <c r="D2371" s="52"/>
      <c r="E2371" s="335"/>
      <c r="F2371" s="26"/>
      <c r="G2371" s="366"/>
      <c r="H2371" s="366"/>
      <c r="I2371" s="370"/>
      <c r="J2371" s="29"/>
      <c r="K2371" s="8"/>
      <c r="L2371" s="8"/>
      <c r="M2371" s="8"/>
      <c r="P2371" s="62"/>
    </row>
    <row r="2372" spans="1:16" ht="21" customHeight="1">
      <c r="A2372" s="96"/>
      <c r="B2372" s="73"/>
      <c r="C2372" s="52"/>
      <c r="D2372" s="21"/>
      <c r="E2372" s="335"/>
      <c r="F2372" s="26"/>
      <c r="G2372" s="366"/>
      <c r="H2372" s="366"/>
      <c r="I2372" s="370"/>
      <c r="J2372" s="29"/>
      <c r="K2372" s="8"/>
      <c r="L2372" s="8"/>
      <c r="M2372" s="8"/>
    </row>
    <row r="2373" spans="1:16">
      <c r="A2373" s="96"/>
      <c r="B2373" s="100"/>
      <c r="C2373" s="52"/>
      <c r="D2373" s="29"/>
      <c r="E2373" s="72"/>
      <c r="F2373" s="26"/>
      <c r="G2373" s="31"/>
      <c r="H2373" s="31"/>
      <c r="I2373" s="31"/>
      <c r="J2373" s="29"/>
      <c r="K2373" s="8"/>
      <c r="L2373" s="8"/>
      <c r="M2373" s="8"/>
    </row>
    <row r="2374" spans="1:16" ht="20.25" customHeight="1">
      <c r="A2374" s="96"/>
      <c r="B2374" s="99"/>
      <c r="C2374" s="52"/>
      <c r="D2374" s="52"/>
      <c r="E2374" s="335"/>
      <c r="F2374" s="26"/>
      <c r="G2374" s="366"/>
      <c r="H2374" s="366"/>
      <c r="I2374" s="370"/>
      <c r="J2374" s="29"/>
      <c r="K2374" s="8"/>
      <c r="L2374" s="8"/>
      <c r="M2374" s="8"/>
    </row>
    <row r="2375" spans="1:16" ht="15.75" customHeight="1">
      <c r="A2375" s="96"/>
      <c r="B2375" s="73"/>
      <c r="C2375" s="52"/>
      <c r="D2375" s="21"/>
      <c r="E2375" s="335"/>
      <c r="F2375" s="26"/>
      <c r="G2375" s="366"/>
      <c r="H2375" s="366"/>
      <c r="I2375" s="370"/>
      <c r="J2375" s="29"/>
      <c r="K2375" s="8"/>
      <c r="L2375" s="8"/>
      <c r="M2375" s="8"/>
    </row>
    <row r="2376" spans="1:16">
      <c r="A2376" s="96"/>
      <c r="B2376" s="100"/>
      <c r="C2376" s="21"/>
      <c r="D2376" s="29"/>
      <c r="E2376" s="72"/>
      <c r="F2376" s="26"/>
      <c r="G2376" s="31"/>
      <c r="H2376" s="31"/>
      <c r="I2376" s="31"/>
      <c r="J2376" s="29"/>
      <c r="K2376" s="8"/>
      <c r="L2376" s="8"/>
      <c r="M2376" s="8"/>
    </row>
    <row r="2377" spans="1:16" ht="18.75" customHeight="1">
      <c r="A2377" s="96"/>
      <c r="B2377" s="99"/>
      <c r="C2377" s="52"/>
      <c r="D2377" s="52"/>
      <c r="E2377" s="335"/>
      <c r="F2377" s="26"/>
      <c r="G2377" s="366"/>
      <c r="H2377" s="366"/>
      <c r="I2377" s="370"/>
      <c r="J2377" s="29"/>
      <c r="K2377" s="8"/>
      <c r="L2377" s="8"/>
      <c r="M2377" s="8"/>
    </row>
    <row r="2378" spans="1:16" ht="18.75" customHeight="1">
      <c r="A2378" s="96"/>
      <c r="B2378" s="100"/>
      <c r="C2378" s="21"/>
      <c r="D2378" s="29"/>
      <c r="E2378" s="335"/>
      <c r="F2378" s="26"/>
      <c r="G2378" s="366"/>
      <c r="H2378" s="366"/>
      <c r="I2378" s="370"/>
      <c r="J2378" s="29"/>
      <c r="K2378" s="8"/>
      <c r="L2378" s="8"/>
      <c r="M2378" s="8"/>
    </row>
    <row r="2379" spans="1:16">
      <c r="A2379" s="96"/>
      <c r="B2379" s="100"/>
      <c r="C2379" s="21"/>
      <c r="D2379" s="29"/>
      <c r="E2379" s="72"/>
      <c r="F2379" s="26"/>
      <c r="G2379" s="31"/>
      <c r="H2379" s="31"/>
      <c r="I2379" s="31"/>
      <c r="J2379" s="29"/>
      <c r="K2379" s="8"/>
      <c r="L2379" s="8"/>
      <c r="M2379" s="8"/>
    </row>
    <row r="2380" spans="1:16">
      <c r="A2380" s="96"/>
      <c r="B2380" s="100"/>
      <c r="C2380" s="52"/>
      <c r="D2380" s="52"/>
      <c r="E2380" s="335"/>
      <c r="F2380" s="26"/>
      <c r="G2380" s="366"/>
      <c r="H2380" s="366"/>
      <c r="I2380" s="370"/>
      <c r="J2380" s="29"/>
      <c r="K2380" s="8"/>
      <c r="L2380" s="8"/>
      <c r="M2380" s="8"/>
    </row>
    <row r="2381" spans="1:16">
      <c r="A2381" s="21"/>
      <c r="B2381" s="29"/>
      <c r="C2381" s="21"/>
      <c r="D2381" s="29"/>
      <c r="E2381" s="335"/>
      <c r="F2381" s="26"/>
      <c r="G2381" s="366"/>
      <c r="H2381" s="366"/>
      <c r="I2381" s="370"/>
      <c r="J2381" s="29"/>
      <c r="K2381" s="8"/>
      <c r="L2381" s="8"/>
      <c r="M2381" s="8"/>
    </row>
    <row r="2382" spans="1:16">
      <c r="A2382" s="21"/>
      <c r="B2382" s="29"/>
      <c r="C2382" s="21"/>
      <c r="D2382" s="29"/>
      <c r="E2382" s="31"/>
      <c r="F2382" s="29"/>
      <c r="G2382" s="31"/>
      <c r="H2382" s="31"/>
      <c r="I2382" s="31"/>
      <c r="J2382" s="29"/>
      <c r="K2382" s="8"/>
      <c r="L2382" s="8"/>
      <c r="M2382" s="8"/>
    </row>
    <row r="2383" spans="1:16">
      <c r="A2383" s="21"/>
      <c r="B2383" s="29"/>
      <c r="C2383" s="52"/>
      <c r="D2383" s="52"/>
      <c r="E2383" s="335"/>
      <c r="F2383" s="21"/>
      <c r="G2383" s="366"/>
      <c r="H2383" s="366"/>
      <c r="I2383" s="370"/>
      <c r="J2383" s="29"/>
      <c r="K2383" s="8"/>
      <c r="L2383" s="8"/>
      <c r="M2383" s="8"/>
    </row>
    <row r="2384" spans="1:16">
      <c r="A2384" s="21"/>
      <c r="B2384" s="29"/>
      <c r="C2384" s="21"/>
      <c r="D2384" s="29"/>
      <c r="E2384" s="335"/>
      <c r="F2384" s="21"/>
      <c r="G2384" s="366"/>
      <c r="H2384" s="366"/>
      <c r="I2384" s="370"/>
      <c r="J2384" s="29"/>
      <c r="K2384" s="8"/>
      <c r="L2384" s="8"/>
      <c r="M2384" s="8"/>
    </row>
    <row r="2385" spans="1:13">
      <c r="A2385" s="21"/>
      <c r="B2385" s="29"/>
      <c r="C2385" s="21"/>
      <c r="D2385" s="29"/>
      <c r="E2385" s="31"/>
      <c r="F2385" s="29"/>
      <c r="G2385" s="31"/>
      <c r="H2385" s="31"/>
      <c r="I2385" s="31"/>
      <c r="J2385" s="29"/>
      <c r="K2385" s="8"/>
      <c r="L2385" s="8"/>
      <c r="M2385" s="8"/>
    </row>
    <row r="2386" spans="1:13">
      <c r="A2386" s="21"/>
      <c r="B2386" s="29"/>
      <c r="C2386" s="52"/>
      <c r="D2386" s="52"/>
      <c r="E2386" s="335"/>
      <c r="F2386" s="21"/>
      <c r="G2386" s="366"/>
      <c r="H2386" s="366"/>
      <c r="I2386" s="370"/>
      <c r="J2386" s="29"/>
      <c r="K2386" s="8"/>
      <c r="L2386" s="8"/>
      <c r="M2386" s="8"/>
    </row>
    <row r="2387" spans="1:13">
      <c r="A2387" s="21"/>
      <c r="B2387" s="29"/>
      <c r="C2387" s="21"/>
      <c r="D2387" s="29"/>
      <c r="E2387" s="335"/>
      <c r="F2387" s="21"/>
      <c r="G2387" s="366"/>
      <c r="H2387" s="366"/>
      <c r="I2387" s="370"/>
      <c r="J2387" s="29"/>
      <c r="K2387" s="8"/>
      <c r="L2387" s="8"/>
      <c r="M2387" s="8"/>
    </row>
    <row r="2388" spans="1:13">
      <c r="A2388" s="21"/>
      <c r="B2388" s="29"/>
      <c r="C2388" s="21"/>
      <c r="D2388" s="29"/>
      <c r="E2388" s="31"/>
      <c r="F2388" s="29"/>
      <c r="G2388" s="31"/>
      <c r="H2388" s="31"/>
      <c r="I2388" s="31"/>
      <c r="J2388" s="29"/>
      <c r="K2388" s="8"/>
      <c r="L2388" s="8"/>
      <c r="M2388" s="8"/>
    </row>
    <row r="2389" spans="1:13">
      <c r="A2389" s="21"/>
      <c r="B2389" s="29"/>
      <c r="C2389" s="52"/>
      <c r="D2389" s="52"/>
      <c r="E2389" s="335"/>
      <c r="F2389" s="21"/>
      <c r="G2389" s="366"/>
      <c r="H2389" s="366"/>
      <c r="I2389" s="370"/>
      <c r="J2389" s="29"/>
      <c r="K2389" s="8"/>
      <c r="L2389" s="8"/>
      <c r="M2389" s="8"/>
    </row>
    <row r="2390" spans="1:13">
      <c r="A2390" s="21"/>
      <c r="B2390" s="29"/>
      <c r="C2390" s="21"/>
      <c r="D2390" s="29"/>
      <c r="E2390" s="335"/>
      <c r="F2390" s="21"/>
      <c r="G2390" s="366"/>
      <c r="H2390" s="366"/>
      <c r="I2390" s="370"/>
      <c r="J2390" s="29"/>
      <c r="K2390" s="8"/>
      <c r="L2390" s="8"/>
      <c r="M2390" s="8"/>
    </row>
    <row r="2391" spans="1:13">
      <c r="A2391" s="21"/>
      <c r="B2391" s="29"/>
      <c r="C2391" s="21"/>
      <c r="D2391" s="29"/>
      <c r="E2391" s="31"/>
      <c r="F2391" s="29"/>
      <c r="G2391" s="31"/>
      <c r="H2391" s="31"/>
      <c r="I2391" s="31"/>
      <c r="J2391" s="29"/>
      <c r="K2391" s="8"/>
      <c r="L2391" s="8"/>
      <c r="M2391" s="8"/>
    </row>
    <row r="2392" spans="1:13">
      <c r="A2392" s="21"/>
      <c r="B2392" s="29"/>
      <c r="C2392" s="52"/>
      <c r="D2392" s="52"/>
      <c r="E2392" s="335"/>
      <c r="F2392" s="21"/>
      <c r="G2392" s="366"/>
      <c r="H2392" s="366"/>
      <c r="I2392" s="370"/>
      <c r="J2392" s="29"/>
      <c r="K2392" s="8"/>
      <c r="L2392" s="8"/>
      <c r="M2392" s="8"/>
    </row>
    <row r="2393" spans="1:13">
      <c r="A2393" s="21"/>
      <c r="B2393" s="29"/>
      <c r="C2393" s="21"/>
      <c r="D2393" s="29"/>
      <c r="E2393" s="335"/>
      <c r="F2393" s="21"/>
      <c r="G2393" s="366"/>
      <c r="H2393" s="366"/>
      <c r="I2393" s="370"/>
      <c r="J2393" s="29"/>
      <c r="K2393" s="8"/>
      <c r="L2393" s="8"/>
      <c r="M2393" s="8"/>
    </row>
    <row r="2394" spans="1:13">
      <c r="A2394" s="21"/>
      <c r="B2394" s="29"/>
      <c r="C2394" s="21"/>
      <c r="D2394" s="29"/>
      <c r="E2394" s="25"/>
      <c r="F2394" s="29"/>
      <c r="G2394" s="31"/>
      <c r="H2394" s="31"/>
      <c r="I2394" s="31"/>
      <c r="J2394" s="29"/>
      <c r="K2394" s="8"/>
      <c r="L2394" s="8"/>
      <c r="M2394" s="8"/>
    </row>
    <row r="2395" spans="1:13">
      <c r="A2395" s="21"/>
      <c r="B2395" s="29"/>
      <c r="C2395" s="52"/>
      <c r="D2395" s="52"/>
      <c r="E2395" s="335"/>
      <c r="F2395" s="21"/>
      <c r="G2395" s="366"/>
      <c r="H2395" s="366"/>
      <c r="I2395" s="370"/>
      <c r="J2395" s="29"/>
      <c r="K2395" s="8"/>
      <c r="L2395" s="8"/>
      <c r="M2395" s="8"/>
    </row>
    <row r="2396" spans="1:13">
      <c r="A2396" s="21"/>
      <c r="B2396" s="29"/>
      <c r="C2396" s="21"/>
      <c r="D2396" s="29"/>
      <c r="E2396" s="335"/>
      <c r="F2396" s="21"/>
      <c r="G2396" s="366"/>
      <c r="H2396" s="366"/>
      <c r="I2396" s="370"/>
      <c r="J2396" s="29"/>
      <c r="K2396" s="8"/>
      <c r="L2396" s="8"/>
      <c r="M2396" s="8"/>
    </row>
    <row r="2397" spans="1:13">
      <c r="A2397" s="21"/>
      <c r="B2397" s="29"/>
      <c r="C2397" s="21"/>
      <c r="D2397" s="29"/>
      <c r="E2397" s="25"/>
      <c r="F2397" s="29"/>
      <c r="G2397" s="31"/>
      <c r="H2397" s="31"/>
      <c r="I2397" s="31"/>
      <c r="J2397" s="29"/>
      <c r="K2397" s="8"/>
      <c r="L2397" s="8"/>
      <c r="M2397" s="8"/>
    </row>
    <row r="2398" spans="1:13">
      <c r="A2398" s="21"/>
      <c r="B2398" s="29"/>
      <c r="C2398" s="21"/>
      <c r="D2398" s="29"/>
      <c r="E2398" s="25"/>
      <c r="F2398" s="21"/>
      <c r="G2398" s="27"/>
      <c r="H2398" s="31"/>
      <c r="I2398" s="28"/>
      <c r="J2398" s="29"/>
      <c r="K2398" s="8"/>
      <c r="L2398" s="8"/>
      <c r="M2398" s="8"/>
    </row>
    <row r="2399" spans="1:13">
      <c r="A2399" s="21"/>
      <c r="B2399" s="29"/>
      <c r="C2399" s="21"/>
      <c r="D2399" s="29"/>
      <c r="E2399" s="31"/>
      <c r="F2399" s="29"/>
      <c r="G2399" s="31"/>
      <c r="H2399" s="31"/>
      <c r="I2399" s="31"/>
      <c r="J2399" s="29"/>
      <c r="K2399" s="8"/>
      <c r="L2399" s="8"/>
      <c r="M2399" s="8"/>
    </row>
    <row r="2400" spans="1:13">
      <c r="A2400" s="32"/>
      <c r="B2400" s="33"/>
      <c r="C2400" s="32"/>
      <c r="D2400" s="33"/>
      <c r="E2400" s="34"/>
      <c r="F2400" s="33"/>
      <c r="G2400" s="34"/>
      <c r="H2400" s="34"/>
      <c r="I2400" s="35"/>
      <c r="J2400" s="33"/>
    </row>
    <row r="2403" spans="1:13">
      <c r="F2403" s="8"/>
      <c r="G2403" s="36"/>
    </row>
    <row r="2404" spans="1:13">
      <c r="F2404" s="8"/>
      <c r="G2404" s="36"/>
    </row>
    <row r="2405" spans="1:13">
      <c r="F2405" s="8"/>
      <c r="G2405" s="36"/>
    </row>
    <row r="2406" spans="1:13">
      <c r="F2406" s="8"/>
      <c r="G2406" s="36"/>
    </row>
    <row r="2407" spans="1:13">
      <c r="F2407" s="8"/>
      <c r="G2407" s="36"/>
    </row>
    <row r="2408" spans="1:13">
      <c r="F2408" s="8"/>
      <c r="G2408" s="36"/>
    </row>
    <row r="2409" spans="1:13" ht="16.5">
      <c r="F2409" s="38"/>
      <c r="G2409" s="37"/>
    </row>
    <row r="2410" spans="1:13">
      <c r="F2410" s="36"/>
      <c r="G2410" s="36"/>
    </row>
    <row r="2411" spans="1:13">
      <c r="F2411" s="36"/>
      <c r="G2411" s="36"/>
    </row>
    <row r="2412" spans="1:13">
      <c r="F2412" s="36"/>
      <c r="G2412" s="36"/>
    </row>
    <row r="2413" spans="1:13" ht="15.75" customHeight="1">
      <c r="A2413" s="287"/>
      <c r="B2413" s="288"/>
      <c r="C2413" s="288"/>
      <c r="D2413" s="288"/>
      <c r="E2413" s="288"/>
      <c r="F2413" s="288"/>
      <c r="G2413" s="288"/>
      <c r="H2413" s="288"/>
      <c r="I2413" s="288"/>
      <c r="J2413" s="288"/>
      <c r="K2413" s="7"/>
      <c r="L2413" s="7"/>
      <c r="M2413" s="7"/>
    </row>
    <row r="2414" spans="1:13" ht="18" customHeight="1">
      <c r="A2414" s="287"/>
      <c r="B2414" s="288"/>
      <c r="C2414" s="288"/>
      <c r="D2414" s="288"/>
      <c r="E2414" s="288"/>
      <c r="F2414" s="288"/>
      <c r="G2414" s="288"/>
      <c r="H2414" s="288"/>
      <c r="I2414" s="288"/>
      <c r="J2414" s="288"/>
      <c r="K2414" s="7"/>
      <c r="L2414" s="7"/>
      <c r="M2414" s="7"/>
    </row>
    <row r="2415" spans="1:13" ht="19.5" customHeight="1">
      <c r="A2415" s="287"/>
      <c r="B2415" s="288"/>
      <c r="C2415" s="288"/>
      <c r="D2415" s="288"/>
      <c r="E2415" s="288"/>
      <c r="F2415" s="288"/>
      <c r="G2415" s="288"/>
      <c r="H2415" s="288"/>
      <c r="I2415" s="288"/>
      <c r="J2415" s="288"/>
      <c r="K2415" s="7"/>
      <c r="L2415" s="7"/>
      <c r="M2415" s="7"/>
    </row>
    <row r="2416" spans="1:13">
      <c r="A2416" s="9"/>
      <c r="B2416" s="10"/>
      <c r="C2416" s="9"/>
      <c r="D2416" s="10"/>
      <c r="E2416" s="11"/>
      <c r="F2416" s="10"/>
      <c r="G2416" s="11"/>
      <c r="H2416" s="11"/>
      <c r="I2416" s="11"/>
      <c r="J2416" s="10"/>
      <c r="K2416" s="10"/>
      <c r="L2416" s="10"/>
      <c r="M2416" s="10"/>
    </row>
    <row r="2417" spans="1:13">
      <c r="A2417" s="275"/>
      <c r="B2417" s="289"/>
      <c r="C2417" s="289"/>
      <c r="D2417" s="289"/>
      <c r="E2417" s="368"/>
      <c r="F2417" s="275"/>
      <c r="G2417" s="289"/>
      <c r="H2417" s="289"/>
      <c r="I2417" s="289"/>
      <c r="J2417" s="275"/>
      <c r="K2417" s="6"/>
      <c r="L2417" s="6"/>
      <c r="M2417" s="6"/>
    </row>
    <row r="2418" spans="1:13">
      <c r="A2418" s="276"/>
      <c r="B2418" s="13"/>
      <c r="C2418" s="13"/>
      <c r="D2418" s="13"/>
      <c r="E2418" s="367"/>
      <c r="F2418" s="276"/>
      <c r="G2418" s="367"/>
      <c r="H2418" s="367"/>
      <c r="I2418" s="14"/>
      <c r="J2418" s="276"/>
      <c r="K2418" s="6"/>
      <c r="L2418" s="6"/>
      <c r="M2418" s="6"/>
    </row>
    <row r="2419" spans="1:13">
      <c r="A2419" s="15"/>
      <c r="B2419" s="16"/>
      <c r="C2419" s="17"/>
      <c r="D2419" s="16"/>
      <c r="E2419" s="18"/>
      <c r="F2419" s="16"/>
      <c r="G2419" s="18"/>
      <c r="H2419" s="18"/>
      <c r="I2419" s="18"/>
      <c r="J2419" s="16"/>
      <c r="K2419" s="8"/>
      <c r="L2419" s="8"/>
      <c r="M2419" s="8"/>
    </row>
    <row r="2420" spans="1:13" ht="21" customHeight="1">
      <c r="A2420" s="96"/>
      <c r="B2420" s="73"/>
      <c r="C2420" s="52"/>
      <c r="D2420" s="52"/>
      <c r="E2420" s="335"/>
      <c r="F2420" s="26"/>
      <c r="G2420" s="366"/>
      <c r="H2420" s="366"/>
      <c r="I2420" s="370"/>
      <c r="J2420" s="29"/>
      <c r="K2420" s="8"/>
      <c r="L2420" s="8"/>
      <c r="M2420" s="8"/>
    </row>
    <row r="2421" spans="1:13" ht="21" customHeight="1">
      <c r="A2421" s="96"/>
      <c r="B2421" s="97"/>
      <c r="C2421" s="45"/>
      <c r="D2421" s="46"/>
      <c r="E2421" s="335"/>
      <c r="F2421" s="26"/>
      <c r="G2421" s="366"/>
      <c r="H2421" s="366"/>
      <c r="I2421" s="370"/>
      <c r="J2421" s="29"/>
      <c r="K2421" s="8"/>
      <c r="L2421" s="8"/>
      <c r="M2421" s="8"/>
    </row>
    <row r="2422" spans="1:13">
      <c r="A2422" s="21"/>
      <c r="B2422" s="42"/>
      <c r="C2422" s="52"/>
      <c r="D2422" s="42"/>
      <c r="E2422" s="31"/>
      <c r="F2422" s="29"/>
      <c r="G2422" s="31"/>
      <c r="H2422" s="31"/>
      <c r="I2422" s="31"/>
      <c r="J2422" s="29"/>
      <c r="K2422" s="8"/>
      <c r="L2422" s="8"/>
      <c r="M2422" s="8"/>
    </row>
    <row r="2423" spans="1:13" ht="20.25" customHeight="1">
      <c r="A2423" s="96"/>
      <c r="B2423" s="73"/>
      <c r="C2423" s="52"/>
      <c r="D2423" s="52"/>
      <c r="E2423" s="335"/>
      <c r="F2423" s="26"/>
      <c r="G2423" s="366"/>
      <c r="H2423" s="366"/>
      <c r="I2423" s="370"/>
      <c r="J2423" s="29"/>
      <c r="K2423" s="8"/>
      <c r="L2423" s="8"/>
      <c r="M2423" s="8"/>
    </row>
    <row r="2424" spans="1:13" ht="20.25" customHeight="1">
      <c r="A2424" s="96"/>
      <c r="B2424" s="97"/>
      <c r="C2424" s="45"/>
      <c r="D2424" s="46"/>
      <c r="E2424" s="335"/>
      <c r="F2424" s="26"/>
      <c r="G2424" s="366"/>
      <c r="H2424" s="366"/>
      <c r="I2424" s="370"/>
      <c r="J2424" s="29"/>
      <c r="K2424" s="8"/>
      <c r="L2424" s="8"/>
      <c r="M2424" s="8"/>
    </row>
    <row r="2425" spans="1:13" ht="13.5">
      <c r="A2425" s="96"/>
      <c r="B2425" s="98"/>
      <c r="C2425" s="45"/>
      <c r="D2425" s="48"/>
      <c r="E2425" s="72"/>
      <c r="F2425" s="26"/>
      <c r="G2425" s="31"/>
      <c r="H2425" s="31"/>
      <c r="I2425" s="31"/>
      <c r="J2425" s="29"/>
      <c r="K2425" s="8"/>
      <c r="L2425" s="8"/>
      <c r="M2425" s="8"/>
    </row>
    <row r="2426" spans="1:13" ht="17.25" customHeight="1">
      <c r="A2426" s="96"/>
      <c r="B2426" s="99"/>
      <c r="C2426" s="52"/>
      <c r="D2426" s="52"/>
      <c r="E2426" s="335"/>
      <c r="F2426" s="26"/>
      <c r="G2426" s="366"/>
      <c r="H2426" s="366"/>
      <c r="I2426" s="370"/>
      <c r="J2426" s="29"/>
      <c r="K2426" s="8"/>
      <c r="L2426" s="8"/>
      <c r="M2426" s="8"/>
    </row>
    <row r="2427" spans="1:13" ht="17.25" customHeight="1">
      <c r="A2427" s="96"/>
      <c r="B2427" s="73"/>
      <c r="C2427" s="52"/>
      <c r="D2427" s="21"/>
      <c r="E2427" s="335"/>
      <c r="F2427" s="26"/>
      <c r="G2427" s="366"/>
      <c r="H2427" s="366"/>
      <c r="I2427" s="370"/>
      <c r="J2427" s="29"/>
      <c r="K2427" s="8"/>
      <c r="L2427" s="8"/>
      <c r="M2427" s="8"/>
    </row>
    <row r="2428" spans="1:13">
      <c r="A2428" s="96"/>
      <c r="B2428" s="100"/>
      <c r="C2428" s="52"/>
      <c r="D2428" s="29"/>
      <c r="E2428" s="72"/>
      <c r="F2428" s="26"/>
      <c r="G2428" s="31"/>
      <c r="H2428" s="31"/>
      <c r="I2428" s="31"/>
      <c r="J2428" s="29"/>
      <c r="K2428" s="8"/>
      <c r="L2428" s="8"/>
      <c r="M2428" s="8"/>
    </row>
    <row r="2429" spans="1:13" ht="17.25" customHeight="1">
      <c r="A2429" s="96"/>
      <c r="B2429" s="99"/>
      <c r="C2429" s="52"/>
      <c r="D2429" s="52"/>
      <c r="E2429" s="335"/>
      <c r="F2429" s="26"/>
      <c r="G2429" s="366"/>
      <c r="H2429" s="366"/>
      <c r="I2429" s="370"/>
      <c r="J2429" s="29"/>
      <c r="K2429" s="8"/>
      <c r="L2429" s="8"/>
      <c r="M2429" s="8"/>
    </row>
    <row r="2430" spans="1:13" ht="17.25" customHeight="1">
      <c r="A2430" s="96"/>
      <c r="B2430" s="73"/>
      <c r="C2430" s="52"/>
      <c r="D2430" s="21"/>
      <c r="E2430" s="335"/>
      <c r="F2430" s="26"/>
      <c r="G2430" s="366"/>
      <c r="H2430" s="366"/>
      <c r="I2430" s="370"/>
      <c r="J2430" s="29"/>
      <c r="K2430" s="8"/>
      <c r="L2430" s="8"/>
      <c r="M2430" s="8"/>
    </row>
    <row r="2431" spans="1:13">
      <c r="A2431" s="96"/>
      <c r="B2431" s="100"/>
      <c r="C2431" s="21"/>
      <c r="D2431" s="29"/>
      <c r="E2431" s="72"/>
      <c r="F2431" s="26"/>
      <c r="G2431" s="31"/>
      <c r="H2431" s="31"/>
      <c r="I2431" s="31"/>
      <c r="J2431" s="29"/>
      <c r="K2431" s="8"/>
      <c r="L2431" s="8"/>
      <c r="M2431" s="8"/>
    </row>
    <row r="2432" spans="1:13" ht="20.25" customHeight="1">
      <c r="A2432" s="96"/>
      <c r="B2432" s="99"/>
      <c r="C2432" s="52"/>
      <c r="D2432" s="52"/>
      <c r="E2432" s="335"/>
      <c r="F2432" s="26"/>
      <c r="G2432" s="366"/>
      <c r="H2432" s="366"/>
      <c r="I2432" s="370"/>
      <c r="J2432" s="29"/>
      <c r="K2432" s="8"/>
      <c r="L2432" s="8"/>
      <c r="M2432" s="8"/>
    </row>
    <row r="2433" spans="1:13" ht="20.25" customHeight="1">
      <c r="A2433" s="96"/>
      <c r="B2433" s="100"/>
      <c r="C2433" s="21"/>
      <c r="D2433" s="29"/>
      <c r="E2433" s="335"/>
      <c r="F2433" s="26"/>
      <c r="G2433" s="366"/>
      <c r="H2433" s="366"/>
      <c r="I2433" s="370"/>
      <c r="J2433" s="29"/>
      <c r="K2433" s="8"/>
      <c r="L2433" s="8"/>
      <c r="M2433" s="8"/>
    </row>
    <row r="2434" spans="1:13">
      <c r="A2434" s="96"/>
      <c r="B2434" s="100"/>
      <c r="C2434" s="21"/>
      <c r="D2434" s="29"/>
      <c r="E2434" s="72"/>
      <c r="F2434" s="26"/>
      <c r="G2434" s="31"/>
      <c r="H2434" s="31"/>
      <c r="I2434" s="31"/>
      <c r="J2434" s="29"/>
      <c r="K2434" s="8"/>
      <c r="L2434" s="8"/>
      <c r="M2434" s="8"/>
    </row>
    <row r="2435" spans="1:13">
      <c r="A2435" s="96"/>
      <c r="B2435" s="100"/>
      <c r="C2435" s="52"/>
      <c r="D2435" s="52"/>
      <c r="E2435" s="335"/>
      <c r="F2435" s="26"/>
      <c r="G2435" s="366"/>
      <c r="H2435" s="366"/>
      <c r="I2435" s="370"/>
      <c r="J2435" s="29"/>
      <c r="K2435" s="8"/>
      <c r="L2435" s="8"/>
      <c r="M2435" s="8"/>
    </row>
    <row r="2436" spans="1:13">
      <c r="A2436" s="21"/>
      <c r="B2436" s="29"/>
      <c r="C2436" s="21"/>
      <c r="D2436" s="29"/>
      <c r="E2436" s="335"/>
      <c r="F2436" s="26"/>
      <c r="G2436" s="366"/>
      <c r="H2436" s="366"/>
      <c r="I2436" s="370"/>
      <c r="J2436" s="29"/>
      <c r="K2436" s="8"/>
      <c r="L2436" s="8"/>
      <c r="M2436" s="8"/>
    </row>
    <row r="2437" spans="1:13">
      <c r="A2437" s="21"/>
      <c r="B2437" s="29"/>
      <c r="C2437" s="21"/>
      <c r="D2437" s="29"/>
      <c r="E2437" s="31"/>
      <c r="F2437" s="29"/>
      <c r="G2437" s="31"/>
      <c r="H2437" s="31"/>
      <c r="I2437" s="31"/>
      <c r="J2437" s="29"/>
      <c r="K2437" s="8"/>
      <c r="L2437" s="8"/>
      <c r="M2437" s="8"/>
    </row>
    <row r="2438" spans="1:13">
      <c r="A2438" s="21"/>
      <c r="B2438" s="29"/>
      <c r="C2438" s="52"/>
      <c r="D2438" s="52"/>
      <c r="E2438" s="335"/>
      <c r="F2438" s="21"/>
      <c r="G2438" s="366"/>
      <c r="H2438" s="366"/>
      <c r="I2438" s="370"/>
      <c r="J2438" s="29"/>
      <c r="K2438" s="8"/>
      <c r="L2438" s="8"/>
      <c r="M2438" s="8"/>
    </row>
    <row r="2439" spans="1:13">
      <c r="A2439" s="21"/>
      <c r="B2439" s="29"/>
      <c r="C2439" s="21"/>
      <c r="D2439" s="29"/>
      <c r="E2439" s="335"/>
      <c r="F2439" s="21"/>
      <c r="G2439" s="366"/>
      <c r="H2439" s="366"/>
      <c r="I2439" s="370"/>
      <c r="J2439" s="29"/>
      <c r="K2439" s="8"/>
      <c r="L2439" s="8"/>
      <c r="M2439" s="8"/>
    </row>
    <row r="2440" spans="1:13">
      <c r="A2440" s="21"/>
      <c r="B2440" s="29"/>
      <c r="C2440" s="21"/>
      <c r="D2440" s="29"/>
      <c r="E2440" s="31"/>
      <c r="F2440" s="29"/>
      <c r="G2440" s="31"/>
      <c r="H2440" s="31"/>
      <c r="I2440" s="31"/>
      <c r="J2440" s="29"/>
      <c r="K2440" s="8"/>
      <c r="L2440" s="8"/>
      <c r="M2440" s="8"/>
    </row>
    <row r="2441" spans="1:13">
      <c r="A2441" s="21"/>
      <c r="B2441" s="29"/>
      <c r="C2441" s="52"/>
      <c r="D2441" s="52"/>
      <c r="E2441" s="335"/>
      <c r="F2441" s="21"/>
      <c r="G2441" s="366"/>
      <c r="H2441" s="366"/>
      <c r="I2441" s="370"/>
      <c r="J2441" s="29"/>
      <c r="K2441" s="8"/>
      <c r="L2441" s="8"/>
      <c r="M2441" s="8"/>
    </row>
    <row r="2442" spans="1:13">
      <c r="A2442" s="21"/>
      <c r="B2442" s="29"/>
      <c r="C2442" s="21"/>
      <c r="D2442" s="29"/>
      <c r="E2442" s="335"/>
      <c r="F2442" s="21"/>
      <c r="G2442" s="366"/>
      <c r="H2442" s="366"/>
      <c r="I2442" s="370"/>
      <c r="J2442" s="29"/>
      <c r="K2442" s="8"/>
      <c r="L2442" s="8"/>
      <c r="M2442" s="8"/>
    </row>
    <row r="2443" spans="1:13">
      <c r="A2443" s="21"/>
      <c r="B2443" s="29"/>
      <c r="C2443" s="21"/>
      <c r="D2443" s="29"/>
      <c r="E2443" s="31"/>
      <c r="F2443" s="29"/>
      <c r="G2443" s="31"/>
      <c r="H2443" s="31"/>
      <c r="I2443" s="31"/>
      <c r="J2443" s="29"/>
      <c r="K2443" s="8"/>
      <c r="L2443" s="8"/>
      <c r="M2443" s="8"/>
    </row>
    <row r="2444" spans="1:13">
      <c r="A2444" s="21"/>
      <c r="B2444" s="29"/>
      <c r="C2444" s="52"/>
      <c r="D2444" s="52"/>
      <c r="E2444" s="335"/>
      <c r="F2444" s="21"/>
      <c r="G2444" s="366"/>
      <c r="H2444" s="366"/>
      <c r="I2444" s="370"/>
      <c r="J2444" s="29"/>
      <c r="K2444" s="8"/>
      <c r="L2444" s="8"/>
      <c r="M2444" s="8"/>
    </row>
    <row r="2445" spans="1:13">
      <c r="A2445" s="21"/>
      <c r="B2445" s="29"/>
      <c r="C2445" s="21"/>
      <c r="D2445" s="29"/>
      <c r="E2445" s="335"/>
      <c r="F2445" s="21"/>
      <c r="G2445" s="366"/>
      <c r="H2445" s="366"/>
      <c r="I2445" s="370"/>
      <c r="J2445" s="29"/>
      <c r="K2445" s="8"/>
      <c r="L2445" s="8"/>
      <c r="M2445" s="8"/>
    </row>
    <row r="2446" spans="1:13">
      <c r="A2446" s="21"/>
      <c r="B2446" s="29"/>
      <c r="C2446" s="21"/>
      <c r="D2446" s="29"/>
      <c r="E2446" s="31"/>
      <c r="F2446" s="29"/>
      <c r="G2446" s="31"/>
      <c r="H2446" s="31"/>
      <c r="I2446" s="31"/>
      <c r="J2446" s="29"/>
      <c r="K2446" s="8"/>
      <c r="L2446" s="8"/>
      <c r="M2446" s="8"/>
    </row>
    <row r="2447" spans="1:13">
      <c r="A2447" s="21"/>
      <c r="B2447" s="29"/>
      <c r="C2447" s="52"/>
      <c r="D2447" s="52"/>
      <c r="E2447" s="335"/>
      <c r="F2447" s="21"/>
      <c r="G2447" s="366"/>
      <c r="H2447" s="366"/>
      <c r="I2447" s="370"/>
      <c r="J2447" s="29"/>
      <c r="K2447" s="8"/>
      <c r="L2447" s="8"/>
      <c r="M2447" s="8"/>
    </row>
    <row r="2448" spans="1:13">
      <c r="A2448" s="21"/>
      <c r="B2448" s="29"/>
      <c r="C2448" s="21"/>
      <c r="D2448" s="29"/>
      <c r="E2448" s="335"/>
      <c r="F2448" s="21"/>
      <c r="G2448" s="366"/>
      <c r="H2448" s="366"/>
      <c r="I2448" s="370"/>
      <c r="J2448" s="29"/>
      <c r="K2448" s="8"/>
      <c r="L2448" s="8"/>
      <c r="M2448" s="8"/>
    </row>
    <row r="2449" spans="1:15">
      <c r="A2449" s="21"/>
      <c r="B2449" s="29"/>
      <c r="C2449" s="21"/>
      <c r="D2449" s="29"/>
      <c r="E2449" s="25"/>
      <c r="F2449" s="29"/>
      <c r="G2449" s="31"/>
      <c r="H2449" s="31"/>
      <c r="I2449" s="31"/>
      <c r="J2449" s="29"/>
      <c r="K2449" s="8"/>
      <c r="L2449" s="8"/>
      <c r="M2449" s="8"/>
    </row>
    <row r="2450" spans="1:15">
      <c r="A2450" s="21"/>
      <c r="B2450" s="29"/>
      <c r="C2450" s="52"/>
      <c r="D2450" s="52"/>
      <c r="E2450" s="335"/>
      <c r="F2450" s="21"/>
      <c r="G2450" s="366"/>
      <c r="H2450" s="366"/>
      <c r="I2450" s="370"/>
      <c r="J2450" s="29"/>
      <c r="K2450" s="8"/>
      <c r="L2450" s="8"/>
      <c r="M2450" s="8"/>
    </row>
    <row r="2451" spans="1:15">
      <c r="A2451" s="21"/>
      <c r="B2451" s="29"/>
      <c r="C2451" s="21"/>
      <c r="D2451" s="29"/>
      <c r="E2451" s="335"/>
      <c r="F2451" s="21"/>
      <c r="G2451" s="366"/>
      <c r="H2451" s="366"/>
      <c r="I2451" s="370"/>
      <c r="J2451" s="29"/>
      <c r="K2451" s="8"/>
      <c r="L2451" s="8"/>
      <c r="M2451" s="8"/>
    </row>
    <row r="2452" spans="1:15">
      <c r="A2452" s="21"/>
      <c r="B2452" s="29"/>
      <c r="C2452" s="21"/>
      <c r="D2452" s="29"/>
      <c r="E2452" s="25"/>
      <c r="F2452" s="29"/>
      <c r="G2452" s="31"/>
      <c r="H2452" s="31"/>
      <c r="I2452" s="31"/>
      <c r="J2452" s="29"/>
      <c r="K2452" s="8"/>
      <c r="L2452" s="8"/>
      <c r="M2452" s="8"/>
    </row>
    <row r="2453" spans="1:15">
      <c r="A2453" s="21"/>
      <c r="B2453" s="29"/>
      <c r="C2453" s="21"/>
      <c r="D2453" s="29"/>
      <c r="E2453" s="25"/>
      <c r="F2453" s="21"/>
      <c r="G2453" s="27"/>
      <c r="H2453" s="31"/>
      <c r="I2453" s="28"/>
      <c r="J2453" s="29"/>
      <c r="K2453" s="8"/>
      <c r="L2453" s="8"/>
      <c r="M2453" s="8"/>
    </row>
    <row r="2454" spans="1:15">
      <c r="A2454" s="21"/>
      <c r="B2454" s="29"/>
      <c r="C2454" s="21"/>
      <c r="D2454" s="29"/>
      <c r="E2454" s="31"/>
      <c r="F2454" s="29"/>
      <c r="G2454" s="31"/>
      <c r="H2454" s="31"/>
      <c r="I2454" s="31"/>
      <c r="J2454" s="29"/>
      <c r="K2454" s="8"/>
      <c r="L2454" s="8"/>
      <c r="M2454" s="8"/>
      <c r="N2454" s="82"/>
      <c r="O2454" s="82"/>
    </row>
    <row r="2455" spans="1:15">
      <c r="A2455" s="32"/>
      <c r="B2455" s="33"/>
      <c r="C2455" s="32"/>
      <c r="D2455" s="33"/>
      <c r="E2455" s="34"/>
      <c r="F2455" s="33"/>
      <c r="G2455" s="34"/>
      <c r="H2455" s="34"/>
      <c r="I2455" s="35"/>
      <c r="J2455" s="33"/>
    </row>
    <row r="2458" spans="1:15">
      <c r="F2458" s="8"/>
      <c r="G2458" s="36"/>
    </row>
    <row r="2459" spans="1:15">
      <c r="F2459" s="8"/>
      <c r="G2459" s="36"/>
    </row>
    <row r="2460" spans="1:15">
      <c r="F2460" s="8"/>
      <c r="G2460" s="36"/>
    </row>
    <row r="2461" spans="1:15">
      <c r="F2461" s="8"/>
      <c r="G2461" s="36"/>
    </row>
    <row r="2462" spans="1:15">
      <c r="F2462" s="8"/>
      <c r="G2462" s="36"/>
    </row>
    <row r="2463" spans="1:15">
      <c r="F2463" s="8"/>
      <c r="G2463" s="36"/>
    </row>
    <row r="2464" spans="1:15" ht="16.5">
      <c r="F2464" s="38"/>
      <c r="G2464" s="37"/>
    </row>
    <row r="2465" spans="1:13">
      <c r="F2465" s="36"/>
      <c r="G2465" s="36"/>
    </row>
    <row r="2469" spans="1:13">
      <c r="A2469" s="365"/>
      <c r="B2469" s="365"/>
    </row>
    <row r="2470" spans="1:13" ht="14.25" customHeight="1">
      <c r="A2470" s="287"/>
      <c r="B2470" s="288"/>
      <c r="C2470" s="288"/>
      <c r="D2470" s="288"/>
      <c r="E2470" s="288"/>
      <c r="F2470" s="288"/>
      <c r="G2470" s="288"/>
      <c r="H2470" s="288"/>
      <c r="I2470" s="288"/>
      <c r="J2470" s="288"/>
      <c r="K2470" s="7"/>
      <c r="L2470" s="7"/>
      <c r="M2470" s="7"/>
    </row>
    <row r="2471" spans="1:13" ht="14.25" customHeight="1">
      <c r="A2471" s="287"/>
      <c r="B2471" s="288"/>
      <c r="C2471" s="288"/>
      <c r="D2471" s="288"/>
      <c r="E2471" s="288"/>
      <c r="F2471" s="288"/>
      <c r="G2471" s="288"/>
      <c r="H2471" s="288"/>
      <c r="I2471" s="288"/>
      <c r="J2471" s="288"/>
      <c r="K2471" s="7"/>
      <c r="L2471" s="7"/>
      <c r="M2471" s="7"/>
    </row>
    <row r="2472" spans="1:13" ht="14.25" customHeight="1">
      <c r="A2472" s="287"/>
      <c r="B2472" s="288"/>
      <c r="C2472" s="288"/>
      <c r="D2472" s="288"/>
      <c r="E2472" s="288"/>
      <c r="F2472" s="288"/>
      <c r="G2472" s="288"/>
      <c r="H2472" s="288"/>
      <c r="I2472" s="288"/>
      <c r="J2472" s="288"/>
      <c r="K2472" s="7"/>
      <c r="L2472" s="7"/>
      <c r="M2472" s="7"/>
    </row>
    <row r="2473" spans="1:13">
      <c r="A2473" s="9"/>
      <c r="B2473" s="10"/>
      <c r="C2473" s="9"/>
      <c r="D2473" s="10"/>
      <c r="E2473" s="11"/>
      <c r="F2473" s="10"/>
      <c r="G2473" s="11"/>
      <c r="H2473" s="11"/>
      <c r="I2473" s="11"/>
      <c r="J2473" s="10"/>
      <c r="K2473" s="10"/>
      <c r="L2473" s="10"/>
      <c r="M2473" s="10"/>
    </row>
    <row r="2474" spans="1:13">
      <c r="A2474" s="275"/>
      <c r="B2474" s="289"/>
      <c r="C2474" s="289"/>
      <c r="D2474" s="289"/>
      <c r="E2474" s="368"/>
      <c r="F2474" s="275"/>
      <c r="G2474" s="289"/>
      <c r="H2474" s="289"/>
      <c r="I2474" s="289"/>
      <c r="J2474" s="275"/>
      <c r="K2474" s="6"/>
      <c r="L2474" s="6"/>
      <c r="M2474" s="6"/>
    </row>
    <row r="2475" spans="1:13">
      <c r="A2475" s="276"/>
      <c r="B2475" s="13"/>
      <c r="C2475" s="13"/>
      <c r="D2475" s="13"/>
      <c r="E2475" s="367"/>
      <c r="F2475" s="276"/>
      <c r="G2475" s="367"/>
      <c r="H2475" s="367"/>
      <c r="I2475" s="14"/>
      <c r="J2475" s="276"/>
      <c r="K2475" s="6"/>
      <c r="L2475" s="6"/>
      <c r="M2475" s="6"/>
    </row>
    <row r="2476" spans="1:13">
      <c r="A2476" s="15"/>
      <c r="B2476" s="16"/>
      <c r="C2476" s="17"/>
      <c r="D2476" s="16"/>
      <c r="E2476" s="18"/>
      <c r="F2476" s="16"/>
      <c r="G2476" s="18"/>
      <c r="H2476" s="18"/>
      <c r="I2476" s="18"/>
      <c r="J2476" s="16"/>
      <c r="K2476" s="8"/>
      <c r="L2476" s="8"/>
      <c r="M2476" s="8"/>
    </row>
    <row r="2477" spans="1:13" ht="21" customHeight="1">
      <c r="A2477" s="96"/>
      <c r="B2477" s="73"/>
      <c r="C2477" s="52"/>
      <c r="D2477" s="52"/>
      <c r="E2477" s="335"/>
      <c r="F2477" s="26"/>
      <c r="G2477" s="366"/>
      <c r="H2477" s="366"/>
      <c r="I2477" s="370"/>
      <c r="J2477" s="29"/>
      <c r="K2477" s="8"/>
      <c r="L2477" s="8"/>
      <c r="M2477" s="8"/>
    </row>
    <row r="2478" spans="1:13" ht="18.75" customHeight="1">
      <c r="A2478" s="96"/>
      <c r="B2478" s="97"/>
      <c r="C2478" s="45"/>
      <c r="D2478" s="46"/>
      <c r="E2478" s="335"/>
      <c r="F2478" s="26"/>
      <c r="G2478" s="366"/>
      <c r="H2478" s="366"/>
      <c r="I2478" s="370"/>
      <c r="J2478" s="29"/>
      <c r="K2478" s="8"/>
      <c r="L2478" s="8"/>
      <c r="M2478" s="8"/>
    </row>
    <row r="2479" spans="1:13">
      <c r="A2479" s="21"/>
      <c r="B2479" s="42"/>
      <c r="C2479" s="52"/>
      <c r="D2479" s="42"/>
      <c r="E2479" s="31"/>
      <c r="F2479" s="29"/>
      <c r="G2479" s="31"/>
      <c r="H2479" s="31"/>
      <c r="I2479" s="31"/>
      <c r="J2479" s="29"/>
      <c r="K2479" s="8"/>
      <c r="L2479" s="8"/>
      <c r="M2479" s="8"/>
    </row>
    <row r="2480" spans="1:13" ht="20.25" customHeight="1">
      <c r="A2480" s="96"/>
      <c r="B2480" s="73"/>
      <c r="C2480" s="52"/>
      <c r="D2480" s="52"/>
      <c r="E2480" s="335"/>
      <c r="F2480" s="26"/>
      <c r="G2480" s="366"/>
      <c r="H2480" s="366"/>
      <c r="I2480" s="370"/>
      <c r="J2480" s="29"/>
      <c r="K2480" s="8"/>
      <c r="L2480" s="8"/>
      <c r="M2480" s="8"/>
    </row>
    <row r="2481" spans="1:13" ht="20.25" customHeight="1">
      <c r="A2481" s="96"/>
      <c r="B2481" s="97"/>
      <c r="C2481" s="45"/>
      <c r="D2481" s="46"/>
      <c r="E2481" s="335"/>
      <c r="F2481" s="26"/>
      <c r="G2481" s="366"/>
      <c r="H2481" s="366"/>
      <c r="I2481" s="370"/>
      <c r="J2481" s="29"/>
      <c r="K2481" s="8"/>
      <c r="L2481" s="8"/>
      <c r="M2481" s="8"/>
    </row>
    <row r="2482" spans="1:13" ht="13.5">
      <c r="A2482" s="96"/>
      <c r="B2482" s="98"/>
      <c r="C2482" s="45"/>
      <c r="D2482" s="48"/>
      <c r="E2482" s="72"/>
      <c r="F2482" s="26"/>
      <c r="G2482" s="31"/>
      <c r="H2482" s="31"/>
      <c r="I2482" s="31"/>
      <c r="J2482" s="29"/>
      <c r="K2482" s="8"/>
      <c r="L2482" s="8"/>
      <c r="M2482" s="8"/>
    </row>
    <row r="2483" spans="1:13" ht="18" customHeight="1">
      <c r="A2483" s="96"/>
      <c r="B2483" s="99"/>
      <c r="C2483" s="52"/>
      <c r="D2483" s="52"/>
      <c r="E2483" s="335"/>
      <c r="F2483" s="26"/>
      <c r="G2483" s="366"/>
      <c r="H2483" s="366"/>
      <c r="I2483" s="370"/>
      <c r="J2483" s="29"/>
      <c r="K2483" s="8"/>
      <c r="L2483" s="8"/>
      <c r="M2483" s="8"/>
    </row>
    <row r="2484" spans="1:13" ht="18" customHeight="1">
      <c r="A2484" s="96"/>
      <c r="B2484" s="73"/>
      <c r="C2484" s="52"/>
      <c r="D2484" s="21"/>
      <c r="E2484" s="335"/>
      <c r="F2484" s="26"/>
      <c r="G2484" s="366"/>
      <c r="H2484" s="366"/>
      <c r="I2484" s="370"/>
      <c r="J2484" s="29"/>
      <c r="K2484" s="8"/>
      <c r="L2484" s="8"/>
      <c r="M2484" s="8"/>
    </row>
    <row r="2485" spans="1:13">
      <c r="A2485" s="96"/>
      <c r="B2485" s="100"/>
      <c r="C2485" s="52"/>
      <c r="D2485" s="29"/>
      <c r="E2485" s="72"/>
      <c r="F2485" s="26"/>
      <c r="G2485" s="31"/>
      <c r="H2485" s="31"/>
      <c r="I2485" s="31"/>
      <c r="J2485" s="29"/>
      <c r="K2485" s="8"/>
      <c r="L2485" s="8"/>
      <c r="M2485" s="8"/>
    </row>
    <row r="2486" spans="1:13" ht="18" customHeight="1">
      <c r="A2486" s="96"/>
      <c r="B2486" s="99"/>
      <c r="C2486" s="52"/>
      <c r="D2486" s="52"/>
      <c r="E2486" s="335"/>
      <c r="F2486" s="26"/>
      <c r="G2486" s="366"/>
      <c r="H2486" s="366"/>
      <c r="I2486" s="370"/>
      <c r="J2486" s="29"/>
      <c r="K2486" s="8"/>
      <c r="L2486" s="8"/>
      <c r="M2486" s="8"/>
    </row>
    <row r="2487" spans="1:13" ht="18" customHeight="1">
      <c r="A2487" s="96"/>
      <c r="B2487" s="73"/>
      <c r="C2487" s="52"/>
      <c r="D2487" s="21"/>
      <c r="E2487" s="335"/>
      <c r="F2487" s="26"/>
      <c r="G2487" s="366"/>
      <c r="H2487" s="366"/>
      <c r="I2487" s="370"/>
      <c r="J2487" s="29"/>
      <c r="K2487" s="8"/>
      <c r="L2487" s="8"/>
      <c r="M2487" s="8"/>
    </row>
    <row r="2488" spans="1:13">
      <c r="A2488" s="96"/>
      <c r="B2488" s="100"/>
      <c r="C2488" s="21"/>
      <c r="D2488" s="29"/>
      <c r="E2488" s="72"/>
      <c r="F2488" s="26"/>
      <c r="G2488" s="31"/>
      <c r="H2488" s="31"/>
      <c r="I2488" s="31"/>
      <c r="J2488" s="29"/>
      <c r="K2488" s="8"/>
      <c r="L2488" s="8"/>
      <c r="M2488" s="8"/>
    </row>
    <row r="2489" spans="1:13" ht="18" customHeight="1">
      <c r="A2489" s="96"/>
      <c r="B2489" s="99"/>
      <c r="C2489" s="52"/>
      <c r="D2489" s="52"/>
      <c r="E2489" s="335"/>
      <c r="F2489" s="26"/>
      <c r="G2489" s="366"/>
      <c r="H2489" s="366"/>
      <c r="I2489" s="370"/>
      <c r="J2489" s="29"/>
      <c r="K2489" s="8"/>
      <c r="L2489" s="8"/>
      <c r="M2489" s="8"/>
    </row>
    <row r="2490" spans="1:13" ht="18" customHeight="1">
      <c r="A2490" s="96"/>
      <c r="B2490" s="100"/>
      <c r="C2490" s="21"/>
      <c r="D2490" s="29"/>
      <c r="E2490" s="335"/>
      <c r="F2490" s="26"/>
      <c r="G2490" s="366"/>
      <c r="H2490" s="366"/>
      <c r="I2490" s="370"/>
      <c r="J2490" s="29"/>
      <c r="K2490" s="8"/>
      <c r="L2490" s="8"/>
      <c r="M2490" s="8"/>
    </row>
    <row r="2491" spans="1:13">
      <c r="A2491" s="96"/>
      <c r="B2491" s="100"/>
      <c r="C2491" s="21"/>
      <c r="D2491" s="29"/>
      <c r="E2491" s="72"/>
      <c r="F2491" s="26"/>
      <c r="G2491" s="31"/>
      <c r="H2491" s="31"/>
      <c r="I2491" s="31"/>
      <c r="J2491" s="29"/>
      <c r="K2491" s="8"/>
      <c r="L2491" s="8"/>
      <c r="M2491" s="8"/>
    </row>
    <row r="2492" spans="1:13">
      <c r="A2492" s="96"/>
      <c r="B2492" s="100"/>
      <c r="C2492" s="52"/>
      <c r="D2492" s="52"/>
      <c r="E2492" s="335"/>
      <c r="F2492" s="26"/>
      <c r="G2492" s="366"/>
      <c r="H2492" s="366"/>
      <c r="I2492" s="370"/>
      <c r="J2492" s="29"/>
      <c r="K2492" s="8"/>
      <c r="L2492" s="8"/>
      <c r="M2492" s="8"/>
    </row>
    <row r="2493" spans="1:13">
      <c r="A2493" s="21"/>
      <c r="B2493" s="29"/>
      <c r="C2493" s="21"/>
      <c r="D2493" s="29"/>
      <c r="E2493" s="335"/>
      <c r="F2493" s="26"/>
      <c r="G2493" s="366"/>
      <c r="H2493" s="366"/>
      <c r="I2493" s="370"/>
      <c r="J2493" s="29"/>
      <c r="K2493" s="8"/>
      <c r="L2493" s="8"/>
      <c r="M2493" s="8"/>
    </row>
    <row r="2494" spans="1:13">
      <c r="A2494" s="21"/>
      <c r="B2494" s="29"/>
      <c r="C2494" s="21"/>
      <c r="D2494" s="29"/>
      <c r="E2494" s="31"/>
      <c r="F2494" s="29"/>
      <c r="G2494" s="31"/>
      <c r="H2494" s="31"/>
      <c r="I2494" s="31"/>
      <c r="J2494" s="29"/>
      <c r="K2494" s="8"/>
      <c r="L2494" s="8"/>
      <c r="M2494" s="8"/>
    </row>
    <row r="2495" spans="1:13">
      <c r="A2495" s="21"/>
      <c r="B2495" s="29"/>
      <c r="C2495" s="52"/>
      <c r="D2495" s="52"/>
      <c r="E2495" s="335"/>
      <c r="F2495" s="21"/>
      <c r="G2495" s="366"/>
      <c r="H2495" s="366"/>
      <c r="I2495" s="370"/>
      <c r="J2495" s="29"/>
      <c r="K2495" s="8"/>
      <c r="L2495" s="8"/>
      <c r="M2495" s="8"/>
    </row>
    <row r="2496" spans="1:13">
      <c r="A2496" s="21"/>
      <c r="B2496" s="29"/>
      <c r="C2496" s="21"/>
      <c r="D2496" s="29"/>
      <c r="E2496" s="335"/>
      <c r="F2496" s="21"/>
      <c r="G2496" s="366"/>
      <c r="H2496" s="366"/>
      <c r="I2496" s="370"/>
      <c r="J2496" s="29"/>
      <c r="K2496" s="8"/>
      <c r="L2496" s="8"/>
      <c r="M2496" s="8"/>
    </row>
    <row r="2497" spans="1:13">
      <c r="A2497" s="21"/>
      <c r="B2497" s="29"/>
      <c r="C2497" s="21"/>
      <c r="D2497" s="29"/>
      <c r="E2497" s="31"/>
      <c r="F2497" s="29"/>
      <c r="G2497" s="31"/>
      <c r="H2497" s="31"/>
      <c r="I2497" s="31"/>
      <c r="J2497" s="29"/>
      <c r="K2497" s="8"/>
      <c r="L2497" s="8"/>
      <c r="M2497" s="8"/>
    </row>
    <row r="2498" spans="1:13">
      <c r="A2498" s="21"/>
      <c r="B2498" s="29"/>
      <c r="C2498" s="52"/>
      <c r="D2498" s="52"/>
      <c r="E2498" s="335"/>
      <c r="F2498" s="21"/>
      <c r="G2498" s="366"/>
      <c r="H2498" s="366"/>
      <c r="I2498" s="370"/>
      <c r="J2498" s="29"/>
      <c r="K2498" s="8"/>
      <c r="L2498" s="8"/>
      <c r="M2498" s="8"/>
    </row>
    <row r="2499" spans="1:13">
      <c r="A2499" s="21"/>
      <c r="B2499" s="29"/>
      <c r="C2499" s="21"/>
      <c r="D2499" s="29"/>
      <c r="E2499" s="335"/>
      <c r="F2499" s="21"/>
      <c r="G2499" s="366"/>
      <c r="H2499" s="366"/>
      <c r="I2499" s="370"/>
      <c r="J2499" s="29"/>
      <c r="K2499" s="8"/>
      <c r="L2499" s="8"/>
      <c r="M2499" s="8"/>
    </row>
    <row r="2500" spans="1:13">
      <c r="A2500" s="21"/>
      <c r="B2500" s="29"/>
      <c r="C2500" s="21"/>
      <c r="D2500" s="29"/>
      <c r="E2500" s="31"/>
      <c r="F2500" s="29"/>
      <c r="G2500" s="31"/>
      <c r="H2500" s="31"/>
      <c r="I2500" s="31"/>
      <c r="J2500" s="29"/>
      <c r="K2500" s="8"/>
      <c r="L2500" s="8"/>
      <c r="M2500" s="8"/>
    </row>
    <row r="2501" spans="1:13">
      <c r="A2501" s="21"/>
      <c r="B2501" s="29"/>
      <c r="C2501" s="52"/>
      <c r="D2501" s="52"/>
      <c r="E2501" s="335"/>
      <c r="F2501" s="21"/>
      <c r="G2501" s="366"/>
      <c r="H2501" s="366"/>
      <c r="I2501" s="370"/>
      <c r="J2501" s="29"/>
      <c r="K2501" s="8"/>
      <c r="L2501" s="8"/>
      <c r="M2501" s="8"/>
    </row>
    <row r="2502" spans="1:13">
      <c r="A2502" s="21"/>
      <c r="B2502" s="29"/>
      <c r="C2502" s="21"/>
      <c r="D2502" s="29"/>
      <c r="E2502" s="335"/>
      <c r="F2502" s="21"/>
      <c r="G2502" s="366"/>
      <c r="H2502" s="366"/>
      <c r="I2502" s="370"/>
      <c r="J2502" s="29"/>
      <c r="K2502" s="8"/>
      <c r="L2502" s="8"/>
      <c r="M2502" s="8"/>
    </row>
    <row r="2503" spans="1:13">
      <c r="A2503" s="21"/>
      <c r="B2503" s="29"/>
      <c r="C2503" s="21"/>
      <c r="D2503" s="29"/>
      <c r="E2503" s="31"/>
      <c r="F2503" s="29"/>
      <c r="G2503" s="31"/>
      <c r="H2503" s="31"/>
      <c r="I2503" s="31"/>
      <c r="J2503" s="29"/>
      <c r="K2503" s="8"/>
      <c r="L2503" s="8"/>
      <c r="M2503" s="8"/>
    </row>
    <row r="2504" spans="1:13">
      <c r="A2504" s="21"/>
      <c r="B2504" s="29"/>
      <c r="C2504" s="52"/>
      <c r="D2504" s="52"/>
      <c r="E2504" s="335"/>
      <c r="F2504" s="21"/>
      <c r="G2504" s="366"/>
      <c r="H2504" s="366"/>
      <c r="I2504" s="370"/>
      <c r="J2504" s="29"/>
      <c r="K2504" s="8"/>
      <c r="L2504" s="8"/>
      <c r="M2504" s="8"/>
    </row>
    <row r="2505" spans="1:13">
      <c r="A2505" s="21"/>
      <c r="B2505" s="29"/>
      <c r="C2505" s="21"/>
      <c r="D2505" s="29"/>
      <c r="E2505" s="335"/>
      <c r="F2505" s="21"/>
      <c r="G2505" s="366"/>
      <c r="H2505" s="366"/>
      <c r="I2505" s="370"/>
      <c r="J2505" s="29"/>
      <c r="K2505" s="8"/>
      <c r="L2505" s="8"/>
      <c r="M2505" s="8"/>
    </row>
    <row r="2506" spans="1:13">
      <c r="A2506" s="21"/>
      <c r="B2506" s="29"/>
      <c r="C2506" s="21"/>
      <c r="D2506" s="29"/>
      <c r="E2506" s="25"/>
      <c r="F2506" s="29"/>
      <c r="G2506" s="31"/>
      <c r="H2506" s="31"/>
      <c r="I2506" s="31"/>
      <c r="J2506" s="29"/>
      <c r="K2506" s="8"/>
      <c r="L2506" s="8"/>
      <c r="M2506" s="8"/>
    </row>
    <row r="2507" spans="1:13">
      <c r="A2507" s="21"/>
      <c r="B2507" s="29"/>
      <c r="C2507" s="52"/>
      <c r="D2507" s="52"/>
      <c r="E2507" s="335"/>
      <c r="F2507" s="21"/>
      <c r="G2507" s="366"/>
      <c r="H2507" s="366"/>
      <c r="I2507" s="370"/>
      <c r="J2507" s="29"/>
      <c r="K2507" s="8"/>
      <c r="L2507" s="8"/>
      <c r="M2507" s="8"/>
    </row>
    <row r="2508" spans="1:13">
      <c r="A2508" s="21"/>
      <c r="B2508" s="29"/>
      <c r="C2508" s="21"/>
      <c r="D2508" s="29"/>
      <c r="E2508" s="335"/>
      <c r="F2508" s="21"/>
      <c r="G2508" s="366"/>
      <c r="H2508" s="366"/>
      <c r="I2508" s="370"/>
      <c r="J2508" s="29"/>
      <c r="K2508" s="8"/>
      <c r="L2508" s="8"/>
      <c r="M2508" s="8"/>
    </row>
    <row r="2509" spans="1:13">
      <c r="A2509" s="21"/>
      <c r="B2509" s="29"/>
      <c r="C2509" s="21"/>
      <c r="D2509" s="29"/>
      <c r="E2509" s="25"/>
      <c r="F2509" s="29"/>
      <c r="G2509" s="31"/>
      <c r="H2509" s="31"/>
      <c r="I2509" s="31"/>
      <c r="J2509" s="29"/>
      <c r="K2509" s="8"/>
      <c r="L2509" s="8"/>
      <c r="M2509" s="8"/>
    </row>
    <row r="2510" spans="1:13">
      <c r="A2510" s="21"/>
      <c r="B2510" s="29"/>
      <c r="C2510" s="21"/>
      <c r="D2510" s="29"/>
      <c r="E2510" s="25"/>
      <c r="F2510" s="21"/>
      <c r="G2510" s="27"/>
      <c r="H2510" s="31"/>
      <c r="I2510" s="28"/>
      <c r="J2510" s="29"/>
      <c r="K2510" s="8"/>
      <c r="L2510" s="8"/>
      <c r="M2510" s="8"/>
    </row>
    <row r="2511" spans="1:13">
      <c r="A2511" s="21"/>
      <c r="B2511" s="29"/>
      <c r="C2511" s="21"/>
      <c r="D2511" s="29"/>
      <c r="E2511" s="31"/>
      <c r="F2511" s="29"/>
      <c r="G2511" s="31"/>
      <c r="H2511" s="31"/>
      <c r="I2511" s="31"/>
      <c r="J2511" s="29"/>
      <c r="K2511" s="8"/>
      <c r="L2511" s="8"/>
      <c r="M2511" s="8"/>
    </row>
    <row r="2512" spans="1:13">
      <c r="A2512" s="32"/>
      <c r="B2512" s="33"/>
      <c r="C2512" s="32"/>
      <c r="D2512" s="33"/>
      <c r="E2512" s="34"/>
      <c r="F2512" s="33"/>
      <c r="G2512" s="34"/>
      <c r="H2512" s="34"/>
      <c r="I2512" s="35"/>
      <c r="J2512" s="33"/>
    </row>
    <row r="2515" spans="1:13">
      <c r="F2515" s="8"/>
      <c r="G2515" s="36"/>
    </row>
    <row r="2516" spans="1:13">
      <c r="F2516" s="8"/>
      <c r="G2516" s="36"/>
    </row>
    <row r="2517" spans="1:13">
      <c r="F2517" s="8"/>
      <c r="G2517" s="36"/>
    </row>
    <row r="2518" spans="1:13">
      <c r="F2518" s="8"/>
      <c r="G2518" s="36"/>
    </row>
    <row r="2519" spans="1:13">
      <c r="F2519" s="8"/>
      <c r="G2519" s="36"/>
    </row>
    <row r="2520" spans="1:13">
      <c r="F2520" s="8"/>
      <c r="G2520" s="36"/>
    </row>
    <row r="2521" spans="1:13" ht="17.25" customHeight="1">
      <c r="F2521" s="38"/>
      <c r="G2521" s="37"/>
    </row>
    <row r="2522" spans="1:13" ht="17.25" customHeight="1">
      <c r="F2522" s="36"/>
      <c r="G2522" s="36"/>
    </row>
    <row r="2523" spans="1:13" ht="17.25" customHeight="1">
      <c r="A2523" s="287"/>
      <c r="B2523" s="288"/>
      <c r="C2523" s="288"/>
      <c r="D2523" s="288"/>
      <c r="E2523" s="288"/>
      <c r="F2523" s="288"/>
      <c r="G2523" s="288"/>
      <c r="H2523" s="288"/>
      <c r="I2523" s="288"/>
      <c r="J2523" s="288"/>
      <c r="K2523" s="7"/>
      <c r="L2523" s="7"/>
      <c r="M2523" s="7"/>
    </row>
    <row r="2524" spans="1:13">
      <c r="A2524" s="287"/>
      <c r="B2524" s="288"/>
      <c r="C2524" s="288"/>
      <c r="D2524" s="288"/>
      <c r="E2524" s="288"/>
      <c r="F2524" s="288"/>
      <c r="G2524" s="288"/>
      <c r="H2524" s="288"/>
      <c r="I2524" s="288"/>
      <c r="J2524" s="288"/>
      <c r="K2524" s="7"/>
      <c r="L2524" s="7"/>
      <c r="M2524" s="7"/>
    </row>
    <row r="2525" spans="1:13" ht="18" customHeight="1">
      <c r="A2525" s="287"/>
      <c r="B2525" s="288"/>
      <c r="C2525" s="288"/>
      <c r="D2525" s="288"/>
      <c r="E2525" s="288"/>
      <c r="F2525" s="288"/>
      <c r="G2525" s="288"/>
      <c r="H2525" s="288"/>
      <c r="I2525" s="288"/>
      <c r="J2525" s="288"/>
      <c r="K2525" s="7"/>
      <c r="L2525" s="7"/>
      <c r="M2525" s="7"/>
    </row>
    <row r="2526" spans="1:13">
      <c r="A2526" s="9"/>
      <c r="B2526" s="10"/>
      <c r="C2526" s="9"/>
      <c r="D2526" s="10"/>
      <c r="E2526" s="11"/>
      <c r="F2526" s="10"/>
      <c r="G2526" s="11"/>
      <c r="H2526" s="11"/>
      <c r="I2526" s="11"/>
      <c r="J2526" s="10"/>
      <c r="K2526" s="10"/>
      <c r="L2526" s="10"/>
      <c r="M2526" s="10"/>
    </row>
    <row r="2527" spans="1:13">
      <c r="A2527" s="275"/>
      <c r="B2527" s="289"/>
      <c r="C2527" s="289"/>
      <c r="D2527" s="289"/>
      <c r="E2527" s="368"/>
      <c r="F2527" s="275"/>
      <c r="G2527" s="289"/>
      <c r="H2527" s="289"/>
      <c r="I2527" s="289"/>
      <c r="J2527" s="275"/>
      <c r="K2527" s="6"/>
      <c r="L2527" s="6"/>
      <c r="M2527" s="6"/>
    </row>
    <row r="2528" spans="1:13" ht="22.5" customHeight="1">
      <c r="A2528" s="276"/>
      <c r="B2528" s="13"/>
      <c r="C2528" s="13"/>
      <c r="D2528" s="13"/>
      <c r="E2528" s="367"/>
      <c r="F2528" s="276"/>
      <c r="G2528" s="367"/>
      <c r="H2528" s="367"/>
      <c r="I2528" s="14"/>
      <c r="J2528" s="276"/>
      <c r="K2528" s="6"/>
      <c r="L2528" s="6"/>
      <c r="M2528" s="6"/>
    </row>
    <row r="2529" spans="1:13" ht="18" customHeight="1">
      <c r="A2529" s="15"/>
      <c r="B2529" s="16"/>
      <c r="C2529" s="17"/>
      <c r="D2529" s="16"/>
      <c r="E2529" s="18"/>
      <c r="F2529" s="16"/>
      <c r="G2529" s="18"/>
      <c r="H2529" s="18"/>
      <c r="I2529" s="18"/>
      <c r="J2529" s="16"/>
      <c r="K2529" s="8"/>
      <c r="L2529" s="8"/>
      <c r="M2529" s="8"/>
    </row>
    <row r="2530" spans="1:13" ht="21.75" customHeight="1">
      <c r="A2530" s="21"/>
      <c r="B2530" s="42"/>
      <c r="C2530" s="21"/>
      <c r="D2530" s="21"/>
      <c r="E2530" s="335"/>
      <c r="F2530" s="26"/>
      <c r="G2530" s="366"/>
      <c r="H2530" s="366"/>
      <c r="I2530" s="370"/>
      <c r="J2530" s="29"/>
      <c r="K2530" s="8"/>
      <c r="L2530" s="8"/>
      <c r="M2530" s="8"/>
    </row>
    <row r="2531" spans="1:13" ht="18" customHeight="1">
      <c r="A2531" s="21"/>
      <c r="B2531" s="51"/>
      <c r="C2531" s="52"/>
      <c r="D2531" s="21"/>
      <c r="E2531" s="335"/>
      <c r="F2531" s="26"/>
      <c r="G2531" s="366"/>
      <c r="H2531" s="366"/>
      <c r="I2531" s="370"/>
      <c r="J2531" s="29"/>
      <c r="K2531" s="8"/>
      <c r="L2531" s="8"/>
      <c r="M2531" s="8"/>
    </row>
    <row r="2532" spans="1:13" ht="16.5" customHeight="1">
      <c r="A2532" s="21"/>
      <c r="B2532" s="29"/>
      <c r="C2532" s="52"/>
      <c r="D2532" s="29"/>
      <c r="E2532" s="72"/>
      <c r="F2532" s="26"/>
      <c r="G2532" s="31"/>
      <c r="H2532" s="31"/>
      <c r="I2532" s="31"/>
      <c r="J2532" s="29"/>
      <c r="K2532" s="8"/>
      <c r="L2532" s="8"/>
      <c r="M2532" s="8"/>
    </row>
    <row r="2533" spans="1:13" ht="21.75" customHeight="1">
      <c r="A2533" s="21"/>
      <c r="B2533" s="42"/>
      <c r="C2533" s="21"/>
      <c r="D2533" s="21"/>
      <c r="E2533" s="335"/>
      <c r="F2533" s="26"/>
      <c r="G2533" s="366"/>
      <c r="H2533" s="366"/>
      <c r="I2533" s="370"/>
      <c r="J2533" s="29"/>
      <c r="K2533" s="8"/>
      <c r="L2533" s="8"/>
      <c r="M2533" s="8"/>
    </row>
    <row r="2534" spans="1:13" ht="18" customHeight="1">
      <c r="A2534" s="21"/>
      <c r="B2534" s="51"/>
      <c r="C2534" s="52"/>
      <c r="D2534" s="21"/>
      <c r="E2534" s="335"/>
      <c r="F2534" s="26"/>
      <c r="G2534" s="366"/>
      <c r="H2534" s="366"/>
      <c r="I2534" s="370"/>
      <c r="J2534" s="29"/>
      <c r="K2534" s="8"/>
      <c r="L2534" s="8"/>
      <c r="M2534" s="8"/>
    </row>
    <row r="2535" spans="1:13" ht="18" customHeight="1">
      <c r="A2535" s="21"/>
      <c r="B2535" s="29"/>
      <c r="C2535" s="21"/>
      <c r="D2535" s="29"/>
      <c r="E2535" s="72"/>
      <c r="F2535" s="26"/>
      <c r="G2535" s="31"/>
      <c r="H2535" s="31"/>
      <c r="I2535" s="31"/>
      <c r="J2535" s="29"/>
      <c r="K2535" s="8"/>
      <c r="L2535" s="8"/>
      <c r="M2535" s="8"/>
    </row>
    <row r="2536" spans="1:13">
      <c r="A2536" s="21"/>
      <c r="B2536" s="42"/>
      <c r="C2536" s="21"/>
      <c r="D2536" s="21"/>
      <c r="E2536" s="335"/>
      <c r="F2536" s="26"/>
      <c r="G2536" s="366"/>
      <c r="H2536" s="366"/>
      <c r="I2536" s="370"/>
      <c r="J2536" s="29"/>
      <c r="K2536" s="8"/>
      <c r="L2536" s="8"/>
      <c r="M2536" s="8"/>
    </row>
    <row r="2537" spans="1:13" ht="19.5" customHeight="1">
      <c r="A2537" s="21"/>
      <c r="B2537" s="29"/>
      <c r="C2537" s="21"/>
      <c r="D2537" s="29"/>
      <c r="E2537" s="335"/>
      <c r="F2537" s="26"/>
      <c r="G2537" s="366"/>
      <c r="H2537" s="366"/>
      <c r="I2537" s="370"/>
      <c r="J2537" s="29"/>
      <c r="K2537" s="8"/>
      <c r="L2537" s="8"/>
      <c r="M2537" s="8"/>
    </row>
    <row r="2538" spans="1:13" ht="19.5" customHeight="1">
      <c r="A2538" s="21"/>
      <c r="B2538" s="29"/>
      <c r="C2538" s="21"/>
      <c r="D2538" s="29"/>
      <c r="E2538" s="72"/>
      <c r="F2538" s="26"/>
      <c r="G2538" s="31"/>
      <c r="H2538" s="31"/>
      <c r="I2538" s="31"/>
      <c r="J2538" s="29"/>
      <c r="K2538" s="8"/>
      <c r="L2538" s="8"/>
      <c r="M2538" s="8"/>
    </row>
    <row r="2539" spans="1:13">
      <c r="A2539" s="21"/>
      <c r="B2539" s="29"/>
      <c r="C2539" s="52"/>
      <c r="D2539" s="52"/>
      <c r="E2539" s="335"/>
      <c r="F2539" s="21"/>
      <c r="G2539" s="366"/>
      <c r="H2539" s="366"/>
      <c r="I2539" s="370"/>
      <c r="J2539" s="29"/>
      <c r="K2539" s="8"/>
      <c r="L2539" s="8"/>
      <c r="M2539" s="8"/>
    </row>
    <row r="2540" spans="1:13" ht="19.5" customHeight="1">
      <c r="A2540" s="21"/>
      <c r="B2540" s="29"/>
      <c r="C2540" s="21"/>
      <c r="D2540" s="29"/>
      <c r="E2540" s="335"/>
      <c r="F2540" s="21"/>
      <c r="G2540" s="366"/>
      <c r="H2540" s="366"/>
      <c r="I2540" s="370"/>
      <c r="J2540" s="29"/>
      <c r="K2540" s="8"/>
      <c r="L2540" s="8"/>
      <c r="M2540" s="8"/>
    </row>
    <row r="2541" spans="1:13" ht="19.5" customHeight="1">
      <c r="A2541" s="21"/>
      <c r="B2541" s="29"/>
      <c r="C2541" s="21"/>
      <c r="D2541" s="29"/>
      <c r="E2541" s="31"/>
      <c r="F2541" s="29"/>
      <c r="G2541" s="31"/>
      <c r="H2541" s="31"/>
      <c r="I2541" s="31"/>
      <c r="J2541" s="29"/>
      <c r="K2541" s="8"/>
      <c r="L2541" s="8"/>
      <c r="M2541" s="8"/>
    </row>
    <row r="2542" spans="1:13">
      <c r="A2542" s="21"/>
      <c r="B2542" s="29"/>
      <c r="C2542" s="52"/>
      <c r="D2542" s="52"/>
      <c r="E2542" s="335"/>
      <c r="F2542" s="21"/>
      <c r="G2542" s="366"/>
      <c r="H2542" s="366"/>
      <c r="I2542" s="370"/>
      <c r="J2542" s="29"/>
      <c r="K2542" s="8"/>
      <c r="L2542" s="8"/>
      <c r="M2542" s="8"/>
    </row>
    <row r="2543" spans="1:13">
      <c r="A2543" s="21"/>
      <c r="B2543" s="29"/>
      <c r="C2543" s="21"/>
      <c r="D2543" s="29"/>
      <c r="E2543" s="335"/>
      <c r="F2543" s="21"/>
      <c r="G2543" s="366"/>
      <c r="H2543" s="366"/>
      <c r="I2543" s="370"/>
      <c r="J2543" s="29"/>
      <c r="K2543" s="8"/>
      <c r="L2543" s="8"/>
      <c r="M2543" s="8"/>
    </row>
    <row r="2544" spans="1:13">
      <c r="A2544" s="21"/>
      <c r="B2544" s="29"/>
      <c r="C2544" s="21"/>
      <c r="D2544" s="29"/>
      <c r="E2544" s="31"/>
      <c r="F2544" s="29"/>
      <c r="G2544" s="31"/>
      <c r="H2544" s="31"/>
      <c r="I2544" s="31"/>
      <c r="J2544" s="29"/>
      <c r="K2544" s="8"/>
      <c r="L2544" s="8"/>
      <c r="M2544" s="8"/>
    </row>
    <row r="2545" spans="1:13">
      <c r="A2545" s="21"/>
      <c r="B2545" s="29"/>
      <c r="C2545" s="52"/>
      <c r="D2545" s="52"/>
      <c r="E2545" s="335"/>
      <c r="F2545" s="21"/>
      <c r="G2545" s="366"/>
      <c r="H2545" s="366"/>
      <c r="I2545" s="370"/>
      <c r="J2545" s="29"/>
      <c r="K2545" s="8"/>
      <c r="L2545" s="8"/>
      <c r="M2545" s="8"/>
    </row>
    <row r="2546" spans="1:13">
      <c r="A2546" s="21"/>
      <c r="B2546" s="29"/>
      <c r="C2546" s="21"/>
      <c r="D2546" s="29"/>
      <c r="E2546" s="335"/>
      <c r="F2546" s="21"/>
      <c r="G2546" s="366"/>
      <c r="H2546" s="366"/>
      <c r="I2546" s="370"/>
      <c r="J2546" s="29"/>
      <c r="K2546" s="8"/>
      <c r="L2546" s="8"/>
      <c r="M2546" s="8"/>
    </row>
    <row r="2547" spans="1:13">
      <c r="A2547" s="21"/>
      <c r="B2547" s="29"/>
      <c r="C2547" s="21"/>
      <c r="D2547" s="29"/>
      <c r="E2547" s="31"/>
      <c r="F2547" s="29"/>
      <c r="G2547" s="31"/>
      <c r="H2547" s="31"/>
      <c r="I2547" s="31"/>
      <c r="J2547" s="29"/>
      <c r="K2547" s="8"/>
      <c r="L2547" s="8"/>
      <c r="M2547" s="8"/>
    </row>
    <row r="2548" spans="1:13">
      <c r="A2548" s="21"/>
      <c r="B2548" s="29"/>
      <c r="C2548" s="52"/>
      <c r="D2548" s="52"/>
      <c r="E2548" s="335"/>
      <c r="F2548" s="21"/>
      <c r="G2548" s="366"/>
      <c r="H2548" s="366"/>
      <c r="I2548" s="370"/>
      <c r="J2548" s="29"/>
      <c r="K2548" s="8"/>
      <c r="L2548" s="8"/>
      <c r="M2548" s="8"/>
    </row>
    <row r="2549" spans="1:13">
      <c r="A2549" s="21"/>
      <c r="B2549" s="29"/>
      <c r="C2549" s="21"/>
      <c r="D2549" s="29"/>
      <c r="E2549" s="335"/>
      <c r="F2549" s="21"/>
      <c r="G2549" s="366"/>
      <c r="H2549" s="366"/>
      <c r="I2549" s="370"/>
      <c r="J2549" s="29"/>
      <c r="K2549" s="8"/>
      <c r="L2549" s="8"/>
      <c r="M2549" s="8"/>
    </row>
    <row r="2550" spans="1:13">
      <c r="A2550" s="21"/>
      <c r="B2550" s="29"/>
      <c r="C2550" s="21"/>
      <c r="D2550" s="29"/>
      <c r="E2550" s="31"/>
      <c r="F2550" s="29"/>
      <c r="G2550" s="31"/>
      <c r="H2550" s="31"/>
      <c r="I2550" s="31"/>
      <c r="J2550" s="29"/>
      <c r="K2550" s="8"/>
      <c r="L2550" s="8"/>
      <c r="M2550" s="8"/>
    </row>
    <row r="2551" spans="1:13">
      <c r="A2551" s="21"/>
      <c r="B2551" s="29"/>
      <c r="C2551" s="52"/>
      <c r="D2551" s="52"/>
      <c r="E2551" s="335"/>
      <c r="F2551" s="21"/>
      <c r="G2551" s="366"/>
      <c r="H2551" s="366"/>
      <c r="I2551" s="370"/>
      <c r="J2551" s="29"/>
      <c r="K2551" s="8"/>
      <c r="L2551" s="8"/>
      <c r="M2551" s="8"/>
    </row>
    <row r="2552" spans="1:13">
      <c r="A2552" s="21"/>
      <c r="B2552" s="29"/>
      <c r="C2552" s="21"/>
      <c r="D2552" s="29"/>
      <c r="E2552" s="335"/>
      <c r="F2552" s="21"/>
      <c r="G2552" s="366"/>
      <c r="H2552" s="366"/>
      <c r="I2552" s="370"/>
      <c r="J2552" s="29"/>
      <c r="K2552" s="8"/>
      <c r="L2552" s="8"/>
      <c r="M2552" s="8"/>
    </row>
    <row r="2553" spans="1:13">
      <c r="A2553" s="21"/>
      <c r="B2553" s="29"/>
      <c r="C2553" s="21"/>
      <c r="D2553" s="29"/>
      <c r="E2553" s="25"/>
      <c r="F2553" s="29"/>
      <c r="G2553" s="31"/>
      <c r="H2553" s="31"/>
      <c r="I2553" s="31"/>
      <c r="J2553" s="29"/>
      <c r="K2553" s="8"/>
      <c r="L2553" s="8"/>
      <c r="M2553" s="8"/>
    </row>
    <row r="2554" spans="1:13">
      <c r="A2554" s="21"/>
      <c r="B2554" s="29"/>
      <c r="C2554" s="52"/>
      <c r="D2554" s="52"/>
      <c r="E2554" s="335"/>
      <c r="F2554" s="21"/>
      <c r="G2554" s="366"/>
      <c r="H2554" s="366"/>
      <c r="I2554" s="370"/>
      <c r="J2554" s="29"/>
      <c r="K2554" s="8"/>
      <c r="L2554" s="8"/>
      <c r="M2554" s="8"/>
    </row>
    <row r="2555" spans="1:13">
      <c r="A2555" s="21"/>
      <c r="B2555" s="29"/>
      <c r="C2555" s="21"/>
      <c r="D2555" s="29"/>
      <c r="E2555" s="335"/>
      <c r="F2555" s="21"/>
      <c r="G2555" s="366"/>
      <c r="H2555" s="366"/>
      <c r="I2555" s="370"/>
      <c r="J2555" s="29"/>
      <c r="K2555" s="8"/>
      <c r="L2555" s="8"/>
      <c r="M2555" s="8"/>
    </row>
    <row r="2556" spans="1:13">
      <c r="A2556" s="21"/>
      <c r="B2556" s="29"/>
      <c r="C2556" s="21"/>
      <c r="D2556" s="29"/>
      <c r="E2556" s="25"/>
      <c r="F2556" s="29"/>
      <c r="G2556" s="31"/>
      <c r="H2556" s="31"/>
      <c r="I2556" s="31"/>
      <c r="J2556" s="29"/>
      <c r="K2556" s="8"/>
      <c r="L2556" s="8"/>
      <c r="M2556" s="8"/>
    </row>
    <row r="2557" spans="1:13">
      <c r="A2557" s="21"/>
      <c r="B2557" s="29"/>
      <c r="C2557" s="21"/>
      <c r="D2557" s="29"/>
      <c r="E2557" s="25"/>
      <c r="F2557" s="21"/>
      <c r="G2557" s="27"/>
      <c r="H2557" s="31"/>
      <c r="I2557" s="28"/>
      <c r="J2557" s="29"/>
      <c r="K2557" s="8"/>
      <c r="L2557" s="8"/>
      <c r="M2557" s="8"/>
    </row>
    <row r="2558" spans="1:13">
      <c r="A2558" s="21"/>
      <c r="B2558" s="29"/>
      <c r="C2558" s="21"/>
      <c r="D2558" s="29"/>
      <c r="E2558" s="31"/>
      <c r="F2558" s="29"/>
      <c r="G2558" s="31"/>
      <c r="H2558" s="31"/>
      <c r="I2558" s="31"/>
      <c r="J2558" s="29"/>
      <c r="K2558" s="8"/>
      <c r="L2558" s="8"/>
      <c r="M2558" s="8"/>
    </row>
    <row r="2559" spans="1:13">
      <c r="A2559" s="32"/>
      <c r="B2559" s="33"/>
      <c r="C2559" s="32"/>
      <c r="D2559" s="33"/>
      <c r="E2559" s="34"/>
      <c r="F2559" s="33"/>
      <c r="G2559" s="34"/>
      <c r="H2559" s="34"/>
      <c r="I2559" s="35"/>
      <c r="J2559" s="33"/>
    </row>
    <row r="2562" spans="1:13">
      <c r="F2562" s="8"/>
      <c r="G2562" s="36"/>
    </row>
    <row r="2563" spans="1:13">
      <c r="F2563" s="8"/>
      <c r="G2563" s="36"/>
    </row>
    <row r="2564" spans="1:13">
      <c r="F2564" s="8"/>
      <c r="G2564" s="36"/>
    </row>
    <row r="2565" spans="1:13">
      <c r="F2565" s="8"/>
      <c r="G2565" s="36"/>
    </row>
    <row r="2566" spans="1:13">
      <c r="F2566" s="8"/>
      <c r="G2566" s="36"/>
    </row>
    <row r="2567" spans="1:13">
      <c r="F2567" s="8"/>
      <c r="G2567" s="36"/>
    </row>
    <row r="2568" spans="1:13" ht="16.5">
      <c r="F2568" s="38"/>
      <c r="G2568" s="37"/>
    </row>
    <row r="2569" spans="1:13" ht="15.75" customHeight="1">
      <c r="F2569" s="36"/>
      <c r="G2569" s="36"/>
    </row>
    <row r="2570" spans="1:13" ht="15.75" customHeight="1">
      <c r="F2570" s="36"/>
      <c r="G2570" s="36"/>
    </row>
    <row r="2571" spans="1:13" ht="15.75" customHeight="1">
      <c r="A2571" s="287"/>
      <c r="B2571" s="288"/>
      <c r="C2571" s="288"/>
      <c r="D2571" s="288"/>
      <c r="E2571" s="288"/>
      <c r="F2571" s="288"/>
      <c r="G2571" s="288"/>
      <c r="H2571" s="288"/>
      <c r="I2571" s="288"/>
      <c r="J2571" s="288"/>
      <c r="K2571" s="7"/>
      <c r="L2571" s="7"/>
      <c r="M2571" s="7"/>
    </row>
    <row r="2572" spans="1:13" ht="15.75" customHeight="1">
      <c r="A2572" s="287"/>
      <c r="B2572" s="288"/>
      <c r="C2572" s="288"/>
      <c r="D2572" s="288"/>
      <c r="E2572" s="288"/>
      <c r="F2572" s="288"/>
      <c r="G2572" s="288"/>
      <c r="H2572" s="288"/>
      <c r="I2572" s="288"/>
      <c r="J2572" s="288"/>
      <c r="K2572" s="7"/>
      <c r="L2572" s="7"/>
      <c r="M2572" s="7"/>
    </row>
    <row r="2573" spans="1:13" ht="15.75" customHeight="1">
      <c r="A2573" s="287"/>
      <c r="B2573" s="288"/>
      <c r="C2573" s="288"/>
      <c r="D2573" s="288"/>
      <c r="E2573" s="288"/>
      <c r="F2573" s="288"/>
      <c r="G2573" s="288"/>
      <c r="H2573" s="288"/>
      <c r="I2573" s="288"/>
      <c r="J2573" s="288"/>
      <c r="K2573" s="7"/>
      <c r="L2573" s="7"/>
      <c r="M2573" s="7"/>
    </row>
    <row r="2574" spans="1:13" ht="15.75" customHeight="1">
      <c r="A2574" s="9"/>
      <c r="B2574" s="10"/>
      <c r="C2574" s="9"/>
      <c r="D2574" s="10"/>
      <c r="E2574" s="11"/>
      <c r="F2574" s="10"/>
      <c r="G2574" s="11"/>
      <c r="H2574" s="11"/>
      <c r="I2574" s="11"/>
      <c r="J2574" s="10"/>
      <c r="K2574" s="10"/>
      <c r="L2574" s="10"/>
      <c r="M2574" s="10"/>
    </row>
    <row r="2575" spans="1:13" ht="15.75" customHeight="1">
      <c r="A2575" s="275"/>
      <c r="B2575" s="289"/>
      <c r="C2575" s="289"/>
      <c r="D2575" s="289"/>
      <c r="E2575" s="368"/>
      <c r="F2575" s="275"/>
      <c r="G2575" s="289"/>
      <c r="H2575" s="289"/>
      <c r="I2575" s="289"/>
      <c r="J2575" s="275"/>
      <c r="K2575" s="6"/>
      <c r="L2575" s="6"/>
      <c r="M2575" s="6"/>
    </row>
    <row r="2576" spans="1:13" ht="15.75" customHeight="1">
      <c r="A2576" s="276"/>
      <c r="B2576" s="13"/>
      <c r="C2576" s="13"/>
      <c r="D2576" s="13"/>
      <c r="E2576" s="367"/>
      <c r="F2576" s="276"/>
      <c r="G2576" s="367"/>
      <c r="H2576" s="367"/>
      <c r="I2576" s="14"/>
      <c r="J2576" s="276"/>
      <c r="K2576" s="6"/>
      <c r="L2576" s="6"/>
      <c r="M2576" s="6"/>
    </row>
    <row r="2577" spans="1:17" ht="15.75" customHeight="1">
      <c r="A2577" s="15"/>
      <c r="B2577" s="16"/>
      <c r="C2577" s="17"/>
      <c r="D2577" s="16"/>
      <c r="E2577" s="18"/>
      <c r="F2577" s="16"/>
      <c r="G2577" s="18"/>
      <c r="H2577" s="18"/>
      <c r="I2577" s="18"/>
      <c r="J2577" s="16"/>
      <c r="K2577" s="8"/>
      <c r="L2577" s="8"/>
      <c r="M2577" s="8"/>
    </row>
    <row r="2578" spans="1:17" ht="19.5" customHeight="1">
      <c r="A2578" s="21"/>
      <c r="B2578" s="42"/>
      <c r="C2578" s="21"/>
      <c r="D2578" s="21"/>
      <c r="E2578" s="335"/>
      <c r="F2578" s="26"/>
      <c r="G2578" s="366"/>
      <c r="H2578" s="366"/>
      <c r="I2578" s="370"/>
      <c r="J2578" s="29"/>
      <c r="K2578" s="8"/>
      <c r="L2578" s="8"/>
      <c r="M2578" s="8"/>
      <c r="P2578" s="62"/>
    </row>
    <row r="2579" spans="1:17" ht="15.75" customHeight="1">
      <c r="A2579" s="21"/>
      <c r="B2579" s="51"/>
      <c r="C2579" s="52"/>
      <c r="D2579" s="21"/>
      <c r="E2579" s="335"/>
      <c r="F2579" s="26"/>
      <c r="G2579" s="366"/>
      <c r="H2579" s="366"/>
      <c r="I2579" s="370"/>
      <c r="J2579" s="29"/>
      <c r="K2579" s="8"/>
      <c r="L2579" s="8"/>
      <c r="M2579" s="8"/>
      <c r="P2579" s="62"/>
    </row>
    <row r="2580" spans="1:17" ht="15.75" customHeight="1">
      <c r="A2580" s="21"/>
      <c r="B2580" s="29"/>
      <c r="C2580" s="52"/>
      <c r="D2580" s="29"/>
      <c r="E2580" s="72"/>
      <c r="F2580" s="26"/>
      <c r="G2580" s="31"/>
      <c r="H2580" s="31"/>
      <c r="I2580" s="31"/>
      <c r="J2580" s="29"/>
      <c r="K2580" s="8"/>
      <c r="L2580" s="8"/>
      <c r="M2580" s="8"/>
      <c r="P2580" s="62"/>
    </row>
    <row r="2581" spans="1:17" ht="18" customHeight="1">
      <c r="A2581" s="21"/>
      <c r="B2581" s="42"/>
      <c r="C2581" s="21"/>
      <c r="D2581" s="21"/>
      <c r="E2581" s="335"/>
      <c r="F2581" s="26"/>
      <c r="G2581" s="366"/>
      <c r="H2581" s="366"/>
      <c r="I2581" s="370"/>
      <c r="J2581" s="29"/>
      <c r="K2581" s="8"/>
      <c r="L2581" s="8"/>
      <c r="M2581" s="8"/>
      <c r="P2581" s="62"/>
      <c r="Q2581" s="63"/>
    </row>
    <row r="2582" spans="1:17" ht="15.75" customHeight="1">
      <c r="A2582" s="21"/>
      <c r="B2582" s="51"/>
      <c r="C2582" s="52"/>
      <c r="D2582" s="21"/>
      <c r="E2582" s="335"/>
      <c r="F2582" s="26"/>
      <c r="G2582" s="366"/>
      <c r="H2582" s="366"/>
      <c r="I2582" s="370"/>
      <c r="J2582" s="29"/>
      <c r="K2582" s="8"/>
      <c r="L2582" s="8"/>
      <c r="M2582" s="8"/>
      <c r="P2582" s="62"/>
    </row>
    <row r="2583" spans="1:17" ht="15.75" customHeight="1">
      <c r="A2583" s="21"/>
      <c r="B2583" s="29"/>
      <c r="C2583" s="21"/>
      <c r="D2583" s="29"/>
      <c r="E2583" s="72"/>
      <c r="F2583" s="26"/>
      <c r="G2583" s="31"/>
      <c r="H2583" s="31"/>
      <c r="I2583" s="31"/>
      <c r="J2583" s="29"/>
      <c r="K2583" s="8"/>
      <c r="L2583" s="8"/>
      <c r="M2583" s="8"/>
      <c r="P2583" s="62"/>
    </row>
    <row r="2584" spans="1:17" ht="32.25" customHeight="1">
      <c r="A2584" s="21"/>
      <c r="B2584" s="42"/>
      <c r="C2584" s="21"/>
      <c r="D2584" s="21"/>
      <c r="E2584" s="335"/>
      <c r="F2584" s="26"/>
      <c r="G2584" s="366"/>
      <c r="H2584" s="366"/>
      <c r="I2584" s="370"/>
      <c r="J2584" s="29"/>
      <c r="K2584" s="42"/>
      <c r="L2584" s="42"/>
      <c r="M2584" s="42"/>
      <c r="N2584" s="101"/>
      <c r="O2584" s="102"/>
      <c r="P2584" s="103"/>
    </row>
    <row r="2585" spans="1:17" ht="18.75" customHeight="1">
      <c r="A2585" s="21"/>
      <c r="B2585" s="29"/>
      <c r="C2585" s="21"/>
      <c r="D2585" s="29"/>
      <c r="E2585" s="335"/>
      <c r="F2585" s="26"/>
      <c r="G2585" s="366"/>
      <c r="H2585" s="366"/>
      <c r="I2585" s="370"/>
      <c r="J2585" s="29"/>
      <c r="K2585" s="8"/>
      <c r="L2585" s="8"/>
      <c r="M2585" s="8"/>
      <c r="P2585" s="62"/>
    </row>
    <row r="2586" spans="1:17" ht="15.75" customHeight="1">
      <c r="A2586" s="21"/>
      <c r="B2586" s="29"/>
      <c r="C2586" s="21"/>
      <c r="D2586" s="29"/>
      <c r="E2586" s="72"/>
      <c r="F2586" s="26"/>
      <c r="G2586" s="31"/>
      <c r="H2586" s="31"/>
      <c r="I2586" s="31"/>
      <c r="J2586" s="29"/>
      <c r="K2586" s="8"/>
      <c r="L2586" s="8"/>
      <c r="M2586" s="8"/>
    </row>
    <row r="2587" spans="1:17" ht="15.75" customHeight="1">
      <c r="A2587" s="21"/>
      <c r="B2587" s="29"/>
      <c r="C2587" s="52"/>
      <c r="D2587" s="52"/>
      <c r="E2587" s="335"/>
      <c r="F2587" s="21"/>
      <c r="G2587" s="366"/>
      <c r="H2587" s="366"/>
      <c r="I2587" s="370"/>
      <c r="J2587" s="29"/>
      <c r="K2587" s="8"/>
      <c r="L2587" s="8"/>
      <c r="M2587" s="8"/>
    </row>
    <row r="2588" spans="1:17">
      <c r="A2588" s="21"/>
      <c r="B2588" s="29"/>
      <c r="C2588" s="21"/>
      <c r="D2588" s="29"/>
      <c r="E2588" s="335"/>
      <c r="F2588" s="21"/>
      <c r="G2588" s="366"/>
      <c r="H2588" s="366"/>
      <c r="I2588" s="370"/>
      <c r="J2588" s="29"/>
      <c r="K2588" s="8"/>
      <c r="L2588" s="8"/>
      <c r="M2588" s="8"/>
    </row>
    <row r="2589" spans="1:17">
      <c r="A2589" s="21"/>
      <c r="B2589" s="29"/>
      <c r="C2589" s="21"/>
      <c r="D2589" s="29"/>
      <c r="E2589" s="31"/>
      <c r="F2589" s="29"/>
      <c r="G2589" s="31"/>
      <c r="H2589" s="31"/>
      <c r="I2589" s="31"/>
      <c r="J2589" s="29"/>
      <c r="K2589" s="8"/>
      <c r="L2589" s="8"/>
      <c r="M2589" s="8"/>
    </row>
    <row r="2590" spans="1:17">
      <c r="A2590" s="21"/>
      <c r="B2590" s="29"/>
      <c r="C2590" s="52"/>
      <c r="D2590" s="52"/>
      <c r="E2590" s="335"/>
      <c r="F2590" s="21"/>
      <c r="G2590" s="366"/>
      <c r="H2590" s="366"/>
      <c r="I2590" s="370"/>
      <c r="J2590" s="29"/>
      <c r="K2590" s="8"/>
      <c r="L2590" s="8"/>
      <c r="M2590" s="8"/>
    </row>
    <row r="2591" spans="1:17">
      <c r="A2591" s="21"/>
      <c r="B2591" s="29"/>
      <c r="C2591" s="21"/>
      <c r="D2591" s="29"/>
      <c r="E2591" s="335"/>
      <c r="F2591" s="21"/>
      <c r="G2591" s="366"/>
      <c r="H2591" s="366"/>
      <c r="I2591" s="370"/>
      <c r="J2591" s="29"/>
      <c r="K2591" s="8"/>
      <c r="L2591" s="8"/>
      <c r="M2591" s="8"/>
    </row>
    <row r="2592" spans="1:17">
      <c r="A2592" s="21"/>
      <c r="B2592" s="29"/>
      <c r="C2592" s="21"/>
      <c r="D2592" s="29"/>
      <c r="E2592" s="31"/>
      <c r="F2592" s="29"/>
      <c r="G2592" s="31"/>
      <c r="H2592" s="31"/>
      <c r="I2592" s="31"/>
      <c r="J2592" s="29"/>
      <c r="K2592" s="8"/>
      <c r="L2592" s="8"/>
      <c r="M2592" s="8"/>
    </row>
    <row r="2593" spans="1:13">
      <c r="A2593" s="21"/>
      <c r="B2593" s="29"/>
      <c r="C2593" s="52"/>
      <c r="D2593" s="52"/>
      <c r="E2593" s="335"/>
      <c r="F2593" s="21"/>
      <c r="G2593" s="366"/>
      <c r="H2593" s="366"/>
      <c r="I2593" s="370"/>
      <c r="J2593" s="29"/>
      <c r="K2593" s="8"/>
      <c r="L2593" s="8"/>
      <c r="M2593" s="8"/>
    </row>
    <row r="2594" spans="1:13">
      <c r="A2594" s="21"/>
      <c r="B2594" s="29"/>
      <c r="C2594" s="21"/>
      <c r="D2594" s="29"/>
      <c r="E2594" s="335"/>
      <c r="F2594" s="21"/>
      <c r="G2594" s="366"/>
      <c r="H2594" s="366"/>
      <c r="I2594" s="370"/>
      <c r="J2594" s="29"/>
      <c r="K2594" s="8"/>
      <c r="L2594" s="8"/>
      <c r="M2594" s="8"/>
    </row>
    <row r="2595" spans="1:13">
      <c r="A2595" s="21"/>
      <c r="B2595" s="29"/>
      <c r="C2595" s="21"/>
      <c r="D2595" s="29"/>
      <c r="E2595" s="31"/>
      <c r="F2595" s="29"/>
      <c r="G2595" s="31"/>
      <c r="H2595" s="31"/>
      <c r="I2595" s="31"/>
      <c r="J2595" s="29"/>
      <c r="K2595" s="8"/>
      <c r="L2595" s="8"/>
      <c r="M2595" s="8"/>
    </row>
    <row r="2596" spans="1:13">
      <c r="A2596" s="21"/>
      <c r="B2596" s="29"/>
      <c r="C2596" s="52"/>
      <c r="D2596" s="52"/>
      <c r="E2596" s="335"/>
      <c r="F2596" s="21"/>
      <c r="G2596" s="366"/>
      <c r="H2596" s="366"/>
      <c r="I2596" s="370"/>
      <c r="J2596" s="29"/>
      <c r="K2596" s="8"/>
      <c r="L2596" s="8"/>
      <c r="M2596" s="8"/>
    </row>
    <row r="2597" spans="1:13">
      <c r="A2597" s="21"/>
      <c r="B2597" s="29"/>
      <c r="C2597" s="21"/>
      <c r="D2597" s="29"/>
      <c r="E2597" s="335"/>
      <c r="F2597" s="21"/>
      <c r="G2597" s="366"/>
      <c r="H2597" s="366"/>
      <c r="I2597" s="370"/>
      <c r="J2597" s="29"/>
      <c r="K2597" s="8"/>
      <c r="L2597" s="8"/>
      <c r="M2597" s="8"/>
    </row>
    <row r="2598" spans="1:13">
      <c r="A2598" s="21"/>
      <c r="B2598" s="29"/>
      <c r="C2598" s="21"/>
      <c r="D2598" s="29"/>
      <c r="E2598" s="31"/>
      <c r="F2598" s="29"/>
      <c r="G2598" s="31"/>
      <c r="H2598" s="31"/>
      <c r="I2598" s="31"/>
      <c r="J2598" s="29"/>
      <c r="K2598" s="8"/>
      <c r="L2598" s="8"/>
      <c r="M2598" s="8"/>
    </row>
    <row r="2599" spans="1:13">
      <c r="A2599" s="21"/>
      <c r="B2599" s="29"/>
      <c r="C2599" s="52"/>
      <c r="D2599" s="52"/>
      <c r="E2599" s="335"/>
      <c r="F2599" s="21"/>
      <c r="G2599" s="366"/>
      <c r="H2599" s="366"/>
      <c r="I2599" s="370"/>
      <c r="J2599" s="29"/>
      <c r="K2599" s="8"/>
      <c r="L2599" s="8"/>
      <c r="M2599" s="8"/>
    </row>
    <row r="2600" spans="1:13">
      <c r="A2600" s="21"/>
      <c r="B2600" s="29"/>
      <c r="C2600" s="21"/>
      <c r="D2600" s="29"/>
      <c r="E2600" s="335"/>
      <c r="F2600" s="21"/>
      <c r="G2600" s="366"/>
      <c r="H2600" s="366"/>
      <c r="I2600" s="370"/>
      <c r="J2600" s="29"/>
      <c r="K2600" s="8"/>
      <c r="L2600" s="8"/>
      <c r="M2600" s="8"/>
    </row>
    <row r="2601" spans="1:13">
      <c r="A2601" s="21"/>
      <c r="B2601" s="29"/>
      <c r="C2601" s="21"/>
      <c r="D2601" s="29"/>
      <c r="E2601" s="25"/>
      <c r="F2601" s="29"/>
      <c r="G2601" s="31"/>
      <c r="H2601" s="31"/>
      <c r="I2601" s="31"/>
      <c r="J2601" s="29"/>
      <c r="K2601" s="8"/>
      <c r="L2601" s="8"/>
      <c r="M2601" s="8"/>
    </row>
    <row r="2602" spans="1:13">
      <c r="A2602" s="21"/>
      <c r="B2602" s="29"/>
      <c r="C2602" s="52"/>
      <c r="D2602" s="52"/>
      <c r="E2602" s="335"/>
      <c r="F2602" s="21"/>
      <c r="G2602" s="366"/>
      <c r="H2602" s="366"/>
      <c r="I2602" s="370"/>
      <c r="J2602" s="29"/>
      <c r="K2602" s="8"/>
      <c r="L2602" s="8"/>
      <c r="M2602" s="8"/>
    </row>
    <row r="2603" spans="1:13">
      <c r="A2603" s="21"/>
      <c r="B2603" s="29"/>
      <c r="C2603" s="21"/>
      <c r="D2603" s="29"/>
      <c r="E2603" s="335"/>
      <c r="F2603" s="21"/>
      <c r="G2603" s="366"/>
      <c r="H2603" s="366"/>
      <c r="I2603" s="370"/>
      <c r="J2603" s="29"/>
      <c r="K2603" s="8"/>
      <c r="L2603" s="8"/>
      <c r="M2603" s="8"/>
    </row>
    <row r="2604" spans="1:13">
      <c r="A2604" s="21"/>
      <c r="B2604" s="29"/>
      <c r="C2604" s="21"/>
      <c r="D2604" s="29"/>
      <c r="E2604" s="25"/>
      <c r="F2604" s="29"/>
      <c r="G2604" s="31"/>
      <c r="H2604" s="31"/>
      <c r="I2604" s="31"/>
      <c r="J2604" s="29"/>
      <c r="K2604" s="8"/>
      <c r="L2604" s="8"/>
      <c r="M2604" s="8"/>
    </row>
    <row r="2605" spans="1:13">
      <c r="A2605" s="21"/>
      <c r="B2605" s="29"/>
      <c r="C2605" s="21"/>
      <c r="D2605" s="29"/>
      <c r="E2605" s="25"/>
      <c r="F2605" s="21"/>
      <c r="G2605" s="27"/>
      <c r="H2605" s="31"/>
      <c r="I2605" s="28"/>
      <c r="J2605" s="29"/>
      <c r="K2605" s="8"/>
      <c r="L2605" s="8"/>
      <c r="M2605" s="8"/>
    </row>
    <row r="2606" spans="1:13">
      <c r="A2606" s="21"/>
      <c r="B2606" s="29"/>
      <c r="C2606" s="21"/>
      <c r="D2606" s="29"/>
      <c r="E2606" s="31"/>
      <c r="F2606" s="29"/>
      <c r="G2606" s="31"/>
      <c r="H2606" s="31"/>
      <c r="I2606" s="31"/>
      <c r="J2606" s="29"/>
      <c r="K2606" s="8"/>
      <c r="L2606" s="8"/>
      <c r="M2606" s="8"/>
    </row>
    <row r="2607" spans="1:13">
      <c r="A2607" s="32"/>
      <c r="B2607" s="33"/>
      <c r="C2607" s="32"/>
      <c r="D2607" s="33"/>
      <c r="E2607" s="34"/>
      <c r="F2607" s="33"/>
      <c r="G2607" s="34"/>
      <c r="H2607" s="34"/>
      <c r="I2607" s="35"/>
      <c r="J2607" s="33"/>
    </row>
    <row r="2610" spans="1:13">
      <c r="F2610" s="8"/>
      <c r="G2610" s="36"/>
    </row>
    <row r="2611" spans="1:13">
      <c r="F2611" s="8"/>
      <c r="G2611" s="36"/>
    </row>
    <row r="2612" spans="1:13">
      <c r="F2612" s="8"/>
      <c r="G2612" s="36"/>
    </row>
    <row r="2613" spans="1:13">
      <c r="F2613" s="8"/>
      <c r="G2613" s="36"/>
    </row>
    <row r="2614" spans="1:13">
      <c r="F2614" s="8"/>
      <c r="G2614" s="36"/>
    </row>
    <row r="2615" spans="1:13">
      <c r="F2615" s="8"/>
      <c r="G2615" s="36"/>
    </row>
    <row r="2616" spans="1:13" ht="16.5">
      <c r="F2616" s="38"/>
      <c r="G2616" s="37"/>
    </row>
    <row r="2617" spans="1:13">
      <c r="F2617" s="36"/>
      <c r="G2617" s="36"/>
    </row>
    <row r="2618" spans="1:13">
      <c r="F2618" s="8"/>
      <c r="G2618" s="36"/>
    </row>
    <row r="2619" spans="1:13">
      <c r="F2619" s="8"/>
      <c r="G2619" s="36"/>
    </row>
    <row r="2620" spans="1:13" ht="16.5">
      <c r="F2620" s="38"/>
      <c r="G2620" s="37"/>
    </row>
    <row r="2621" spans="1:13">
      <c r="F2621" s="36"/>
      <c r="G2621" s="36"/>
    </row>
    <row r="2624" spans="1:13" ht="15.75" customHeight="1">
      <c r="A2624" s="287"/>
      <c r="B2624" s="288"/>
      <c r="C2624" s="288"/>
      <c r="D2624" s="288"/>
      <c r="E2624" s="288"/>
      <c r="F2624" s="288"/>
      <c r="G2624" s="288"/>
      <c r="H2624" s="288"/>
      <c r="I2624" s="288"/>
      <c r="J2624" s="288"/>
      <c r="K2624" s="7"/>
      <c r="L2624" s="7"/>
      <c r="M2624" s="7"/>
    </row>
    <row r="2625" spans="1:18" ht="15.75" customHeight="1">
      <c r="A2625" s="287"/>
      <c r="B2625" s="288"/>
      <c r="C2625" s="288"/>
      <c r="D2625" s="288"/>
      <c r="E2625" s="288"/>
      <c r="F2625" s="288"/>
      <c r="G2625" s="288"/>
      <c r="H2625" s="288"/>
      <c r="I2625" s="288"/>
      <c r="J2625" s="288"/>
      <c r="K2625" s="7"/>
      <c r="L2625" s="7"/>
      <c r="M2625" s="7"/>
    </row>
    <row r="2626" spans="1:18" ht="15.75" customHeight="1">
      <c r="A2626" s="287"/>
      <c r="B2626" s="288"/>
      <c r="C2626" s="288"/>
      <c r="D2626" s="288"/>
      <c r="E2626" s="288"/>
      <c r="F2626" s="288"/>
      <c r="G2626" s="288"/>
      <c r="H2626" s="288"/>
      <c r="I2626" s="288"/>
      <c r="J2626" s="288"/>
      <c r="K2626" s="7"/>
      <c r="L2626" s="7"/>
      <c r="M2626" s="7"/>
    </row>
    <row r="2627" spans="1:18">
      <c r="A2627" s="9"/>
      <c r="B2627" s="10"/>
      <c r="C2627" s="9"/>
      <c r="D2627" s="10"/>
      <c r="E2627" s="11"/>
      <c r="F2627" s="10"/>
      <c r="G2627" s="11"/>
      <c r="H2627" s="11"/>
      <c r="I2627" s="11"/>
      <c r="J2627" s="10"/>
      <c r="K2627" s="10"/>
      <c r="L2627" s="10"/>
      <c r="M2627" s="10"/>
    </row>
    <row r="2628" spans="1:18">
      <c r="A2628" s="275"/>
      <c r="B2628" s="289"/>
      <c r="C2628" s="289"/>
      <c r="D2628" s="289"/>
      <c r="E2628" s="368"/>
      <c r="F2628" s="275"/>
      <c r="G2628" s="289"/>
      <c r="H2628" s="289"/>
      <c r="I2628" s="289"/>
      <c r="J2628" s="275"/>
      <c r="K2628" s="6"/>
      <c r="L2628" s="6"/>
      <c r="M2628" s="6"/>
    </row>
    <row r="2629" spans="1:18">
      <c r="A2629" s="276"/>
      <c r="B2629" s="13"/>
      <c r="C2629" s="13"/>
      <c r="D2629" s="13"/>
      <c r="E2629" s="367"/>
      <c r="F2629" s="276"/>
      <c r="G2629" s="367"/>
      <c r="H2629" s="367"/>
      <c r="I2629" s="14"/>
      <c r="J2629" s="276"/>
      <c r="K2629" s="6"/>
      <c r="L2629" s="6"/>
      <c r="M2629" s="6"/>
    </row>
    <row r="2630" spans="1:18">
      <c r="A2630" s="15"/>
      <c r="B2630" s="16"/>
      <c r="C2630" s="17"/>
      <c r="D2630" s="16"/>
      <c r="E2630" s="18"/>
      <c r="F2630" s="16"/>
      <c r="G2630" s="18"/>
      <c r="H2630" s="18"/>
      <c r="I2630" s="18"/>
      <c r="J2630" s="16"/>
      <c r="K2630" s="8"/>
      <c r="L2630" s="8"/>
      <c r="M2630" s="8"/>
    </row>
    <row r="2631" spans="1:18" ht="32.25" customHeight="1">
      <c r="A2631" s="21"/>
      <c r="B2631" s="90"/>
      <c r="C2631" s="42"/>
      <c r="D2631" s="93"/>
      <c r="E2631" s="335"/>
      <c r="F2631" s="26"/>
      <c r="G2631" s="366"/>
      <c r="H2631" s="366"/>
      <c r="I2631" s="370"/>
      <c r="J2631" s="29"/>
      <c r="K2631" s="8"/>
      <c r="L2631" s="8"/>
      <c r="M2631" s="8"/>
      <c r="P2631" s="51"/>
      <c r="Q2631" s="29"/>
      <c r="R2631" s="21"/>
    </row>
    <row r="2632" spans="1:18" ht="32.25" customHeight="1">
      <c r="A2632" s="21"/>
      <c r="B2632" s="51"/>
      <c r="C2632" s="52"/>
      <c r="D2632" s="21"/>
      <c r="E2632" s="335"/>
      <c r="F2632" s="26"/>
      <c r="G2632" s="366"/>
      <c r="H2632" s="366"/>
      <c r="I2632" s="370"/>
      <c r="J2632" s="29"/>
      <c r="K2632" s="8"/>
      <c r="L2632" s="8"/>
      <c r="M2632" s="8"/>
      <c r="P2632" s="51"/>
      <c r="Q2632" s="52"/>
      <c r="R2632" s="21"/>
    </row>
    <row r="2633" spans="1:18" ht="10.5" customHeight="1">
      <c r="A2633" s="21"/>
      <c r="B2633" s="29"/>
      <c r="C2633" s="52"/>
      <c r="D2633" s="29"/>
      <c r="E2633" s="72"/>
      <c r="F2633" s="26"/>
      <c r="G2633" s="31"/>
      <c r="H2633" s="31"/>
      <c r="I2633" s="31"/>
      <c r="J2633" s="29"/>
      <c r="K2633" s="8"/>
      <c r="L2633" s="8"/>
      <c r="M2633" s="8"/>
      <c r="P2633" s="29"/>
      <c r="Q2633" s="52"/>
      <c r="R2633" s="29"/>
    </row>
    <row r="2634" spans="1:18" ht="28.5" customHeight="1">
      <c r="A2634" s="21"/>
      <c r="B2634" s="42"/>
      <c r="C2634" s="29"/>
      <c r="D2634" s="21"/>
      <c r="E2634" s="335"/>
      <c r="F2634" s="26"/>
      <c r="G2634" s="366"/>
      <c r="H2634" s="366"/>
      <c r="I2634" s="370"/>
      <c r="J2634" s="29"/>
      <c r="K2634" s="8"/>
      <c r="L2634" s="8"/>
      <c r="M2634" s="8"/>
      <c r="P2634" s="42"/>
      <c r="Q2634" s="29"/>
      <c r="R2634" s="21"/>
    </row>
    <row r="2635" spans="1:18" ht="28.5" customHeight="1">
      <c r="A2635" s="21"/>
      <c r="B2635" s="51"/>
      <c r="C2635" s="52"/>
      <c r="D2635" s="21"/>
      <c r="E2635" s="335"/>
      <c r="F2635" s="26"/>
      <c r="G2635" s="366"/>
      <c r="H2635" s="366"/>
      <c r="I2635" s="370"/>
      <c r="J2635" s="29"/>
      <c r="K2635" s="8"/>
      <c r="L2635" s="8"/>
      <c r="M2635" s="8"/>
      <c r="P2635" s="51"/>
      <c r="Q2635" s="52"/>
      <c r="R2635" s="21"/>
    </row>
    <row r="2636" spans="1:18" ht="13.5" customHeight="1">
      <c r="A2636" s="21"/>
      <c r="B2636" s="29"/>
      <c r="C2636" s="21"/>
      <c r="D2636" s="29"/>
      <c r="E2636" s="72"/>
      <c r="F2636" s="26"/>
      <c r="G2636" s="31"/>
      <c r="H2636" s="31"/>
      <c r="I2636" s="31"/>
      <c r="J2636" s="29"/>
      <c r="K2636" s="8"/>
      <c r="L2636" s="8"/>
      <c r="M2636" s="8"/>
      <c r="P2636" s="29"/>
      <c r="Q2636" s="21"/>
      <c r="R2636" s="29"/>
    </row>
    <row r="2637" spans="1:18" ht="30" customHeight="1">
      <c r="A2637" s="21"/>
      <c r="B2637" s="51"/>
      <c r="C2637" s="29"/>
      <c r="D2637" s="52"/>
      <c r="E2637" s="335"/>
      <c r="F2637" s="26"/>
      <c r="G2637" s="366"/>
      <c r="H2637" s="366"/>
      <c r="I2637" s="370"/>
      <c r="J2637" s="29"/>
      <c r="K2637" s="8"/>
      <c r="L2637" s="8"/>
      <c r="M2637" s="8"/>
      <c r="P2637" s="51"/>
      <c r="Q2637" s="29"/>
      <c r="R2637" s="52"/>
    </row>
    <row r="2638" spans="1:18" ht="30" customHeight="1">
      <c r="A2638" s="21"/>
      <c r="B2638" s="29"/>
      <c r="C2638" s="21"/>
      <c r="D2638" s="29"/>
      <c r="E2638" s="335"/>
      <c r="F2638" s="26"/>
      <c r="G2638" s="366"/>
      <c r="H2638" s="366"/>
      <c r="I2638" s="370"/>
      <c r="J2638" s="29"/>
      <c r="K2638" s="8"/>
      <c r="L2638" s="8"/>
      <c r="M2638" s="8"/>
      <c r="P2638" s="29"/>
      <c r="Q2638" s="21"/>
      <c r="R2638" s="29"/>
    </row>
    <row r="2639" spans="1:18" ht="12" customHeight="1">
      <c r="A2639" s="21"/>
      <c r="B2639" s="29"/>
      <c r="C2639" s="21"/>
      <c r="D2639" s="29"/>
      <c r="E2639" s="72"/>
      <c r="F2639" s="26"/>
      <c r="G2639" s="31"/>
      <c r="H2639" s="31"/>
      <c r="I2639" s="31"/>
      <c r="J2639" s="29"/>
      <c r="K2639" s="8"/>
      <c r="L2639" s="8"/>
      <c r="M2639" s="8"/>
      <c r="P2639" s="29"/>
      <c r="Q2639" s="21"/>
      <c r="R2639" s="29"/>
    </row>
    <row r="2640" spans="1:18" ht="30" customHeight="1">
      <c r="A2640" s="21"/>
      <c r="B2640" s="51"/>
      <c r="C2640" s="29"/>
      <c r="D2640" s="21"/>
      <c r="E2640" s="335"/>
      <c r="F2640" s="26"/>
      <c r="G2640" s="366"/>
      <c r="H2640" s="366"/>
      <c r="I2640" s="370"/>
      <c r="J2640" s="29"/>
      <c r="K2640" s="8"/>
      <c r="L2640" s="8"/>
      <c r="M2640" s="8"/>
      <c r="P2640" s="51"/>
      <c r="Q2640" s="29"/>
      <c r="R2640" s="21"/>
    </row>
    <row r="2641" spans="1:18" ht="30" customHeight="1">
      <c r="A2641" s="21"/>
      <c r="B2641" s="29"/>
      <c r="C2641" s="21"/>
      <c r="D2641" s="29"/>
      <c r="E2641" s="335"/>
      <c r="F2641" s="26"/>
      <c r="G2641" s="366"/>
      <c r="H2641" s="366"/>
      <c r="I2641" s="370"/>
      <c r="J2641" s="29"/>
      <c r="K2641" s="8"/>
      <c r="L2641" s="8"/>
      <c r="M2641" s="8"/>
      <c r="P2641" s="29"/>
      <c r="Q2641" s="21"/>
      <c r="R2641" s="29"/>
    </row>
    <row r="2642" spans="1:18">
      <c r="A2642" s="21"/>
      <c r="B2642" s="29"/>
      <c r="C2642" s="21"/>
      <c r="D2642" s="29"/>
      <c r="E2642" s="31"/>
      <c r="F2642" s="29"/>
      <c r="G2642" s="31"/>
      <c r="H2642" s="31"/>
      <c r="I2642" s="31"/>
      <c r="J2642" s="29"/>
      <c r="K2642" s="8"/>
      <c r="L2642" s="8"/>
      <c r="M2642" s="8"/>
      <c r="P2642" s="29"/>
      <c r="Q2642" s="21"/>
      <c r="R2642" s="29"/>
    </row>
    <row r="2643" spans="1:18" ht="29.25" customHeight="1">
      <c r="A2643" s="21"/>
      <c r="B2643" s="42"/>
      <c r="C2643" s="64"/>
      <c r="D2643" s="94"/>
      <c r="E2643" s="335"/>
      <c r="F2643" s="26"/>
      <c r="G2643" s="366"/>
      <c r="H2643" s="366"/>
      <c r="I2643" s="370"/>
      <c r="J2643" s="29"/>
      <c r="K2643" s="8"/>
      <c r="L2643" s="8"/>
      <c r="M2643" s="8"/>
      <c r="P2643" s="42"/>
      <c r="Q2643" s="64"/>
      <c r="R2643" s="94"/>
    </row>
    <row r="2644" spans="1:18" ht="29.25" customHeight="1">
      <c r="A2644" s="21"/>
      <c r="B2644" s="29"/>
      <c r="C2644" s="21"/>
      <c r="D2644" s="29"/>
      <c r="E2644" s="335"/>
      <c r="F2644" s="26"/>
      <c r="G2644" s="366"/>
      <c r="H2644" s="366"/>
      <c r="I2644" s="370"/>
      <c r="J2644" s="29"/>
      <c r="K2644" s="8"/>
      <c r="L2644" s="8"/>
      <c r="M2644" s="8"/>
      <c r="P2644" s="29"/>
      <c r="Q2644" s="21"/>
      <c r="R2644" s="29"/>
    </row>
    <row r="2645" spans="1:18">
      <c r="A2645" s="21"/>
      <c r="B2645" s="29"/>
      <c r="C2645" s="21"/>
      <c r="D2645" s="29"/>
      <c r="E2645" s="31"/>
      <c r="F2645" s="29"/>
      <c r="G2645" s="31"/>
      <c r="H2645" s="31"/>
      <c r="I2645" s="31"/>
      <c r="J2645" s="29"/>
      <c r="K2645" s="8"/>
      <c r="L2645" s="8"/>
      <c r="M2645" s="8"/>
      <c r="P2645" s="29"/>
      <c r="Q2645" s="21"/>
      <c r="R2645" s="29"/>
    </row>
    <row r="2646" spans="1:18" ht="21.75" customHeight="1">
      <c r="A2646" s="21"/>
      <c r="B2646" s="29"/>
      <c r="C2646" s="64"/>
      <c r="D2646" s="94"/>
      <c r="E2646" s="335"/>
      <c r="F2646" s="26"/>
      <c r="G2646" s="366"/>
      <c r="H2646" s="366"/>
      <c r="I2646" s="370"/>
      <c r="J2646" s="29"/>
      <c r="K2646" s="8"/>
      <c r="L2646" s="8"/>
      <c r="M2646" s="8"/>
      <c r="P2646" s="29"/>
      <c r="Q2646" s="64"/>
      <c r="R2646" s="94"/>
    </row>
    <row r="2647" spans="1:18" ht="27" customHeight="1">
      <c r="A2647" s="21"/>
      <c r="B2647" s="29"/>
      <c r="C2647" s="21"/>
      <c r="D2647" s="29"/>
      <c r="E2647" s="335"/>
      <c r="F2647" s="26"/>
      <c r="G2647" s="366"/>
      <c r="H2647" s="366"/>
      <c r="I2647" s="370"/>
      <c r="J2647" s="29"/>
      <c r="K2647" s="8"/>
      <c r="L2647" s="8"/>
      <c r="M2647" s="8"/>
    </row>
    <row r="2648" spans="1:18">
      <c r="A2648" s="21"/>
      <c r="B2648" s="29"/>
      <c r="C2648" s="21"/>
      <c r="D2648" s="29"/>
      <c r="E2648" s="31"/>
      <c r="F2648" s="29"/>
      <c r="G2648" s="31"/>
      <c r="H2648" s="31"/>
      <c r="I2648" s="31"/>
      <c r="J2648" s="29"/>
      <c r="K2648" s="8"/>
      <c r="L2648" s="8"/>
      <c r="M2648" s="8"/>
    </row>
    <row r="2649" spans="1:18">
      <c r="A2649" s="21"/>
      <c r="B2649" s="29"/>
      <c r="C2649" s="52"/>
      <c r="D2649" s="52"/>
      <c r="E2649" s="335"/>
      <c r="F2649" s="21"/>
      <c r="G2649" s="366"/>
      <c r="H2649" s="366"/>
      <c r="I2649" s="370"/>
      <c r="J2649" s="29"/>
      <c r="K2649" s="8"/>
      <c r="L2649" s="8"/>
      <c r="M2649" s="8"/>
    </row>
    <row r="2650" spans="1:18">
      <c r="A2650" s="21"/>
      <c r="B2650" s="29"/>
      <c r="C2650" s="21"/>
      <c r="D2650" s="29"/>
      <c r="E2650" s="335"/>
      <c r="F2650" s="21"/>
      <c r="G2650" s="366"/>
      <c r="H2650" s="366"/>
      <c r="I2650" s="370"/>
      <c r="J2650" s="29"/>
      <c r="K2650" s="8"/>
      <c r="L2650" s="8"/>
      <c r="M2650" s="8"/>
    </row>
    <row r="2651" spans="1:18">
      <c r="A2651" s="21"/>
      <c r="B2651" s="29"/>
      <c r="C2651" s="21"/>
      <c r="D2651" s="29"/>
      <c r="E2651" s="31"/>
      <c r="F2651" s="29"/>
      <c r="G2651" s="31"/>
      <c r="H2651" s="31"/>
      <c r="I2651" s="31"/>
      <c r="J2651" s="29"/>
      <c r="K2651" s="8"/>
      <c r="L2651" s="8"/>
      <c r="M2651" s="8"/>
    </row>
    <row r="2652" spans="1:18">
      <c r="A2652" s="21"/>
      <c r="B2652" s="29"/>
      <c r="C2652" s="52"/>
      <c r="D2652" s="52"/>
      <c r="E2652" s="335"/>
      <c r="F2652" s="21"/>
      <c r="G2652" s="366"/>
      <c r="H2652" s="366"/>
      <c r="I2652" s="370"/>
      <c r="J2652" s="29"/>
      <c r="K2652" s="8"/>
      <c r="L2652" s="8"/>
      <c r="M2652" s="8"/>
    </row>
    <row r="2653" spans="1:18">
      <c r="A2653" s="21"/>
      <c r="B2653" s="29"/>
      <c r="C2653" s="21"/>
      <c r="D2653" s="29"/>
      <c r="E2653" s="335"/>
      <c r="F2653" s="21"/>
      <c r="G2653" s="366"/>
      <c r="H2653" s="366"/>
      <c r="I2653" s="370"/>
      <c r="J2653" s="29"/>
      <c r="K2653" s="8"/>
      <c r="L2653" s="8"/>
      <c r="M2653" s="8"/>
    </row>
    <row r="2654" spans="1:18">
      <c r="A2654" s="21"/>
      <c r="B2654" s="29"/>
      <c r="C2654" s="21"/>
      <c r="D2654" s="29"/>
      <c r="E2654" s="25"/>
      <c r="F2654" s="29"/>
      <c r="G2654" s="31"/>
      <c r="H2654" s="31"/>
      <c r="I2654" s="31"/>
      <c r="J2654" s="29"/>
      <c r="K2654" s="8"/>
      <c r="L2654" s="8"/>
      <c r="M2654" s="8"/>
    </row>
    <row r="2655" spans="1:18">
      <c r="A2655" s="21"/>
      <c r="B2655" s="29"/>
      <c r="C2655" s="52"/>
      <c r="D2655" s="52"/>
      <c r="E2655" s="335"/>
      <c r="F2655" s="21"/>
      <c r="G2655" s="366"/>
      <c r="H2655" s="366"/>
      <c r="I2655" s="370"/>
      <c r="J2655" s="29"/>
      <c r="K2655" s="8"/>
      <c r="L2655" s="8"/>
      <c r="M2655" s="8"/>
    </row>
    <row r="2656" spans="1:18">
      <c r="A2656" s="21"/>
      <c r="B2656" s="29"/>
      <c r="C2656" s="21"/>
      <c r="D2656" s="29"/>
      <c r="E2656" s="335"/>
      <c r="F2656" s="21"/>
      <c r="G2656" s="366"/>
      <c r="H2656" s="366"/>
      <c r="I2656" s="370"/>
      <c r="J2656" s="29"/>
      <c r="K2656" s="8"/>
      <c r="L2656" s="8"/>
      <c r="M2656" s="8"/>
    </row>
    <row r="2657" spans="1:13">
      <c r="A2657" s="21"/>
      <c r="B2657" s="29"/>
      <c r="C2657" s="21"/>
      <c r="D2657" s="29"/>
      <c r="E2657" s="25"/>
      <c r="F2657" s="29"/>
      <c r="G2657" s="31"/>
      <c r="H2657" s="31"/>
      <c r="I2657" s="31"/>
      <c r="J2657" s="29"/>
      <c r="K2657" s="8"/>
      <c r="L2657" s="8"/>
      <c r="M2657" s="8"/>
    </row>
    <row r="2658" spans="1:13">
      <c r="A2658" s="21"/>
      <c r="B2658" s="29"/>
      <c r="C2658" s="21"/>
      <c r="D2658" s="29"/>
      <c r="E2658" s="25"/>
      <c r="F2658" s="21"/>
      <c r="G2658" s="27"/>
      <c r="H2658" s="31"/>
      <c r="I2658" s="28"/>
      <c r="J2658" s="29"/>
      <c r="K2658" s="8"/>
      <c r="L2658" s="8"/>
      <c r="M2658" s="8"/>
    </row>
    <row r="2659" spans="1:13">
      <c r="A2659" s="21"/>
      <c r="B2659" s="29"/>
      <c r="C2659" s="21"/>
      <c r="D2659" s="29"/>
      <c r="E2659" s="31"/>
      <c r="F2659" s="29"/>
      <c r="G2659" s="31"/>
      <c r="H2659" s="31"/>
      <c r="I2659" s="31"/>
      <c r="J2659" s="29"/>
      <c r="K2659" s="8"/>
      <c r="L2659" s="8"/>
      <c r="M2659" s="8"/>
    </row>
    <row r="2660" spans="1:13">
      <c r="A2660" s="32"/>
      <c r="B2660" s="33"/>
      <c r="C2660" s="32"/>
      <c r="D2660" s="33"/>
      <c r="E2660" s="34"/>
      <c r="F2660" s="33"/>
      <c r="G2660" s="34"/>
      <c r="H2660" s="34"/>
      <c r="I2660" s="35"/>
      <c r="J2660" s="33"/>
    </row>
    <row r="2663" spans="1:13">
      <c r="F2663" s="8"/>
      <c r="G2663" s="36"/>
    </row>
    <row r="2664" spans="1:13">
      <c r="F2664" s="8"/>
      <c r="G2664" s="36"/>
    </row>
    <row r="2665" spans="1:13">
      <c r="F2665" s="8"/>
      <c r="G2665" s="36"/>
    </row>
    <row r="2666" spans="1:13">
      <c r="F2666" s="8"/>
      <c r="G2666" s="36"/>
    </row>
    <row r="2667" spans="1:13">
      <c r="F2667" s="8"/>
      <c r="G2667" s="36"/>
    </row>
    <row r="2668" spans="1:13">
      <c r="F2668" s="8"/>
      <c r="G2668" s="36"/>
    </row>
    <row r="2669" spans="1:13" ht="16.5">
      <c r="F2669" s="38"/>
      <c r="G2669" s="37"/>
    </row>
    <row r="2670" spans="1:13">
      <c r="F2670" s="36"/>
      <c r="G2670" s="36"/>
    </row>
    <row r="2671" spans="1:13">
      <c r="F2671" s="8"/>
      <c r="G2671" s="36"/>
    </row>
    <row r="2672" spans="1:13">
      <c r="F2672" s="8"/>
      <c r="G2672" s="36"/>
    </row>
    <row r="2673" spans="1:13" ht="16.5">
      <c r="F2673" s="38"/>
      <c r="G2673" s="37"/>
    </row>
    <row r="2674" spans="1:13">
      <c r="F2674" s="36"/>
      <c r="G2674" s="36"/>
    </row>
    <row r="2678" spans="1:13" ht="13.5" customHeight="1"/>
    <row r="2679" spans="1:13" ht="18.75" customHeight="1">
      <c r="A2679" s="287"/>
      <c r="B2679" s="288"/>
      <c r="C2679" s="288"/>
      <c r="D2679" s="288"/>
      <c r="E2679" s="288"/>
      <c r="F2679" s="288"/>
      <c r="G2679" s="288"/>
      <c r="H2679" s="288"/>
      <c r="I2679" s="288"/>
      <c r="J2679" s="288"/>
      <c r="K2679" s="7"/>
      <c r="L2679" s="7"/>
      <c r="M2679" s="7"/>
    </row>
    <row r="2680" spans="1:13" ht="18.75" customHeight="1">
      <c r="A2680" s="287"/>
      <c r="B2680" s="288"/>
      <c r="C2680" s="288"/>
      <c r="D2680" s="288"/>
      <c r="E2680" s="288"/>
      <c r="F2680" s="288"/>
      <c r="G2680" s="288"/>
      <c r="H2680" s="288"/>
      <c r="I2680" s="288"/>
      <c r="J2680" s="288"/>
      <c r="K2680" s="7"/>
      <c r="L2680" s="7"/>
      <c r="M2680" s="7"/>
    </row>
    <row r="2681" spans="1:13" ht="18.75" customHeight="1">
      <c r="A2681" s="287"/>
      <c r="B2681" s="288"/>
      <c r="C2681" s="288"/>
      <c r="D2681" s="288"/>
      <c r="E2681" s="288"/>
      <c r="F2681" s="288"/>
      <c r="G2681" s="288"/>
      <c r="H2681" s="288"/>
      <c r="I2681" s="288"/>
      <c r="J2681" s="288"/>
      <c r="K2681" s="7"/>
      <c r="L2681" s="7"/>
      <c r="M2681" s="7"/>
    </row>
    <row r="2682" spans="1:13">
      <c r="A2682" s="9"/>
      <c r="B2682" s="10"/>
      <c r="C2682" s="9"/>
      <c r="D2682" s="10"/>
      <c r="E2682" s="11"/>
      <c r="F2682" s="10"/>
      <c r="G2682" s="11"/>
      <c r="H2682" s="11"/>
      <c r="I2682" s="11"/>
      <c r="J2682" s="10"/>
      <c r="K2682" s="10"/>
      <c r="L2682" s="10"/>
      <c r="M2682" s="10"/>
    </row>
    <row r="2683" spans="1:13">
      <c r="A2683" s="275"/>
      <c r="B2683" s="289"/>
      <c r="C2683" s="289"/>
      <c r="D2683" s="289"/>
      <c r="E2683" s="368"/>
      <c r="F2683" s="275"/>
      <c r="G2683" s="289"/>
      <c r="H2683" s="289"/>
      <c r="I2683" s="289"/>
      <c r="J2683" s="275"/>
      <c r="K2683" s="6"/>
      <c r="L2683" s="6"/>
      <c r="M2683" s="6"/>
    </row>
    <row r="2684" spans="1:13">
      <c r="A2684" s="276"/>
      <c r="B2684" s="13"/>
      <c r="C2684" s="13"/>
      <c r="D2684" s="13"/>
      <c r="E2684" s="367"/>
      <c r="F2684" s="276"/>
      <c r="G2684" s="367"/>
      <c r="H2684" s="367"/>
      <c r="I2684" s="14"/>
      <c r="J2684" s="276"/>
      <c r="K2684" s="6"/>
      <c r="L2684" s="6"/>
      <c r="M2684" s="6"/>
    </row>
    <row r="2685" spans="1:13">
      <c r="A2685" s="15"/>
      <c r="B2685" s="16"/>
      <c r="C2685" s="17"/>
      <c r="D2685" s="16"/>
      <c r="E2685" s="18"/>
      <c r="F2685" s="16"/>
      <c r="G2685" s="18"/>
      <c r="H2685" s="18"/>
      <c r="I2685" s="18"/>
      <c r="J2685" s="16"/>
      <c r="K2685" s="8"/>
      <c r="L2685" s="8"/>
      <c r="M2685" s="8"/>
    </row>
    <row r="2686" spans="1:13" ht="18.75" customHeight="1">
      <c r="A2686" s="21"/>
      <c r="B2686" s="91"/>
      <c r="C2686" s="29"/>
      <c r="D2686" s="21"/>
      <c r="E2686" s="335"/>
      <c r="F2686" s="26"/>
      <c r="G2686" s="366"/>
      <c r="H2686" s="366"/>
      <c r="I2686" s="370"/>
      <c r="J2686" s="29"/>
      <c r="K2686" s="8"/>
      <c r="L2686" s="8"/>
      <c r="M2686" s="8"/>
    </row>
    <row r="2687" spans="1:13" ht="17.25" customHeight="1">
      <c r="A2687" s="21"/>
      <c r="B2687" s="51"/>
      <c r="C2687" s="52"/>
      <c r="D2687" s="21"/>
      <c r="E2687" s="335"/>
      <c r="F2687" s="26"/>
      <c r="G2687" s="366"/>
      <c r="H2687" s="366"/>
      <c r="I2687" s="370"/>
      <c r="J2687" s="29"/>
      <c r="K2687" s="8"/>
      <c r="L2687" s="8"/>
      <c r="M2687" s="8"/>
    </row>
    <row r="2688" spans="1:13">
      <c r="A2688" s="21"/>
      <c r="B2688" s="29"/>
      <c r="C2688" s="52"/>
      <c r="D2688" s="29"/>
      <c r="E2688" s="72"/>
      <c r="F2688" s="26"/>
      <c r="G2688" s="31"/>
      <c r="H2688" s="31"/>
      <c r="I2688" s="31"/>
      <c r="J2688" s="29"/>
      <c r="K2688" s="8"/>
      <c r="L2688" s="8"/>
      <c r="M2688" s="8"/>
    </row>
    <row r="2689" spans="1:13" ht="17.25" customHeight="1">
      <c r="A2689" s="21"/>
      <c r="B2689" s="42"/>
      <c r="C2689" s="29"/>
      <c r="D2689" s="24"/>
      <c r="E2689" s="335"/>
      <c r="F2689" s="26"/>
      <c r="G2689" s="366"/>
      <c r="H2689" s="366"/>
      <c r="I2689" s="370"/>
      <c r="J2689" s="29"/>
      <c r="K2689" s="8"/>
      <c r="L2689" s="8"/>
      <c r="M2689" s="8"/>
    </row>
    <row r="2690" spans="1:13" ht="17.25" customHeight="1">
      <c r="A2690" s="21"/>
      <c r="B2690" s="51"/>
      <c r="C2690" s="52"/>
      <c r="D2690" s="21"/>
      <c r="E2690" s="335"/>
      <c r="F2690" s="26"/>
      <c r="G2690" s="366"/>
      <c r="H2690" s="366"/>
      <c r="I2690" s="370"/>
      <c r="J2690" s="29"/>
      <c r="K2690" s="8"/>
      <c r="L2690" s="8"/>
      <c r="M2690" s="8"/>
    </row>
    <row r="2691" spans="1:13">
      <c r="A2691" s="21"/>
      <c r="B2691" s="29"/>
      <c r="C2691" s="21"/>
      <c r="D2691" s="29"/>
      <c r="E2691" s="72"/>
      <c r="F2691" s="26"/>
      <c r="G2691" s="31"/>
      <c r="H2691" s="31"/>
      <c r="I2691" s="31"/>
      <c r="J2691" s="29"/>
      <c r="K2691" s="8"/>
      <c r="L2691" s="8"/>
      <c r="M2691" s="8"/>
    </row>
    <row r="2692" spans="1:13" ht="16.5" customHeight="1">
      <c r="A2692" s="21"/>
      <c r="B2692" s="51"/>
      <c r="C2692" s="29"/>
      <c r="D2692" s="52"/>
      <c r="E2692" s="335"/>
      <c r="F2692" s="26"/>
      <c r="G2692" s="366"/>
      <c r="H2692" s="366"/>
      <c r="I2692" s="370"/>
      <c r="J2692" s="29"/>
      <c r="K2692" s="8"/>
      <c r="L2692" s="8"/>
      <c r="M2692" s="8"/>
    </row>
    <row r="2693" spans="1:13" ht="16.5" customHeight="1">
      <c r="A2693" s="21"/>
      <c r="B2693" s="29"/>
      <c r="C2693" s="21"/>
      <c r="D2693" s="29"/>
      <c r="E2693" s="335"/>
      <c r="F2693" s="26"/>
      <c r="G2693" s="366"/>
      <c r="H2693" s="366"/>
      <c r="I2693" s="370"/>
      <c r="J2693" s="29"/>
      <c r="K2693" s="8"/>
      <c r="L2693" s="8"/>
      <c r="M2693" s="8"/>
    </row>
    <row r="2694" spans="1:13">
      <c r="A2694" s="21"/>
      <c r="B2694" s="29"/>
      <c r="C2694" s="21"/>
      <c r="D2694" s="29"/>
      <c r="E2694" s="72"/>
      <c r="F2694" s="26"/>
      <c r="G2694" s="31"/>
      <c r="H2694" s="31"/>
      <c r="I2694" s="31"/>
      <c r="J2694" s="29"/>
      <c r="K2694" s="8"/>
      <c r="L2694" s="8"/>
      <c r="M2694" s="8"/>
    </row>
    <row r="2695" spans="1:13" ht="27" customHeight="1">
      <c r="A2695" s="21"/>
      <c r="B2695" s="42"/>
      <c r="C2695" s="64"/>
      <c r="D2695" s="94"/>
      <c r="E2695" s="335"/>
      <c r="F2695" s="26"/>
      <c r="G2695" s="366"/>
      <c r="H2695" s="366"/>
      <c r="I2695" s="370"/>
      <c r="J2695" s="29"/>
      <c r="K2695" s="8"/>
      <c r="L2695" s="8"/>
      <c r="M2695" s="8"/>
    </row>
    <row r="2696" spans="1:13" ht="16.5" customHeight="1">
      <c r="A2696" s="21"/>
      <c r="B2696" s="29"/>
      <c r="C2696" s="21"/>
      <c r="D2696" s="29"/>
      <c r="E2696" s="335"/>
      <c r="F2696" s="26"/>
      <c r="G2696" s="366"/>
      <c r="H2696" s="366"/>
      <c r="I2696" s="370"/>
      <c r="J2696" s="29"/>
      <c r="K2696" s="8"/>
      <c r="L2696" s="8"/>
      <c r="M2696" s="8"/>
    </row>
    <row r="2697" spans="1:13">
      <c r="A2697" s="21"/>
      <c r="B2697" s="29"/>
      <c r="C2697" s="21"/>
      <c r="D2697" s="29"/>
      <c r="E2697" s="31"/>
      <c r="F2697" s="29"/>
      <c r="G2697" s="31"/>
      <c r="H2697" s="31"/>
      <c r="I2697" s="31"/>
      <c r="J2697" s="29"/>
      <c r="K2697" s="8"/>
      <c r="L2697" s="8"/>
      <c r="M2697" s="8"/>
    </row>
    <row r="2698" spans="1:13" ht="20.25" customHeight="1">
      <c r="A2698" s="21"/>
      <c r="B2698" s="29"/>
      <c r="C2698" s="64"/>
      <c r="D2698" s="94"/>
      <c r="E2698" s="335"/>
      <c r="F2698" s="26"/>
      <c r="G2698" s="366"/>
      <c r="H2698" s="366"/>
      <c r="I2698" s="370"/>
      <c r="J2698" s="29"/>
      <c r="K2698" s="8"/>
      <c r="L2698" s="8"/>
      <c r="M2698" s="8"/>
    </row>
    <row r="2699" spans="1:13" ht="18.75" customHeight="1">
      <c r="A2699" s="21"/>
      <c r="B2699" s="29"/>
      <c r="C2699" s="21"/>
      <c r="D2699" s="29"/>
      <c r="E2699" s="335"/>
      <c r="F2699" s="26"/>
      <c r="G2699" s="366"/>
      <c r="H2699" s="366"/>
      <c r="I2699" s="370"/>
      <c r="J2699" s="29"/>
      <c r="K2699" s="8"/>
      <c r="L2699" s="8"/>
      <c r="M2699" s="8"/>
    </row>
    <row r="2700" spans="1:13">
      <c r="A2700" s="21"/>
      <c r="B2700" s="29"/>
      <c r="C2700" s="21"/>
      <c r="D2700" s="29"/>
      <c r="E2700" s="31"/>
      <c r="F2700" s="29"/>
      <c r="G2700" s="31"/>
      <c r="H2700" s="31"/>
      <c r="I2700" s="31"/>
      <c r="J2700" s="29"/>
      <c r="K2700" s="8"/>
      <c r="L2700" s="8"/>
      <c r="M2700" s="8"/>
    </row>
    <row r="2701" spans="1:13">
      <c r="A2701" s="21"/>
      <c r="B2701" s="29"/>
      <c r="C2701" s="64"/>
      <c r="D2701" s="94"/>
      <c r="E2701" s="335"/>
      <c r="F2701" s="26"/>
      <c r="G2701" s="366"/>
      <c r="H2701" s="366"/>
      <c r="I2701" s="370"/>
      <c r="J2701" s="29"/>
      <c r="K2701" s="8"/>
      <c r="L2701" s="8"/>
      <c r="M2701" s="8"/>
    </row>
    <row r="2702" spans="1:13">
      <c r="A2702" s="21"/>
      <c r="B2702" s="29"/>
      <c r="C2702" s="21"/>
      <c r="D2702" s="29"/>
      <c r="E2702" s="335"/>
      <c r="F2702" s="26"/>
      <c r="G2702" s="366"/>
      <c r="H2702" s="366"/>
      <c r="I2702" s="370"/>
      <c r="J2702" s="29"/>
      <c r="K2702" s="8"/>
      <c r="L2702" s="8"/>
      <c r="M2702" s="8"/>
    </row>
    <row r="2703" spans="1:13">
      <c r="A2703" s="21"/>
      <c r="B2703" s="29"/>
      <c r="C2703" s="21"/>
      <c r="D2703" s="29"/>
      <c r="E2703" s="31"/>
      <c r="F2703" s="29"/>
      <c r="G2703" s="31"/>
      <c r="H2703" s="31"/>
      <c r="I2703" s="31"/>
      <c r="J2703" s="29"/>
      <c r="K2703" s="8"/>
      <c r="L2703" s="8"/>
      <c r="M2703" s="8"/>
    </row>
    <row r="2704" spans="1:13">
      <c r="A2704" s="21"/>
      <c r="B2704" s="29"/>
      <c r="C2704" s="52"/>
      <c r="D2704" s="52"/>
      <c r="E2704" s="335"/>
      <c r="F2704" s="21"/>
      <c r="G2704" s="366"/>
      <c r="H2704" s="366"/>
      <c r="I2704" s="370"/>
      <c r="J2704" s="29"/>
      <c r="K2704" s="8"/>
      <c r="L2704" s="8"/>
      <c r="M2704" s="8"/>
    </row>
    <row r="2705" spans="1:13">
      <c r="A2705" s="21"/>
      <c r="B2705" s="29"/>
      <c r="C2705" s="21"/>
      <c r="D2705" s="29"/>
      <c r="E2705" s="335"/>
      <c r="F2705" s="21"/>
      <c r="G2705" s="366"/>
      <c r="H2705" s="366"/>
      <c r="I2705" s="370"/>
      <c r="J2705" s="29"/>
      <c r="K2705" s="8"/>
      <c r="L2705" s="8"/>
      <c r="M2705" s="8"/>
    </row>
    <row r="2706" spans="1:13">
      <c r="A2706" s="21"/>
      <c r="B2706" s="29"/>
      <c r="C2706" s="21"/>
      <c r="D2706" s="29"/>
      <c r="E2706" s="31"/>
      <c r="F2706" s="29"/>
      <c r="G2706" s="31"/>
      <c r="H2706" s="31"/>
      <c r="I2706" s="31"/>
      <c r="J2706" s="29"/>
      <c r="K2706" s="8"/>
      <c r="L2706" s="8"/>
      <c r="M2706" s="8"/>
    </row>
    <row r="2707" spans="1:13">
      <c r="A2707" s="21"/>
      <c r="B2707" s="29"/>
      <c r="C2707" s="52"/>
      <c r="D2707" s="52"/>
      <c r="E2707" s="335"/>
      <c r="F2707" s="21"/>
      <c r="G2707" s="366"/>
      <c r="H2707" s="366"/>
      <c r="I2707" s="370"/>
      <c r="J2707" s="29"/>
      <c r="K2707" s="8"/>
      <c r="L2707" s="8"/>
      <c r="M2707" s="8"/>
    </row>
    <row r="2708" spans="1:13">
      <c r="A2708" s="21"/>
      <c r="B2708" s="29"/>
      <c r="C2708" s="21"/>
      <c r="D2708" s="29"/>
      <c r="E2708" s="335"/>
      <c r="F2708" s="21"/>
      <c r="G2708" s="366"/>
      <c r="H2708" s="366"/>
      <c r="I2708" s="370"/>
      <c r="J2708" s="29"/>
      <c r="K2708" s="8"/>
      <c r="L2708" s="8"/>
      <c r="M2708" s="8"/>
    </row>
    <row r="2709" spans="1:13">
      <c r="A2709" s="21"/>
      <c r="B2709" s="29"/>
      <c r="C2709" s="21"/>
      <c r="D2709" s="29"/>
      <c r="E2709" s="25"/>
      <c r="F2709" s="29"/>
      <c r="G2709" s="31"/>
      <c r="H2709" s="31"/>
      <c r="I2709" s="31"/>
      <c r="J2709" s="29"/>
      <c r="K2709" s="8"/>
      <c r="L2709" s="8"/>
      <c r="M2709" s="8"/>
    </row>
    <row r="2710" spans="1:13">
      <c r="A2710" s="21"/>
      <c r="B2710" s="29"/>
      <c r="C2710" s="52"/>
      <c r="D2710" s="52"/>
      <c r="E2710" s="335"/>
      <c r="F2710" s="21"/>
      <c r="G2710" s="366"/>
      <c r="H2710" s="366"/>
      <c r="I2710" s="370"/>
      <c r="J2710" s="29"/>
      <c r="K2710" s="8"/>
      <c r="L2710" s="8"/>
      <c r="M2710" s="8"/>
    </row>
    <row r="2711" spans="1:13">
      <c r="A2711" s="21"/>
      <c r="B2711" s="29"/>
      <c r="C2711" s="21"/>
      <c r="D2711" s="29"/>
      <c r="E2711" s="335"/>
      <c r="F2711" s="21"/>
      <c r="G2711" s="366"/>
      <c r="H2711" s="366"/>
      <c r="I2711" s="370"/>
      <c r="J2711" s="29"/>
      <c r="K2711" s="8"/>
      <c r="L2711" s="8"/>
      <c r="M2711" s="8"/>
    </row>
    <row r="2712" spans="1:13">
      <c r="A2712" s="21"/>
      <c r="B2712" s="29"/>
      <c r="C2712" s="21"/>
      <c r="D2712" s="29"/>
      <c r="E2712" s="25"/>
      <c r="F2712" s="29"/>
      <c r="G2712" s="31"/>
      <c r="H2712" s="31"/>
      <c r="I2712" s="31"/>
      <c r="J2712" s="29"/>
      <c r="K2712" s="8"/>
      <c r="L2712" s="8"/>
      <c r="M2712" s="8"/>
    </row>
    <row r="2713" spans="1:13">
      <c r="A2713" s="21"/>
      <c r="B2713" s="29"/>
      <c r="C2713" s="21"/>
      <c r="D2713" s="29"/>
      <c r="E2713" s="25"/>
      <c r="F2713" s="21"/>
      <c r="G2713" s="27"/>
      <c r="H2713" s="31"/>
      <c r="I2713" s="28"/>
      <c r="J2713" s="29"/>
      <c r="K2713" s="8"/>
      <c r="L2713" s="8"/>
      <c r="M2713" s="8"/>
    </row>
    <row r="2714" spans="1:13">
      <c r="A2714" s="21"/>
      <c r="B2714" s="29"/>
      <c r="C2714" s="21"/>
      <c r="D2714" s="29"/>
      <c r="E2714" s="31"/>
      <c r="F2714" s="29"/>
      <c r="G2714" s="31"/>
      <c r="H2714" s="31"/>
      <c r="I2714" s="31"/>
      <c r="J2714" s="29"/>
      <c r="K2714" s="8"/>
      <c r="L2714" s="8"/>
      <c r="M2714" s="8"/>
    </row>
    <row r="2715" spans="1:13">
      <c r="A2715" s="32"/>
      <c r="B2715" s="33"/>
      <c r="C2715" s="32"/>
      <c r="D2715" s="33"/>
      <c r="E2715" s="34"/>
      <c r="F2715" s="33"/>
      <c r="G2715" s="34"/>
      <c r="H2715" s="34"/>
      <c r="I2715" s="35"/>
      <c r="J2715" s="33"/>
    </row>
    <row r="2718" spans="1:13">
      <c r="F2718" s="8"/>
      <c r="G2718" s="36"/>
    </row>
    <row r="2719" spans="1:13">
      <c r="F2719" s="8"/>
      <c r="G2719" s="36"/>
    </row>
    <row r="2720" spans="1:13">
      <c r="F2720" s="8"/>
      <c r="G2720" s="36"/>
    </row>
    <row r="2721" spans="1:13">
      <c r="F2721" s="8"/>
      <c r="G2721" s="36"/>
    </row>
    <row r="2722" spans="1:13">
      <c r="F2722" s="8"/>
      <c r="G2722" s="36"/>
    </row>
    <row r="2723" spans="1:13">
      <c r="F2723" s="8"/>
      <c r="G2723" s="36"/>
    </row>
    <row r="2724" spans="1:13" ht="16.5">
      <c r="F2724" s="38"/>
      <c r="G2724" s="37"/>
    </row>
    <row r="2725" spans="1:13">
      <c r="F2725" s="36"/>
      <c r="G2725" s="36"/>
    </row>
    <row r="2726" spans="1:13">
      <c r="F2726" s="8"/>
      <c r="G2726" s="36"/>
    </row>
    <row r="2727" spans="1:13">
      <c r="F2727" s="8"/>
      <c r="G2727" s="36"/>
    </row>
    <row r="2728" spans="1:13" ht="16.5">
      <c r="F2728" s="38"/>
      <c r="G2728" s="37"/>
    </row>
    <row r="2729" spans="1:13">
      <c r="F2729" s="36"/>
      <c r="G2729" s="36"/>
    </row>
    <row r="2734" spans="1:13" ht="13.5" customHeight="1">
      <c r="A2734" s="287"/>
      <c r="B2734" s="288"/>
      <c r="C2734" s="288"/>
      <c r="D2734" s="288"/>
      <c r="E2734" s="288"/>
      <c r="F2734" s="288"/>
      <c r="G2734" s="288"/>
      <c r="H2734" s="288"/>
      <c r="I2734" s="288"/>
      <c r="J2734" s="288"/>
      <c r="K2734" s="7"/>
      <c r="L2734" s="7"/>
      <c r="M2734" s="7"/>
    </row>
    <row r="2735" spans="1:13" ht="13.5" customHeight="1">
      <c r="A2735" s="287"/>
      <c r="B2735" s="288"/>
      <c r="C2735" s="288"/>
      <c r="D2735" s="288"/>
      <c r="E2735" s="288"/>
      <c r="F2735" s="288"/>
      <c r="G2735" s="288"/>
      <c r="H2735" s="288"/>
      <c r="I2735" s="288"/>
      <c r="J2735" s="288"/>
      <c r="K2735" s="7"/>
      <c r="L2735" s="7"/>
      <c r="M2735" s="7"/>
    </row>
    <row r="2736" spans="1:13" ht="13.5" customHeight="1">
      <c r="A2736" s="287"/>
      <c r="B2736" s="288"/>
      <c r="C2736" s="288"/>
      <c r="D2736" s="288"/>
      <c r="E2736" s="288"/>
      <c r="F2736" s="288"/>
      <c r="G2736" s="288"/>
      <c r="H2736" s="288"/>
      <c r="I2736" s="288"/>
      <c r="J2736" s="288"/>
      <c r="K2736" s="7"/>
      <c r="L2736" s="7"/>
      <c r="M2736" s="7"/>
    </row>
    <row r="2737" spans="1:16">
      <c r="A2737" s="9"/>
      <c r="B2737" s="10"/>
      <c r="C2737" s="9"/>
      <c r="D2737" s="10"/>
      <c r="E2737" s="11"/>
      <c r="F2737" s="10"/>
      <c r="G2737" s="11"/>
      <c r="H2737" s="11"/>
      <c r="I2737" s="11"/>
      <c r="J2737" s="10"/>
      <c r="K2737" s="10"/>
      <c r="L2737" s="10"/>
      <c r="M2737" s="10"/>
    </row>
    <row r="2738" spans="1:16">
      <c r="A2738" s="275"/>
      <c r="B2738" s="289"/>
      <c r="C2738" s="289"/>
      <c r="D2738" s="289"/>
      <c r="E2738" s="368"/>
      <c r="F2738" s="275"/>
      <c r="G2738" s="289"/>
      <c r="H2738" s="289"/>
      <c r="I2738" s="289"/>
      <c r="J2738" s="275"/>
      <c r="K2738" s="6"/>
      <c r="L2738" s="6"/>
      <c r="M2738" s="6"/>
    </row>
    <row r="2739" spans="1:16">
      <c r="A2739" s="276"/>
      <c r="B2739" s="13"/>
      <c r="C2739" s="13"/>
      <c r="D2739" s="13"/>
      <c r="E2739" s="367"/>
      <c r="F2739" s="276"/>
      <c r="G2739" s="367"/>
      <c r="H2739" s="367"/>
      <c r="I2739" s="14"/>
      <c r="J2739" s="276"/>
      <c r="K2739" s="6"/>
      <c r="L2739" s="6"/>
      <c r="M2739" s="6"/>
    </row>
    <row r="2740" spans="1:16">
      <c r="A2740" s="15"/>
      <c r="B2740" s="16"/>
      <c r="C2740" s="17"/>
      <c r="D2740" s="16"/>
      <c r="E2740" s="18"/>
      <c r="F2740" s="16"/>
      <c r="G2740" s="18"/>
      <c r="H2740" s="18"/>
      <c r="I2740" s="18"/>
      <c r="J2740" s="16"/>
      <c r="K2740" s="8"/>
      <c r="L2740" s="8"/>
      <c r="M2740" s="8"/>
    </row>
    <row r="2741" spans="1:16" ht="28.5" customHeight="1">
      <c r="A2741" s="21"/>
      <c r="B2741" s="91"/>
      <c r="C2741" s="29"/>
      <c r="D2741" s="21"/>
      <c r="E2741" s="335"/>
      <c r="F2741" s="26"/>
      <c r="G2741" s="366"/>
      <c r="H2741" s="366"/>
      <c r="I2741" s="370"/>
      <c r="J2741" s="29"/>
      <c r="K2741" s="8"/>
      <c r="L2741" s="8"/>
      <c r="M2741" s="8"/>
      <c r="P2741" s="91"/>
    </row>
    <row r="2742" spans="1:16" ht="28.5" customHeight="1">
      <c r="A2742" s="21"/>
      <c r="B2742" s="51"/>
      <c r="C2742" s="52"/>
      <c r="D2742" s="21"/>
      <c r="E2742" s="335"/>
      <c r="F2742" s="26"/>
      <c r="G2742" s="366"/>
      <c r="H2742" s="366"/>
      <c r="I2742" s="370"/>
      <c r="J2742" s="29"/>
      <c r="K2742" s="8"/>
      <c r="L2742" s="8"/>
      <c r="M2742" s="8"/>
      <c r="P2742" s="51"/>
    </row>
    <row r="2743" spans="1:16">
      <c r="A2743" s="21"/>
      <c r="B2743" s="29"/>
      <c r="C2743" s="52"/>
      <c r="D2743" s="29"/>
      <c r="E2743" s="72"/>
      <c r="F2743" s="26"/>
      <c r="G2743" s="31"/>
      <c r="H2743" s="31"/>
      <c r="I2743" s="31"/>
      <c r="J2743" s="29"/>
      <c r="K2743" s="8"/>
      <c r="L2743" s="8"/>
      <c r="M2743" s="8"/>
      <c r="P2743" s="29"/>
    </row>
    <row r="2744" spans="1:16" ht="25.5" customHeight="1">
      <c r="A2744" s="21"/>
      <c r="B2744" s="42"/>
      <c r="C2744" s="29"/>
      <c r="D2744" s="24"/>
      <c r="E2744" s="335"/>
      <c r="F2744" s="26"/>
      <c r="G2744" s="366"/>
      <c r="H2744" s="366"/>
      <c r="I2744" s="370"/>
      <c r="J2744" s="29"/>
      <c r="K2744" s="8"/>
      <c r="L2744" s="8"/>
      <c r="M2744" s="8"/>
      <c r="P2744" s="29"/>
    </row>
    <row r="2745" spans="1:16" ht="25.5" customHeight="1">
      <c r="A2745" s="21"/>
      <c r="B2745" s="51"/>
      <c r="C2745" s="52"/>
      <c r="D2745" s="21"/>
      <c r="E2745" s="335"/>
      <c r="F2745" s="26"/>
      <c r="G2745" s="366"/>
      <c r="H2745" s="366"/>
      <c r="I2745" s="370"/>
      <c r="J2745" s="29"/>
      <c r="K2745" s="8"/>
      <c r="L2745" s="8"/>
      <c r="M2745" s="8"/>
      <c r="P2745" s="51"/>
    </row>
    <row r="2746" spans="1:16">
      <c r="A2746" s="21"/>
      <c r="B2746" s="29"/>
      <c r="C2746" s="21"/>
      <c r="D2746" s="29"/>
      <c r="E2746" s="72"/>
      <c r="F2746" s="26"/>
      <c r="G2746" s="31"/>
      <c r="H2746" s="31"/>
      <c r="I2746" s="31"/>
      <c r="J2746" s="29"/>
      <c r="K2746" s="8"/>
      <c r="L2746" s="8"/>
      <c r="M2746" s="8"/>
      <c r="P2746" s="29"/>
    </row>
    <row r="2747" spans="1:16" ht="27.75" customHeight="1">
      <c r="A2747" s="21"/>
      <c r="B2747" s="42"/>
      <c r="C2747" s="29"/>
      <c r="D2747" s="21"/>
      <c r="E2747" s="335"/>
      <c r="F2747" s="26"/>
      <c r="G2747" s="366"/>
      <c r="H2747" s="366"/>
      <c r="I2747" s="370"/>
      <c r="J2747" s="29"/>
      <c r="K2747" s="8"/>
      <c r="L2747" s="8"/>
      <c r="M2747" s="8"/>
      <c r="P2747" s="42"/>
    </row>
    <row r="2748" spans="1:16" ht="27.75" customHeight="1">
      <c r="A2748" s="21"/>
      <c r="B2748" s="29"/>
      <c r="C2748" s="21"/>
      <c r="D2748" s="29"/>
      <c r="E2748" s="335"/>
      <c r="F2748" s="26"/>
      <c r="G2748" s="366"/>
      <c r="H2748" s="366"/>
      <c r="I2748" s="370"/>
      <c r="J2748" s="29"/>
      <c r="K2748" s="8"/>
      <c r="L2748" s="8"/>
      <c r="M2748" s="8"/>
      <c r="P2748" s="29"/>
    </row>
    <row r="2749" spans="1:16">
      <c r="A2749" s="21"/>
      <c r="B2749" s="29"/>
      <c r="C2749" s="21"/>
      <c r="D2749" s="29"/>
      <c r="E2749" s="72"/>
      <c r="F2749" s="26"/>
      <c r="G2749" s="31"/>
      <c r="H2749" s="31"/>
      <c r="I2749" s="31"/>
      <c r="J2749" s="29"/>
      <c r="K2749" s="8"/>
      <c r="L2749" s="8"/>
      <c r="M2749" s="8"/>
      <c r="P2749" s="29"/>
    </row>
    <row r="2750" spans="1:16" ht="27.75" customHeight="1">
      <c r="A2750" s="21"/>
      <c r="B2750" s="51"/>
      <c r="C2750" s="29"/>
      <c r="D2750" s="21"/>
      <c r="E2750" s="335"/>
      <c r="F2750" s="26"/>
      <c r="G2750" s="366"/>
      <c r="H2750" s="366"/>
      <c r="I2750" s="370"/>
      <c r="J2750" s="29"/>
      <c r="K2750" s="8"/>
      <c r="L2750" s="8"/>
      <c r="M2750" s="8"/>
      <c r="P2750" s="42"/>
    </row>
    <row r="2751" spans="1:16" ht="27.75" customHeight="1">
      <c r="A2751" s="21"/>
      <c r="B2751" s="29"/>
      <c r="C2751" s="21"/>
      <c r="D2751" s="29"/>
      <c r="E2751" s="335"/>
      <c r="F2751" s="26"/>
      <c r="G2751" s="366"/>
      <c r="H2751" s="366"/>
      <c r="I2751" s="370"/>
      <c r="J2751" s="29"/>
      <c r="K2751" s="8"/>
      <c r="L2751" s="8"/>
      <c r="M2751" s="8"/>
      <c r="P2751" s="29"/>
    </row>
    <row r="2752" spans="1:16">
      <c r="A2752" s="21"/>
      <c r="B2752" s="29"/>
      <c r="C2752" s="21"/>
      <c r="D2752" s="29"/>
      <c r="E2752" s="31"/>
      <c r="F2752" s="29"/>
      <c r="G2752" s="31"/>
      <c r="H2752" s="31"/>
      <c r="I2752" s="31"/>
      <c r="J2752" s="29"/>
      <c r="K2752" s="8"/>
      <c r="L2752" s="8"/>
      <c r="M2752" s="8"/>
      <c r="P2752" s="29"/>
    </row>
    <row r="2753" spans="1:16" ht="31.5" customHeight="1">
      <c r="A2753" s="21"/>
      <c r="B2753" s="29"/>
      <c r="C2753" s="64"/>
      <c r="D2753" s="94"/>
      <c r="E2753" s="335"/>
      <c r="F2753" s="26"/>
      <c r="G2753" s="366"/>
      <c r="H2753" s="366"/>
      <c r="I2753" s="370"/>
      <c r="J2753" s="29"/>
      <c r="K2753" s="8"/>
      <c r="L2753" s="8"/>
      <c r="M2753" s="8"/>
      <c r="P2753" s="29"/>
    </row>
    <row r="2754" spans="1:16" ht="31.5" customHeight="1">
      <c r="A2754" s="21"/>
      <c r="B2754" s="29"/>
      <c r="C2754" s="21"/>
      <c r="D2754" s="29"/>
      <c r="E2754" s="335"/>
      <c r="F2754" s="26"/>
      <c r="G2754" s="366"/>
      <c r="H2754" s="366"/>
      <c r="I2754" s="370"/>
      <c r="J2754" s="29"/>
      <c r="K2754" s="8"/>
      <c r="L2754" s="8"/>
      <c r="M2754" s="8"/>
    </row>
    <row r="2755" spans="1:16">
      <c r="A2755" s="21"/>
      <c r="B2755" s="29"/>
      <c r="C2755" s="21"/>
      <c r="D2755" s="29"/>
      <c r="E2755" s="31"/>
      <c r="F2755" s="29"/>
      <c r="G2755" s="31"/>
      <c r="H2755" s="31"/>
      <c r="I2755" s="31"/>
      <c r="J2755" s="29"/>
      <c r="K2755" s="8"/>
      <c r="L2755" s="8"/>
      <c r="M2755" s="8"/>
    </row>
    <row r="2756" spans="1:16">
      <c r="A2756" s="21"/>
      <c r="B2756" s="29"/>
      <c r="C2756" s="64"/>
      <c r="D2756" s="94"/>
      <c r="E2756" s="335"/>
      <c r="F2756" s="26"/>
      <c r="G2756" s="366"/>
      <c r="H2756" s="366"/>
      <c r="I2756" s="370"/>
      <c r="J2756" s="29"/>
      <c r="K2756" s="8"/>
      <c r="L2756" s="8"/>
      <c r="M2756" s="8"/>
    </row>
    <row r="2757" spans="1:16">
      <c r="A2757" s="21"/>
      <c r="B2757" s="29"/>
      <c r="C2757" s="21"/>
      <c r="D2757" s="29"/>
      <c r="E2757" s="335"/>
      <c r="F2757" s="26"/>
      <c r="G2757" s="366"/>
      <c r="H2757" s="366"/>
      <c r="I2757" s="370"/>
      <c r="J2757" s="29"/>
      <c r="K2757" s="8"/>
      <c r="L2757" s="8"/>
      <c r="M2757" s="8"/>
    </row>
    <row r="2758" spans="1:16">
      <c r="A2758" s="21"/>
      <c r="B2758" s="29"/>
      <c r="C2758" s="21"/>
      <c r="D2758" s="29"/>
      <c r="E2758" s="31"/>
      <c r="F2758" s="29"/>
      <c r="G2758" s="31"/>
      <c r="H2758" s="31"/>
      <c r="I2758" s="31"/>
      <c r="J2758" s="29"/>
      <c r="K2758" s="8"/>
      <c r="L2758" s="8"/>
      <c r="M2758" s="8"/>
    </row>
    <row r="2759" spans="1:16">
      <c r="A2759" s="21"/>
      <c r="B2759" s="29"/>
      <c r="C2759" s="52"/>
      <c r="D2759" s="52"/>
      <c r="E2759" s="335"/>
      <c r="F2759" s="21"/>
      <c r="G2759" s="366"/>
      <c r="H2759" s="366"/>
      <c r="I2759" s="370"/>
      <c r="J2759" s="29"/>
      <c r="K2759" s="8"/>
      <c r="L2759" s="8"/>
      <c r="M2759" s="8"/>
    </row>
    <row r="2760" spans="1:16">
      <c r="A2760" s="21"/>
      <c r="B2760" s="29"/>
      <c r="C2760" s="21"/>
      <c r="D2760" s="29"/>
      <c r="E2760" s="335"/>
      <c r="F2760" s="21"/>
      <c r="G2760" s="366"/>
      <c r="H2760" s="366"/>
      <c r="I2760" s="370"/>
      <c r="J2760" s="29"/>
      <c r="K2760" s="8"/>
      <c r="L2760" s="8"/>
      <c r="M2760" s="8"/>
    </row>
    <row r="2761" spans="1:16">
      <c r="A2761" s="21"/>
      <c r="B2761" s="29"/>
      <c r="C2761" s="21"/>
      <c r="D2761" s="29"/>
      <c r="E2761" s="31"/>
      <c r="F2761" s="29"/>
      <c r="G2761" s="31"/>
      <c r="H2761" s="31"/>
      <c r="I2761" s="31"/>
      <c r="J2761" s="29"/>
      <c r="K2761" s="8"/>
      <c r="L2761" s="8"/>
      <c r="M2761" s="8"/>
    </row>
    <row r="2762" spans="1:16">
      <c r="A2762" s="21"/>
      <c r="B2762" s="29"/>
      <c r="C2762" s="52"/>
      <c r="D2762" s="52"/>
      <c r="E2762" s="335"/>
      <c r="F2762" s="21"/>
      <c r="G2762" s="366"/>
      <c r="H2762" s="366"/>
      <c r="I2762" s="370"/>
      <c r="J2762" s="29"/>
      <c r="K2762" s="8"/>
      <c r="L2762" s="8"/>
      <c r="M2762" s="8"/>
    </row>
    <row r="2763" spans="1:16">
      <c r="A2763" s="21"/>
      <c r="B2763" s="29"/>
      <c r="C2763" s="21"/>
      <c r="D2763" s="29"/>
      <c r="E2763" s="335"/>
      <c r="F2763" s="21"/>
      <c r="G2763" s="366"/>
      <c r="H2763" s="366"/>
      <c r="I2763" s="370"/>
      <c r="J2763" s="29"/>
      <c r="K2763" s="8"/>
      <c r="L2763" s="8"/>
      <c r="M2763" s="8"/>
    </row>
    <row r="2764" spans="1:16">
      <c r="A2764" s="21"/>
      <c r="B2764" s="29"/>
      <c r="C2764" s="21"/>
      <c r="D2764" s="29"/>
      <c r="E2764" s="25"/>
      <c r="F2764" s="29"/>
      <c r="G2764" s="31"/>
      <c r="H2764" s="31"/>
      <c r="I2764" s="31"/>
      <c r="J2764" s="29"/>
      <c r="K2764" s="8"/>
      <c r="L2764" s="8"/>
      <c r="M2764" s="8"/>
    </row>
    <row r="2765" spans="1:16">
      <c r="A2765" s="21"/>
      <c r="B2765" s="29"/>
      <c r="C2765" s="52"/>
      <c r="D2765" s="52"/>
      <c r="E2765" s="335"/>
      <c r="F2765" s="21"/>
      <c r="G2765" s="366"/>
      <c r="H2765" s="366"/>
      <c r="I2765" s="370"/>
      <c r="J2765" s="29"/>
      <c r="K2765" s="8"/>
      <c r="L2765" s="8"/>
      <c r="M2765" s="8"/>
    </row>
    <row r="2766" spans="1:16">
      <c r="A2766" s="21"/>
      <c r="B2766" s="29"/>
      <c r="C2766" s="21"/>
      <c r="D2766" s="29"/>
      <c r="E2766" s="335"/>
      <c r="F2766" s="21"/>
      <c r="G2766" s="366"/>
      <c r="H2766" s="366"/>
      <c r="I2766" s="370"/>
      <c r="J2766" s="29"/>
      <c r="K2766" s="8"/>
      <c r="L2766" s="8"/>
      <c r="M2766" s="8"/>
    </row>
    <row r="2767" spans="1:16">
      <c r="A2767" s="21"/>
      <c r="B2767" s="29"/>
      <c r="C2767" s="21"/>
      <c r="D2767" s="29"/>
      <c r="E2767" s="25"/>
      <c r="F2767" s="29"/>
      <c r="G2767" s="31"/>
      <c r="H2767" s="31"/>
      <c r="I2767" s="31"/>
      <c r="J2767" s="29"/>
      <c r="K2767" s="8"/>
      <c r="L2767" s="8"/>
      <c r="M2767" s="8"/>
    </row>
    <row r="2768" spans="1:16">
      <c r="A2768" s="21"/>
      <c r="B2768" s="29"/>
      <c r="C2768" s="21"/>
      <c r="D2768" s="29"/>
      <c r="E2768" s="25"/>
      <c r="F2768" s="21"/>
      <c r="G2768" s="27"/>
      <c r="H2768" s="31"/>
      <c r="I2768" s="28"/>
      <c r="J2768" s="29"/>
      <c r="K2768" s="8"/>
      <c r="L2768" s="8"/>
      <c r="M2768" s="8"/>
    </row>
    <row r="2769" spans="1:13">
      <c r="A2769" s="21"/>
      <c r="B2769" s="29"/>
      <c r="C2769" s="21"/>
      <c r="D2769" s="29"/>
      <c r="E2769" s="31"/>
      <c r="F2769" s="29"/>
      <c r="G2769" s="31"/>
      <c r="H2769" s="31"/>
      <c r="I2769" s="31"/>
      <c r="J2769" s="29"/>
      <c r="K2769" s="8"/>
      <c r="L2769" s="8"/>
      <c r="M2769" s="8"/>
    </row>
    <row r="2770" spans="1:13">
      <c r="A2770" s="32"/>
      <c r="B2770" s="33"/>
      <c r="C2770" s="32"/>
      <c r="D2770" s="33"/>
      <c r="E2770" s="34"/>
      <c r="F2770" s="33"/>
      <c r="G2770" s="34"/>
      <c r="H2770" s="34"/>
      <c r="I2770" s="35"/>
      <c r="J2770" s="33"/>
    </row>
    <row r="2773" spans="1:13">
      <c r="F2773" s="8"/>
      <c r="G2773" s="36"/>
    </row>
    <row r="2774" spans="1:13">
      <c r="F2774" s="8"/>
      <c r="G2774" s="36"/>
    </row>
    <row r="2775" spans="1:13">
      <c r="F2775" s="8"/>
      <c r="G2775" s="36"/>
    </row>
    <row r="2776" spans="1:13">
      <c r="F2776" s="8"/>
      <c r="G2776" s="36"/>
    </row>
    <row r="2777" spans="1:13">
      <c r="F2777" s="8"/>
      <c r="G2777" s="36"/>
    </row>
    <row r="2778" spans="1:13">
      <c r="F2778" s="8"/>
      <c r="G2778" s="36"/>
    </row>
    <row r="2779" spans="1:13" ht="16.5">
      <c r="F2779" s="38"/>
      <c r="G2779" s="37"/>
    </row>
    <row r="2780" spans="1:13">
      <c r="F2780" s="36"/>
      <c r="G2780" s="36"/>
    </row>
    <row r="2781" spans="1:13">
      <c r="F2781" s="8"/>
      <c r="G2781" s="36"/>
    </row>
    <row r="2782" spans="1:13" ht="16.5">
      <c r="F2782" s="38"/>
      <c r="G2782" s="37"/>
    </row>
    <row r="2783" spans="1:13">
      <c r="F2783" s="36"/>
      <c r="G2783" s="36"/>
    </row>
    <row r="2789" spans="1:23">
      <c r="A2789" s="287"/>
      <c r="B2789" s="288"/>
      <c r="C2789" s="288"/>
      <c r="D2789" s="288"/>
      <c r="E2789" s="288"/>
      <c r="F2789" s="288"/>
      <c r="G2789" s="288"/>
      <c r="H2789" s="288"/>
      <c r="I2789" s="288"/>
      <c r="J2789" s="288"/>
      <c r="K2789" s="7"/>
      <c r="L2789" s="7"/>
      <c r="M2789" s="7"/>
    </row>
    <row r="2790" spans="1:23">
      <c r="A2790" s="287"/>
      <c r="B2790" s="288"/>
      <c r="C2790" s="288"/>
      <c r="D2790" s="288"/>
      <c r="E2790" s="288"/>
      <c r="F2790" s="288"/>
      <c r="G2790" s="288"/>
      <c r="H2790" s="288"/>
      <c r="I2790" s="288"/>
      <c r="J2790" s="288"/>
      <c r="K2790" s="7"/>
      <c r="L2790" s="7"/>
      <c r="M2790" s="7"/>
    </row>
    <row r="2791" spans="1:23">
      <c r="A2791" s="287"/>
      <c r="B2791" s="288"/>
      <c r="C2791" s="288"/>
      <c r="D2791" s="288"/>
      <c r="E2791" s="288"/>
      <c r="F2791" s="288"/>
      <c r="G2791" s="288"/>
      <c r="H2791" s="288"/>
      <c r="I2791" s="288"/>
      <c r="J2791" s="288"/>
      <c r="K2791" s="7"/>
      <c r="L2791" s="7"/>
      <c r="M2791" s="7"/>
    </row>
    <row r="2792" spans="1:23">
      <c r="A2792" s="9"/>
      <c r="B2792" s="10"/>
      <c r="C2792" s="9"/>
      <c r="D2792" s="10"/>
      <c r="E2792" s="11"/>
      <c r="F2792" s="10"/>
      <c r="G2792" s="11"/>
      <c r="H2792" s="11"/>
      <c r="I2792" s="11"/>
      <c r="J2792" s="10"/>
      <c r="K2792" s="10"/>
      <c r="L2792" s="10"/>
      <c r="M2792" s="10"/>
    </row>
    <row r="2793" spans="1:23">
      <c r="A2793" s="275"/>
      <c r="B2793" s="289"/>
      <c r="C2793" s="289"/>
      <c r="D2793" s="289"/>
      <c r="E2793" s="368"/>
      <c r="F2793" s="275"/>
      <c r="G2793" s="289"/>
      <c r="H2793" s="289"/>
      <c r="I2793" s="289"/>
      <c r="J2793" s="275"/>
      <c r="K2793" s="6"/>
      <c r="L2793" s="6"/>
      <c r="M2793" s="6"/>
    </row>
    <row r="2794" spans="1:23">
      <c r="A2794" s="276"/>
      <c r="B2794" s="13"/>
      <c r="C2794" s="13"/>
      <c r="D2794" s="13"/>
      <c r="E2794" s="367"/>
      <c r="F2794" s="276"/>
      <c r="G2794" s="367"/>
      <c r="H2794" s="367"/>
      <c r="I2794" s="14"/>
      <c r="J2794" s="276"/>
      <c r="K2794" s="6"/>
      <c r="L2794" s="6"/>
      <c r="M2794" s="6"/>
    </row>
    <row r="2795" spans="1:23">
      <c r="A2795" s="15"/>
      <c r="B2795" s="16"/>
      <c r="C2795" s="17"/>
      <c r="D2795" s="16"/>
      <c r="E2795" s="18"/>
      <c r="F2795" s="16"/>
      <c r="G2795" s="18"/>
      <c r="H2795" s="18"/>
      <c r="I2795" s="18"/>
      <c r="J2795" s="16"/>
      <c r="K2795" s="8"/>
      <c r="L2795" s="8"/>
      <c r="M2795" s="8"/>
    </row>
    <row r="2796" spans="1:23" ht="24" customHeight="1">
      <c r="A2796" s="21"/>
      <c r="B2796" s="29"/>
      <c r="C2796" s="29"/>
      <c r="D2796" s="21"/>
      <c r="E2796" s="335"/>
      <c r="F2796" s="26"/>
      <c r="G2796" s="366"/>
      <c r="H2796" s="366"/>
      <c r="I2796" s="370"/>
      <c r="J2796" s="29"/>
      <c r="K2796" s="8"/>
      <c r="L2796" s="8"/>
      <c r="M2796" s="8"/>
      <c r="P2796" s="91"/>
      <c r="Q2796" s="29"/>
      <c r="R2796" s="21"/>
      <c r="S2796" s="305"/>
      <c r="T2796" s="26"/>
      <c r="U2796" s="267"/>
      <c r="V2796" s="267"/>
      <c r="W2796" s="333"/>
    </row>
    <row r="2797" spans="1:23" ht="24" customHeight="1">
      <c r="A2797" s="21"/>
      <c r="B2797" s="51"/>
      <c r="C2797" s="52"/>
      <c r="D2797" s="21"/>
      <c r="E2797" s="335"/>
      <c r="F2797" s="26"/>
      <c r="G2797" s="366"/>
      <c r="H2797" s="366"/>
      <c r="I2797" s="370"/>
      <c r="J2797" s="29"/>
      <c r="K2797" s="8"/>
      <c r="L2797" s="8"/>
      <c r="M2797" s="8"/>
      <c r="P2797" s="51"/>
      <c r="Q2797" s="52"/>
      <c r="R2797" s="21"/>
      <c r="S2797" s="305"/>
      <c r="T2797" s="26"/>
      <c r="U2797" s="267"/>
      <c r="V2797" s="267"/>
      <c r="W2797" s="333"/>
    </row>
    <row r="2798" spans="1:23">
      <c r="A2798" s="21"/>
      <c r="B2798" s="29"/>
      <c r="C2798" s="52"/>
      <c r="D2798" s="29"/>
      <c r="E2798" s="72"/>
      <c r="F2798" s="26"/>
      <c r="G2798" s="31"/>
      <c r="H2798" s="31"/>
      <c r="I2798" s="31"/>
      <c r="J2798" s="29"/>
      <c r="K2798" s="8"/>
      <c r="L2798" s="8"/>
      <c r="M2798" s="8"/>
      <c r="P2798" s="29"/>
      <c r="Q2798" s="52"/>
      <c r="R2798" s="29"/>
      <c r="S2798" s="49"/>
      <c r="T2798" s="26"/>
      <c r="U2798" s="29"/>
      <c r="V2798" s="29"/>
      <c r="W2798" s="29"/>
    </row>
    <row r="2799" spans="1:23" ht="24.75" customHeight="1">
      <c r="A2799" s="21"/>
      <c r="B2799" s="42"/>
      <c r="C2799" s="29"/>
      <c r="D2799" s="21"/>
      <c r="E2799" s="335"/>
      <c r="F2799" s="26"/>
      <c r="G2799" s="366"/>
      <c r="H2799" s="366"/>
      <c r="I2799" s="370"/>
      <c r="J2799" s="29"/>
      <c r="K2799" s="8"/>
      <c r="L2799" s="8"/>
      <c r="M2799" s="8"/>
      <c r="P2799" s="29"/>
      <c r="Q2799" s="29"/>
      <c r="R2799" s="21"/>
      <c r="S2799" s="305"/>
      <c r="T2799" s="26"/>
      <c r="U2799" s="267"/>
      <c r="V2799" s="267"/>
      <c r="W2799" s="333"/>
    </row>
    <row r="2800" spans="1:23" ht="24.75" customHeight="1">
      <c r="A2800" s="21"/>
      <c r="B2800" s="51"/>
      <c r="C2800" s="52"/>
      <c r="D2800" s="21"/>
      <c r="E2800" s="335"/>
      <c r="F2800" s="26"/>
      <c r="G2800" s="366"/>
      <c r="H2800" s="366"/>
      <c r="I2800" s="370"/>
      <c r="J2800" s="29"/>
      <c r="K2800" s="8"/>
      <c r="L2800" s="8"/>
      <c r="M2800" s="8"/>
      <c r="P2800" s="51"/>
      <c r="Q2800" s="52"/>
      <c r="R2800" s="21"/>
      <c r="S2800" s="305"/>
      <c r="T2800" s="26"/>
      <c r="U2800" s="267"/>
      <c r="V2800" s="267"/>
      <c r="W2800" s="333"/>
    </row>
    <row r="2801" spans="1:23">
      <c r="A2801" s="21"/>
      <c r="B2801" s="29"/>
      <c r="C2801" s="21"/>
      <c r="D2801" s="29"/>
      <c r="E2801" s="72"/>
      <c r="F2801" s="26"/>
      <c r="G2801" s="31"/>
      <c r="H2801" s="31"/>
      <c r="I2801" s="31"/>
      <c r="J2801" s="29"/>
      <c r="K2801" s="8"/>
      <c r="L2801" s="8"/>
      <c r="M2801" s="8"/>
      <c r="P2801" s="29"/>
      <c r="Q2801" s="21"/>
      <c r="R2801" s="29"/>
      <c r="S2801" s="49"/>
      <c r="T2801" s="26"/>
      <c r="U2801" s="29"/>
      <c r="V2801" s="29"/>
      <c r="W2801" s="29"/>
    </row>
    <row r="2802" spans="1:23" ht="24" customHeight="1">
      <c r="A2802" s="21"/>
      <c r="B2802" s="29"/>
      <c r="C2802" s="64"/>
      <c r="D2802" s="94"/>
      <c r="E2802" s="335"/>
      <c r="F2802" s="26"/>
      <c r="G2802" s="366"/>
      <c r="H2802" s="366"/>
      <c r="I2802" s="370"/>
      <c r="J2802" s="29"/>
      <c r="K2802" s="8"/>
      <c r="L2802" s="8"/>
      <c r="M2802" s="8"/>
      <c r="P2802" s="42"/>
      <c r="Q2802" s="29"/>
      <c r="R2802" s="21"/>
      <c r="S2802" s="305"/>
      <c r="T2802" s="26"/>
      <c r="U2802" s="267"/>
      <c r="V2802" s="267"/>
      <c r="W2802" s="333"/>
    </row>
    <row r="2803" spans="1:23" ht="24" customHeight="1">
      <c r="A2803" s="21"/>
      <c r="B2803" s="29"/>
      <c r="C2803" s="21"/>
      <c r="D2803" s="29"/>
      <c r="E2803" s="335"/>
      <c r="F2803" s="26"/>
      <c r="G2803" s="366"/>
      <c r="H2803" s="366"/>
      <c r="I2803" s="370"/>
      <c r="J2803" s="29"/>
      <c r="K2803" s="8"/>
      <c r="L2803" s="8"/>
      <c r="M2803" s="8"/>
      <c r="P2803" s="29"/>
      <c r="Q2803" s="21"/>
      <c r="R2803" s="29"/>
      <c r="S2803" s="305"/>
      <c r="T2803" s="26"/>
      <c r="U2803" s="267"/>
      <c r="V2803" s="267"/>
      <c r="W2803" s="333"/>
    </row>
    <row r="2804" spans="1:23">
      <c r="A2804" s="21"/>
      <c r="B2804" s="29"/>
      <c r="C2804" s="21"/>
      <c r="D2804" s="29"/>
      <c r="E2804" s="72"/>
      <c r="F2804" s="26"/>
      <c r="G2804" s="31"/>
      <c r="H2804" s="31"/>
      <c r="I2804" s="31"/>
      <c r="J2804" s="29"/>
      <c r="K2804" s="8"/>
      <c r="L2804" s="8"/>
      <c r="M2804" s="8"/>
      <c r="P2804" s="29"/>
      <c r="Q2804" s="21"/>
      <c r="R2804" s="29"/>
      <c r="S2804" s="49"/>
      <c r="T2804" s="26"/>
      <c r="U2804" s="29"/>
      <c r="V2804" s="29"/>
      <c r="W2804" s="29"/>
    </row>
    <row r="2805" spans="1:23" ht="20.25" customHeight="1">
      <c r="A2805" s="21"/>
      <c r="B2805" s="104"/>
      <c r="C2805" s="64"/>
      <c r="D2805" s="94"/>
      <c r="E2805" s="335"/>
      <c r="F2805" s="26"/>
      <c r="G2805" s="366"/>
      <c r="H2805" s="366"/>
      <c r="I2805" s="370"/>
      <c r="J2805" s="29"/>
      <c r="K2805" s="8"/>
      <c r="L2805" s="8"/>
      <c r="M2805" s="8"/>
      <c r="P2805" s="42"/>
      <c r="Q2805" s="21"/>
      <c r="R2805" s="21"/>
      <c r="S2805" s="305"/>
      <c r="T2805" s="26"/>
      <c r="U2805" s="267"/>
      <c r="V2805" s="267"/>
      <c r="W2805" s="333"/>
    </row>
    <row r="2806" spans="1:23" ht="20.25" customHeight="1">
      <c r="A2806" s="21"/>
      <c r="B2806" s="29"/>
      <c r="C2806" s="21"/>
      <c r="D2806" s="29"/>
      <c r="E2806" s="335"/>
      <c r="F2806" s="26"/>
      <c r="G2806" s="366"/>
      <c r="H2806" s="366"/>
      <c r="I2806" s="370"/>
      <c r="J2806" s="29"/>
      <c r="K2806" s="8"/>
      <c r="L2806" s="8"/>
      <c r="M2806" s="8"/>
      <c r="P2806" s="29"/>
      <c r="Q2806" s="21"/>
      <c r="R2806" s="29"/>
      <c r="S2806" s="305"/>
      <c r="T2806" s="26"/>
      <c r="U2806" s="267"/>
      <c r="V2806" s="267"/>
      <c r="W2806" s="333"/>
    </row>
    <row r="2807" spans="1:23">
      <c r="A2807" s="21"/>
      <c r="B2807" s="29"/>
      <c r="C2807" s="21"/>
      <c r="D2807" s="29"/>
      <c r="E2807" s="31"/>
      <c r="F2807" s="29"/>
      <c r="G2807" s="31"/>
      <c r="H2807" s="31"/>
      <c r="I2807" s="31"/>
      <c r="J2807" s="29"/>
      <c r="K2807" s="8"/>
      <c r="L2807" s="8"/>
      <c r="M2807" s="8"/>
    </row>
    <row r="2808" spans="1:23" ht="18.75" customHeight="1">
      <c r="A2808" s="21"/>
      <c r="B2808" s="29"/>
      <c r="C2808" s="64"/>
      <c r="D2808" s="94"/>
      <c r="E2808" s="335"/>
      <c r="F2808" s="26"/>
      <c r="G2808" s="366"/>
      <c r="H2808" s="366"/>
      <c r="I2808" s="370"/>
      <c r="J2808" s="29"/>
      <c r="K2808" s="8"/>
      <c r="L2808" s="8"/>
      <c r="M2808" s="8"/>
    </row>
    <row r="2809" spans="1:23" ht="18.75" customHeight="1">
      <c r="A2809" s="21"/>
      <c r="B2809" s="29"/>
      <c r="C2809" s="21"/>
      <c r="D2809" s="29"/>
      <c r="E2809" s="335"/>
      <c r="F2809" s="26"/>
      <c r="G2809" s="366"/>
      <c r="H2809" s="366"/>
      <c r="I2809" s="370"/>
      <c r="J2809" s="29"/>
      <c r="K2809" s="8"/>
      <c r="L2809" s="8"/>
      <c r="M2809" s="8"/>
    </row>
    <row r="2810" spans="1:23">
      <c r="A2810" s="21"/>
      <c r="B2810" s="29"/>
      <c r="C2810" s="21"/>
      <c r="D2810" s="29"/>
      <c r="E2810" s="31"/>
      <c r="F2810" s="29"/>
      <c r="G2810" s="31"/>
      <c r="H2810" s="31"/>
      <c r="I2810" s="31"/>
      <c r="J2810" s="29"/>
      <c r="K2810" s="8"/>
      <c r="L2810" s="8"/>
      <c r="M2810" s="8"/>
    </row>
    <row r="2811" spans="1:23">
      <c r="A2811" s="21"/>
      <c r="B2811" s="29"/>
      <c r="C2811" s="64"/>
      <c r="D2811" s="94"/>
      <c r="E2811" s="335"/>
      <c r="F2811" s="26"/>
      <c r="G2811" s="366"/>
      <c r="H2811" s="366"/>
      <c r="I2811" s="370"/>
      <c r="J2811" s="29"/>
      <c r="K2811" s="8"/>
      <c r="L2811" s="8"/>
      <c r="M2811" s="8"/>
    </row>
    <row r="2812" spans="1:23">
      <c r="A2812" s="21"/>
      <c r="B2812" s="29"/>
      <c r="C2812" s="21"/>
      <c r="D2812" s="29"/>
      <c r="E2812" s="335"/>
      <c r="F2812" s="26"/>
      <c r="G2812" s="366"/>
      <c r="H2812" s="366"/>
      <c r="I2812" s="370"/>
      <c r="J2812" s="29"/>
      <c r="K2812" s="8"/>
      <c r="L2812" s="8"/>
      <c r="M2812" s="8"/>
    </row>
    <row r="2813" spans="1:23">
      <c r="A2813" s="21"/>
      <c r="B2813" s="29"/>
      <c r="C2813" s="21"/>
      <c r="D2813" s="29"/>
      <c r="E2813" s="31"/>
      <c r="F2813" s="29"/>
      <c r="G2813" s="31"/>
      <c r="H2813" s="31"/>
      <c r="I2813" s="31"/>
      <c r="J2813" s="29"/>
      <c r="K2813" s="8"/>
      <c r="L2813" s="8"/>
      <c r="M2813" s="8"/>
    </row>
    <row r="2814" spans="1:23">
      <c r="A2814" s="21"/>
      <c r="B2814" s="29"/>
      <c r="C2814" s="52"/>
      <c r="D2814" s="52"/>
      <c r="E2814" s="335"/>
      <c r="F2814" s="21"/>
      <c r="G2814" s="366"/>
      <c r="H2814" s="366"/>
      <c r="I2814" s="370"/>
      <c r="J2814" s="29"/>
      <c r="K2814" s="8"/>
      <c r="L2814" s="8"/>
      <c r="M2814" s="8"/>
    </row>
    <row r="2815" spans="1:23">
      <c r="A2815" s="21"/>
      <c r="B2815" s="29"/>
      <c r="C2815" s="21"/>
      <c r="D2815" s="29"/>
      <c r="E2815" s="335"/>
      <c r="F2815" s="21"/>
      <c r="G2815" s="366"/>
      <c r="H2815" s="366"/>
      <c r="I2815" s="370"/>
      <c r="J2815" s="29"/>
      <c r="K2815" s="8"/>
      <c r="L2815" s="8"/>
      <c r="M2815" s="8"/>
    </row>
    <row r="2816" spans="1:23">
      <c r="A2816" s="21"/>
      <c r="B2816" s="29"/>
      <c r="C2816" s="21"/>
      <c r="D2816" s="29"/>
      <c r="E2816" s="31"/>
      <c r="F2816" s="29"/>
      <c r="G2816" s="31"/>
      <c r="H2816" s="31"/>
      <c r="I2816" s="31"/>
      <c r="J2816" s="29"/>
      <c r="K2816" s="8"/>
      <c r="L2816" s="8"/>
      <c r="M2816" s="8"/>
    </row>
    <row r="2817" spans="1:13">
      <c r="A2817" s="21"/>
      <c r="B2817" s="29"/>
      <c r="C2817" s="52"/>
      <c r="D2817" s="52"/>
      <c r="E2817" s="335"/>
      <c r="F2817" s="21"/>
      <c r="G2817" s="366"/>
      <c r="H2817" s="366"/>
      <c r="I2817" s="370"/>
      <c r="J2817" s="29"/>
      <c r="K2817" s="8"/>
      <c r="L2817" s="8"/>
      <c r="M2817" s="8"/>
    </row>
    <row r="2818" spans="1:13">
      <c r="A2818" s="21"/>
      <c r="B2818" s="29"/>
      <c r="C2818" s="21"/>
      <c r="D2818" s="29"/>
      <c r="E2818" s="335"/>
      <c r="F2818" s="21"/>
      <c r="G2818" s="366"/>
      <c r="H2818" s="366"/>
      <c r="I2818" s="370"/>
      <c r="J2818" s="29"/>
      <c r="K2818" s="8"/>
      <c r="L2818" s="8"/>
      <c r="M2818" s="8"/>
    </row>
    <row r="2819" spans="1:13">
      <c r="A2819" s="21"/>
      <c r="B2819" s="29"/>
      <c r="C2819" s="21"/>
      <c r="D2819" s="29"/>
      <c r="E2819" s="25"/>
      <c r="F2819" s="29"/>
      <c r="G2819" s="31"/>
      <c r="H2819" s="31"/>
      <c r="I2819" s="31"/>
      <c r="J2819" s="29"/>
      <c r="K2819" s="8"/>
      <c r="L2819" s="8"/>
      <c r="M2819" s="8"/>
    </row>
    <row r="2820" spans="1:13">
      <c r="A2820" s="21"/>
      <c r="B2820" s="29"/>
      <c r="C2820" s="52"/>
      <c r="D2820" s="52"/>
      <c r="E2820" s="335"/>
      <c r="F2820" s="21"/>
      <c r="G2820" s="366"/>
      <c r="H2820" s="366"/>
      <c r="I2820" s="370"/>
      <c r="J2820" s="29"/>
      <c r="K2820" s="8"/>
      <c r="L2820" s="8"/>
      <c r="M2820" s="8"/>
    </row>
    <row r="2821" spans="1:13">
      <c r="A2821" s="21"/>
      <c r="B2821" s="29"/>
      <c r="C2821" s="21"/>
      <c r="D2821" s="29"/>
      <c r="E2821" s="335"/>
      <c r="F2821" s="21"/>
      <c r="G2821" s="366"/>
      <c r="H2821" s="366"/>
      <c r="I2821" s="370"/>
      <c r="J2821" s="29"/>
      <c r="K2821" s="8"/>
      <c r="L2821" s="8"/>
      <c r="M2821" s="8"/>
    </row>
    <row r="2822" spans="1:13">
      <c r="A2822" s="21"/>
      <c r="B2822" s="29"/>
      <c r="C2822" s="21"/>
      <c r="D2822" s="29"/>
      <c r="E2822" s="25"/>
      <c r="F2822" s="29"/>
      <c r="G2822" s="31"/>
      <c r="H2822" s="31"/>
      <c r="I2822" s="31"/>
      <c r="J2822" s="29"/>
      <c r="K2822" s="8"/>
      <c r="L2822" s="8"/>
      <c r="M2822" s="8"/>
    </row>
    <row r="2823" spans="1:13">
      <c r="A2823" s="21"/>
      <c r="B2823" s="29"/>
      <c r="C2823" s="21"/>
      <c r="D2823" s="29"/>
      <c r="E2823" s="25"/>
      <c r="F2823" s="21"/>
      <c r="G2823" s="27"/>
      <c r="H2823" s="31"/>
      <c r="I2823" s="28"/>
      <c r="J2823" s="29"/>
      <c r="K2823" s="8"/>
      <c r="L2823" s="8"/>
      <c r="M2823" s="8"/>
    </row>
    <row r="2824" spans="1:13">
      <c r="A2824" s="21"/>
      <c r="B2824" s="29"/>
      <c r="C2824" s="21"/>
      <c r="D2824" s="29"/>
      <c r="E2824" s="31"/>
      <c r="F2824" s="29"/>
      <c r="G2824" s="31"/>
      <c r="H2824" s="31"/>
      <c r="I2824" s="31"/>
      <c r="J2824" s="29"/>
      <c r="K2824" s="8"/>
      <c r="L2824" s="8"/>
      <c r="M2824" s="8"/>
    </row>
    <row r="2825" spans="1:13">
      <c r="A2825" s="32"/>
      <c r="B2825" s="33"/>
      <c r="C2825" s="32"/>
      <c r="D2825" s="33"/>
      <c r="E2825" s="34"/>
      <c r="F2825" s="33"/>
      <c r="G2825" s="34"/>
      <c r="H2825" s="34"/>
      <c r="I2825" s="35"/>
      <c r="J2825" s="33"/>
    </row>
    <row r="2828" spans="1:13">
      <c r="F2828" s="8"/>
      <c r="G2828" s="36"/>
    </row>
    <row r="2829" spans="1:13">
      <c r="F2829" s="8"/>
      <c r="G2829" s="36"/>
    </row>
    <row r="2830" spans="1:13">
      <c r="F2830" s="8"/>
      <c r="G2830" s="36"/>
    </row>
    <row r="2831" spans="1:13">
      <c r="F2831" s="8"/>
      <c r="G2831" s="36"/>
    </row>
    <row r="2832" spans="1:13">
      <c r="F2832" s="8"/>
      <c r="G2832" s="36"/>
    </row>
    <row r="2833" spans="1:13">
      <c r="F2833" s="8"/>
      <c r="G2833" s="36"/>
    </row>
    <row r="2834" spans="1:13" ht="16.5">
      <c r="F2834" s="38"/>
      <c r="G2834" s="37"/>
    </row>
    <row r="2835" spans="1:13">
      <c r="F2835" s="36"/>
      <c r="G2835" s="36"/>
    </row>
    <row r="2836" spans="1:13">
      <c r="F2836" s="8"/>
      <c r="G2836" s="36"/>
    </row>
    <row r="2837" spans="1:13" ht="16.5">
      <c r="F2837" s="38"/>
      <c r="G2837" s="37"/>
    </row>
    <row r="2838" spans="1:13">
      <c r="F2838" s="36"/>
      <c r="G2838" s="36"/>
    </row>
    <row r="2844" spans="1:13">
      <c r="A2844" s="287"/>
      <c r="B2844" s="288"/>
      <c r="C2844" s="288"/>
      <c r="D2844" s="288"/>
      <c r="E2844" s="288"/>
      <c r="F2844" s="288"/>
      <c r="G2844" s="288"/>
      <c r="H2844" s="288"/>
      <c r="I2844" s="288"/>
      <c r="J2844" s="288"/>
      <c r="K2844" s="7"/>
      <c r="L2844" s="7"/>
      <c r="M2844" s="7"/>
    </row>
    <row r="2845" spans="1:13">
      <c r="A2845" s="287"/>
      <c r="B2845" s="288"/>
      <c r="C2845" s="288"/>
      <c r="D2845" s="288"/>
      <c r="E2845" s="288"/>
      <c r="F2845" s="288"/>
      <c r="G2845" s="288"/>
      <c r="H2845" s="288"/>
      <c r="I2845" s="288"/>
      <c r="J2845" s="288"/>
      <c r="K2845" s="7"/>
      <c r="L2845" s="7"/>
      <c r="M2845" s="7"/>
    </row>
    <row r="2846" spans="1:13">
      <c r="A2846" s="287"/>
      <c r="B2846" s="288"/>
      <c r="C2846" s="288"/>
      <c r="D2846" s="288"/>
      <c r="E2846" s="288"/>
      <c r="F2846" s="288"/>
      <c r="G2846" s="288"/>
      <c r="H2846" s="288"/>
      <c r="I2846" s="288"/>
      <c r="J2846" s="288"/>
      <c r="K2846" s="7"/>
      <c r="L2846" s="7"/>
      <c r="M2846" s="7"/>
    </row>
    <row r="2847" spans="1:13">
      <c r="A2847" s="9"/>
      <c r="B2847" s="10"/>
      <c r="C2847" s="9"/>
      <c r="D2847" s="10"/>
      <c r="E2847" s="11"/>
      <c r="F2847" s="10"/>
      <c r="G2847" s="11"/>
      <c r="H2847" s="11"/>
      <c r="I2847" s="11"/>
      <c r="J2847" s="10"/>
      <c r="K2847" s="10"/>
      <c r="L2847" s="10"/>
      <c r="M2847" s="10"/>
    </row>
    <row r="2848" spans="1:13">
      <c r="A2848" s="275"/>
      <c r="B2848" s="289"/>
      <c r="C2848" s="289"/>
      <c r="D2848" s="289"/>
      <c r="E2848" s="368"/>
      <c r="F2848" s="275"/>
      <c r="G2848" s="289"/>
      <c r="H2848" s="289"/>
      <c r="I2848" s="289"/>
      <c r="J2848" s="275"/>
      <c r="K2848" s="6"/>
      <c r="L2848" s="6"/>
      <c r="M2848" s="6"/>
    </row>
    <row r="2849" spans="1:23">
      <c r="A2849" s="276"/>
      <c r="B2849" s="13"/>
      <c r="C2849" s="13"/>
      <c r="D2849" s="13"/>
      <c r="E2849" s="367"/>
      <c r="F2849" s="276"/>
      <c r="G2849" s="367"/>
      <c r="H2849" s="367"/>
      <c r="I2849" s="14"/>
      <c r="J2849" s="276"/>
      <c r="K2849" s="6"/>
      <c r="L2849" s="6"/>
      <c r="M2849" s="6"/>
    </row>
    <row r="2850" spans="1:23">
      <c r="A2850" s="15"/>
      <c r="B2850" s="16"/>
      <c r="C2850" s="17"/>
      <c r="D2850" s="16"/>
      <c r="E2850" s="18"/>
      <c r="F2850" s="16"/>
      <c r="G2850" s="18"/>
      <c r="H2850" s="18"/>
      <c r="I2850" s="18"/>
      <c r="J2850" s="16"/>
      <c r="K2850" s="8"/>
      <c r="L2850" s="8"/>
      <c r="M2850" s="8"/>
    </row>
    <row r="2851" spans="1:23" ht="18.75" customHeight="1">
      <c r="A2851" s="21"/>
      <c r="B2851" s="42"/>
      <c r="C2851" s="29"/>
      <c r="D2851" s="24"/>
      <c r="E2851" s="335"/>
      <c r="F2851" s="26"/>
      <c r="G2851" s="366"/>
      <c r="H2851" s="366"/>
      <c r="I2851" s="370"/>
      <c r="J2851" s="29"/>
      <c r="K2851" s="8"/>
      <c r="L2851" s="8"/>
      <c r="M2851" s="8"/>
      <c r="P2851" s="29"/>
      <c r="Q2851" s="29"/>
      <c r="R2851" s="21"/>
      <c r="S2851" s="305"/>
      <c r="T2851" s="26"/>
      <c r="U2851" s="267"/>
      <c r="V2851" s="267"/>
      <c r="W2851" s="333"/>
    </row>
    <row r="2852" spans="1:23" ht="18.75" customHeight="1">
      <c r="A2852" s="21"/>
      <c r="B2852" s="51"/>
      <c r="C2852" s="52"/>
      <c r="D2852" s="21"/>
      <c r="E2852" s="335"/>
      <c r="F2852" s="26"/>
      <c r="G2852" s="366"/>
      <c r="H2852" s="366"/>
      <c r="I2852" s="370"/>
      <c r="J2852" s="29"/>
      <c r="K2852" s="8"/>
      <c r="L2852" s="8"/>
      <c r="M2852" s="8"/>
      <c r="P2852" s="51"/>
      <c r="Q2852" s="52"/>
      <c r="R2852" s="21"/>
      <c r="S2852" s="305"/>
      <c r="T2852" s="26"/>
      <c r="U2852" s="267"/>
      <c r="V2852" s="267"/>
      <c r="W2852" s="333"/>
    </row>
    <row r="2853" spans="1:23">
      <c r="A2853" s="21"/>
      <c r="B2853" s="29"/>
      <c r="C2853" s="52"/>
      <c r="D2853" s="29"/>
      <c r="E2853" s="72"/>
      <c r="F2853" s="26"/>
      <c r="G2853" s="31"/>
      <c r="H2853" s="31"/>
      <c r="I2853" s="31"/>
      <c r="J2853" s="29"/>
      <c r="K2853" s="8"/>
      <c r="L2853" s="8"/>
      <c r="M2853" s="8"/>
      <c r="P2853" s="29"/>
      <c r="Q2853" s="52"/>
      <c r="R2853" s="29"/>
      <c r="S2853" s="49"/>
      <c r="T2853" s="26"/>
      <c r="U2853" s="29"/>
      <c r="V2853" s="29"/>
      <c r="W2853" s="29"/>
    </row>
    <row r="2854" spans="1:23" ht="19.5" customHeight="1">
      <c r="A2854" s="21"/>
      <c r="B2854" s="29"/>
      <c r="C2854" s="64"/>
      <c r="D2854" s="94"/>
      <c r="E2854" s="335"/>
      <c r="F2854" s="26"/>
      <c r="G2854" s="366"/>
      <c r="H2854" s="366"/>
      <c r="I2854" s="370"/>
      <c r="J2854" s="29"/>
      <c r="K2854" s="8"/>
      <c r="L2854" s="8"/>
      <c r="M2854" s="8"/>
      <c r="P2854" s="42"/>
      <c r="Q2854" s="29"/>
      <c r="R2854" s="24"/>
      <c r="S2854" s="305"/>
      <c r="T2854" s="26"/>
      <c r="U2854" s="267"/>
      <c r="V2854" s="267"/>
      <c r="W2854" s="333"/>
    </row>
    <row r="2855" spans="1:23" ht="19.5" customHeight="1">
      <c r="A2855" s="21"/>
      <c r="B2855" s="51"/>
      <c r="C2855" s="52"/>
      <c r="D2855" s="21"/>
      <c r="E2855" s="335"/>
      <c r="F2855" s="26"/>
      <c r="G2855" s="366"/>
      <c r="H2855" s="366"/>
      <c r="I2855" s="370"/>
      <c r="J2855" s="29"/>
      <c r="K2855" s="8"/>
      <c r="L2855" s="8"/>
      <c r="M2855" s="8"/>
      <c r="P2855" s="51"/>
      <c r="Q2855" s="52"/>
      <c r="R2855" s="21"/>
      <c r="S2855" s="305"/>
      <c r="T2855" s="26"/>
      <c r="U2855" s="267"/>
      <c r="V2855" s="267"/>
      <c r="W2855" s="333"/>
    </row>
    <row r="2856" spans="1:23">
      <c r="A2856" s="21"/>
      <c r="B2856" s="29"/>
      <c r="C2856" s="21"/>
      <c r="D2856" s="29"/>
      <c r="E2856" s="72"/>
      <c r="F2856" s="26"/>
      <c r="G2856" s="31"/>
      <c r="H2856" s="31"/>
      <c r="I2856" s="31"/>
      <c r="J2856" s="29"/>
      <c r="K2856" s="8"/>
      <c r="L2856" s="8"/>
      <c r="M2856" s="8"/>
    </row>
    <row r="2857" spans="1:23">
      <c r="A2857" s="21"/>
      <c r="B2857" s="42"/>
      <c r="C2857" s="29"/>
      <c r="D2857" s="21"/>
      <c r="E2857" s="335"/>
      <c r="F2857" s="26"/>
      <c r="G2857" s="366"/>
      <c r="H2857" s="366"/>
      <c r="I2857" s="370"/>
      <c r="J2857" s="29"/>
      <c r="K2857" s="8"/>
      <c r="L2857" s="8"/>
      <c r="M2857" s="8"/>
    </row>
    <row r="2858" spans="1:23">
      <c r="A2858" s="21"/>
      <c r="B2858" s="29"/>
      <c r="C2858" s="21"/>
      <c r="D2858" s="29"/>
      <c r="E2858" s="335"/>
      <c r="F2858" s="26"/>
      <c r="G2858" s="366"/>
      <c r="H2858" s="366"/>
      <c r="I2858" s="370"/>
      <c r="J2858" s="29"/>
      <c r="K2858" s="8"/>
      <c r="L2858" s="8"/>
      <c r="M2858" s="8"/>
    </row>
    <row r="2859" spans="1:23">
      <c r="A2859" s="21"/>
      <c r="B2859" s="29"/>
      <c r="C2859" s="21"/>
      <c r="D2859" s="29"/>
      <c r="E2859" s="72"/>
      <c r="F2859" s="26"/>
      <c r="G2859" s="31"/>
      <c r="H2859" s="31"/>
      <c r="I2859" s="31"/>
      <c r="J2859" s="29"/>
      <c r="K2859" s="8"/>
      <c r="L2859" s="8"/>
      <c r="M2859" s="8"/>
    </row>
    <row r="2860" spans="1:23">
      <c r="A2860" s="21"/>
      <c r="B2860" s="42"/>
      <c r="C2860" s="21"/>
      <c r="D2860" s="21"/>
      <c r="E2860" s="335"/>
      <c r="F2860" s="26"/>
      <c r="G2860" s="366"/>
      <c r="H2860" s="366"/>
      <c r="I2860" s="370"/>
      <c r="J2860" s="29"/>
      <c r="K2860" s="8"/>
      <c r="L2860" s="8"/>
      <c r="M2860" s="8"/>
    </row>
    <row r="2861" spans="1:23">
      <c r="A2861" s="21"/>
      <c r="B2861" s="29"/>
      <c r="C2861" s="21"/>
      <c r="D2861" s="29"/>
      <c r="E2861" s="335"/>
      <c r="F2861" s="26"/>
      <c r="G2861" s="366"/>
      <c r="H2861" s="366"/>
      <c r="I2861" s="370"/>
      <c r="J2861" s="29"/>
      <c r="K2861" s="8"/>
      <c r="L2861" s="8"/>
      <c r="M2861" s="8"/>
    </row>
    <row r="2862" spans="1:23">
      <c r="A2862" s="21"/>
      <c r="B2862" s="29"/>
      <c r="C2862" s="21"/>
      <c r="D2862" s="29"/>
      <c r="E2862" s="31"/>
      <c r="F2862" s="29"/>
      <c r="G2862" s="31"/>
      <c r="H2862" s="31"/>
      <c r="I2862" s="31"/>
      <c r="J2862" s="29"/>
      <c r="K2862" s="8"/>
      <c r="L2862" s="8"/>
      <c r="M2862" s="8"/>
    </row>
    <row r="2863" spans="1:23">
      <c r="A2863" s="21"/>
      <c r="B2863" s="29"/>
      <c r="C2863" s="64"/>
      <c r="D2863" s="94"/>
      <c r="E2863" s="335"/>
      <c r="F2863" s="26"/>
      <c r="G2863" s="366"/>
      <c r="H2863" s="366"/>
      <c r="I2863" s="370"/>
      <c r="J2863" s="29"/>
      <c r="K2863" s="8"/>
      <c r="L2863" s="8"/>
      <c r="M2863" s="8"/>
    </row>
    <row r="2864" spans="1:23">
      <c r="A2864" s="21"/>
      <c r="B2864" s="29"/>
      <c r="C2864" s="21"/>
      <c r="D2864" s="29"/>
      <c r="E2864" s="335"/>
      <c r="F2864" s="26"/>
      <c r="G2864" s="366"/>
      <c r="H2864" s="366"/>
      <c r="I2864" s="370"/>
      <c r="J2864" s="29"/>
      <c r="K2864" s="8"/>
      <c r="L2864" s="8"/>
      <c r="M2864" s="8"/>
    </row>
    <row r="2865" spans="1:13">
      <c r="A2865" s="21"/>
      <c r="B2865" s="29"/>
      <c r="C2865" s="21"/>
      <c r="D2865" s="29"/>
      <c r="E2865" s="31"/>
      <c r="F2865" s="29"/>
      <c r="G2865" s="31"/>
      <c r="H2865" s="31"/>
      <c r="I2865" s="31"/>
      <c r="J2865" s="29"/>
      <c r="K2865" s="8"/>
      <c r="L2865" s="8"/>
      <c r="M2865" s="8"/>
    </row>
    <row r="2866" spans="1:13">
      <c r="A2866" s="21"/>
      <c r="B2866" s="29"/>
      <c r="C2866" s="64"/>
      <c r="D2866" s="94"/>
      <c r="E2866" s="335"/>
      <c r="F2866" s="26"/>
      <c r="G2866" s="366"/>
      <c r="H2866" s="366"/>
      <c r="I2866" s="370"/>
      <c r="J2866" s="29"/>
      <c r="K2866" s="8"/>
      <c r="L2866" s="8"/>
      <c r="M2866" s="8"/>
    </row>
    <row r="2867" spans="1:13">
      <c r="A2867" s="21"/>
      <c r="B2867" s="29"/>
      <c r="C2867" s="21"/>
      <c r="D2867" s="29"/>
      <c r="E2867" s="335"/>
      <c r="F2867" s="26"/>
      <c r="G2867" s="366"/>
      <c r="H2867" s="366"/>
      <c r="I2867" s="370"/>
      <c r="J2867" s="29"/>
      <c r="K2867" s="8"/>
      <c r="L2867" s="8"/>
      <c r="M2867" s="8"/>
    </row>
    <row r="2868" spans="1:13">
      <c r="A2868" s="21"/>
      <c r="B2868" s="29"/>
      <c r="C2868" s="21"/>
      <c r="D2868" s="29"/>
      <c r="E2868" s="31"/>
      <c r="F2868" s="29"/>
      <c r="G2868" s="31"/>
      <c r="H2868" s="31"/>
      <c r="I2868" s="31"/>
      <c r="J2868" s="29"/>
      <c r="K2868" s="8"/>
      <c r="L2868" s="8"/>
      <c r="M2868" s="8"/>
    </row>
    <row r="2869" spans="1:13">
      <c r="A2869" s="21"/>
      <c r="B2869" s="29"/>
      <c r="C2869" s="52"/>
      <c r="D2869" s="52"/>
      <c r="E2869" s="335"/>
      <c r="F2869" s="21"/>
      <c r="G2869" s="366"/>
      <c r="H2869" s="366"/>
      <c r="I2869" s="370"/>
      <c r="J2869" s="29"/>
      <c r="K2869" s="8"/>
      <c r="L2869" s="8"/>
      <c r="M2869" s="8"/>
    </row>
    <row r="2870" spans="1:13">
      <c r="A2870" s="21"/>
      <c r="B2870" s="29"/>
      <c r="C2870" s="21"/>
      <c r="D2870" s="29"/>
      <c r="E2870" s="335"/>
      <c r="F2870" s="21"/>
      <c r="G2870" s="366"/>
      <c r="H2870" s="366"/>
      <c r="I2870" s="370"/>
      <c r="J2870" s="29"/>
      <c r="K2870" s="8"/>
      <c r="L2870" s="8"/>
      <c r="M2870" s="8"/>
    </row>
    <row r="2871" spans="1:13">
      <c r="A2871" s="21"/>
      <c r="B2871" s="29"/>
      <c r="C2871" s="21"/>
      <c r="D2871" s="29"/>
      <c r="E2871" s="31"/>
      <c r="F2871" s="29"/>
      <c r="G2871" s="31"/>
      <c r="H2871" s="31"/>
      <c r="I2871" s="31"/>
      <c r="J2871" s="29"/>
      <c r="K2871" s="8"/>
      <c r="L2871" s="8"/>
      <c r="M2871" s="8"/>
    </row>
    <row r="2872" spans="1:13">
      <c r="A2872" s="21"/>
      <c r="B2872" s="29"/>
      <c r="C2872" s="52"/>
      <c r="D2872" s="52"/>
      <c r="E2872" s="335"/>
      <c r="F2872" s="21"/>
      <c r="G2872" s="366"/>
      <c r="H2872" s="366"/>
      <c r="I2872" s="370"/>
      <c r="J2872" s="29"/>
      <c r="K2872" s="8"/>
      <c r="L2872" s="8"/>
      <c r="M2872" s="8"/>
    </row>
    <row r="2873" spans="1:13">
      <c r="A2873" s="21"/>
      <c r="B2873" s="29"/>
      <c r="C2873" s="21"/>
      <c r="D2873" s="29"/>
      <c r="E2873" s="335"/>
      <c r="F2873" s="21"/>
      <c r="G2873" s="366"/>
      <c r="H2873" s="366"/>
      <c r="I2873" s="370"/>
      <c r="J2873" s="29"/>
      <c r="K2873" s="8"/>
      <c r="L2873" s="8"/>
      <c r="M2873" s="8"/>
    </row>
    <row r="2874" spans="1:13">
      <c r="A2874" s="21"/>
      <c r="B2874" s="29"/>
      <c r="C2874" s="21"/>
      <c r="D2874" s="29"/>
      <c r="E2874" s="25"/>
      <c r="F2874" s="29"/>
      <c r="G2874" s="31"/>
      <c r="H2874" s="31"/>
      <c r="I2874" s="31"/>
      <c r="J2874" s="29"/>
      <c r="K2874" s="8"/>
      <c r="L2874" s="8"/>
      <c r="M2874" s="8"/>
    </row>
    <row r="2875" spans="1:13">
      <c r="A2875" s="21"/>
      <c r="B2875" s="29"/>
      <c r="C2875" s="52"/>
      <c r="D2875" s="52"/>
      <c r="E2875" s="335"/>
      <c r="F2875" s="21"/>
      <c r="G2875" s="366"/>
      <c r="H2875" s="366"/>
      <c r="I2875" s="370"/>
      <c r="J2875" s="29"/>
      <c r="K2875" s="8"/>
      <c r="L2875" s="8"/>
      <c r="M2875" s="8"/>
    </row>
    <row r="2876" spans="1:13">
      <c r="A2876" s="21"/>
      <c r="B2876" s="29"/>
      <c r="C2876" s="21"/>
      <c r="D2876" s="29"/>
      <c r="E2876" s="335"/>
      <c r="F2876" s="21"/>
      <c r="G2876" s="366"/>
      <c r="H2876" s="366"/>
      <c r="I2876" s="370"/>
      <c r="J2876" s="29"/>
      <c r="K2876" s="8"/>
      <c r="L2876" s="8"/>
      <c r="M2876" s="8"/>
    </row>
    <row r="2877" spans="1:13">
      <c r="A2877" s="21"/>
      <c r="B2877" s="29"/>
      <c r="C2877" s="21"/>
      <c r="D2877" s="29"/>
      <c r="E2877" s="25"/>
      <c r="F2877" s="29"/>
      <c r="G2877" s="31"/>
      <c r="H2877" s="31"/>
      <c r="I2877" s="31"/>
      <c r="J2877" s="29"/>
      <c r="K2877" s="8"/>
      <c r="L2877" s="8"/>
      <c r="M2877" s="8"/>
    </row>
    <row r="2878" spans="1:13">
      <c r="A2878" s="21"/>
      <c r="B2878" s="29"/>
      <c r="C2878" s="21"/>
      <c r="D2878" s="29"/>
      <c r="E2878" s="25"/>
      <c r="F2878" s="21"/>
      <c r="G2878" s="27"/>
      <c r="H2878" s="31"/>
      <c r="I2878" s="28"/>
      <c r="J2878" s="29"/>
      <c r="K2878" s="8"/>
      <c r="L2878" s="8"/>
      <c r="M2878" s="8"/>
    </row>
    <row r="2879" spans="1:13">
      <c r="A2879" s="21"/>
      <c r="B2879" s="29"/>
      <c r="C2879" s="21"/>
      <c r="D2879" s="29"/>
      <c r="E2879" s="31"/>
      <c r="F2879" s="29"/>
      <c r="G2879" s="31"/>
      <c r="H2879" s="31"/>
      <c r="I2879" s="31"/>
      <c r="J2879" s="29"/>
      <c r="K2879" s="8"/>
      <c r="L2879" s="8"/>
      <c r="M2879" s="8"/>
    </row>
    <row r="2880" spans="1:13">
      <c r="A2880" s="32"/>
      <c r="B2880" s="33"/>
      <c r="C2880" s="32"/>
      <c r="D2880" s="33"/>
      <c r="E2880" s="34"/>
      <c r="F2880" s="33"/>
      <c r="G2880" s="34"/>
      <c r="H2880" s="34"/>
      <c r="I2880" s="35"/>
      <c r="J2880" s="33"/>
    </row>
    <row r="2883" spans="1:13">
      <c r="F2883" s="8"/>
      <c r="G2883" s="36"/>
    </row>
    <row r="2884" spans="1:13">
      <c r="F2884" s="8"/>
      <c r="G2884" s="36"/>
    </row>
    <row r="2885" spans="1:13">
      <c r="F2885" s="8"/>
      <c r="G2885" s="36"/>
    </row>
    <row r="2886" spans="1:13">
      <c r="F2886" s="8"/>
      <c r="G2886" s="36"/>
    </row>
    <row r="2887" spans="1:13">
      <c r="F2887" s="8"/>
      <c r="G2887" s="36"/>
    </row>
    <row r="2888" spans="1:13">
      <c r="F2888" s="8"/>
      <c r="G2888" s="36"/>
    </row>
    <row r="2889" spans="1:13" ht="16.5">
      <c r="F2889" s="38"/>
      <c r="G2889" s="37"/>
    </row>
    <row r="2890" spans="1:13">
      <c r="F2890" s="36"/>
      <c r="G2890" s="36"/>
    </row>
    <row r="2891" spans="1:13">
      <c r="A2891" s="105"/>
      <c r="B2891" s="88"/>
      <c r="C2891" s="105"/>
      <c r="D2891" s="88"/>
      <c r="E2891" s="106"/>
      <c r="F2891" s="107"/>
      <c r="G2891" s="108"/>
      <c r="H2891" s="106"/>
      <c r="I2891" s="106"/>
      <c r="J2891" s="88"/>
      <c r="K2891" s="88"/>
      <c r="L2891" s="88"/>
      <c r="M2891" s="88"/>
    </row>
    <row r="2892" spans="1:13" ht="16.5">
      <c r="A2892" s="105"/>
      <c r="B2892" s="88"/>
      <c r="C2892" s="109"/>
      <c r="D2892" s="110"/>
      <c r="E2892" s="111"/>
      <c r="F2892" s="112"/>
      <c r="G2892" s="113"/>
      <c r="H2892" s="106"/>
      <c r="I2892" s="106"/>
      <c r="J2892" s="88"/>
      <c r="K2892" s="88"/>
      <c r="L2892" s="88"/>
      <c r="M2892" s="88"/>
    </row>
    <row r="2893" spans="1:13">
      <c r="A2893" s="105"/>
      <c r="B2893" s="88"/>
      <c r="C2893" s="109"/>
      <c r="D2893" s="110"/>
      <c r="E2893" s="114"/>
      <c r="F2893" s="115"/>
      <c r="G2893" s="108"/>
      <c r="H2893" s="106"/>
      <c r="I2893" s="106"/>
      <c r="J2893" s="88"/>
      <c r="K2893" s="88"/>
      <c r="L2893" s="88"/>
      <c r="M2893" s="88"/>
    </row>
    <row r="2894" spans="1:13">
      <c r="C2894" s="74"/>
      <c r="D2894" s="62"/>
      <c r="E2894" s="116"/>
    </row>
    <row r="2895" spans="1:13">
      <c r="C2895" s="74"/>
      <c r="D2895" s="62"/>
      <c r="E2895" s="116"/>
    </row>
    <row r="2898" spans="1:13">
      <c r="A2898" s="287"/>
      <c r="B2898" s="288"/>
      <c r="C2898" s="288"/>
      <c r="D2898" s="288"/>
      <c r="E2898" s="288"/>
      <c r="F2898" s="288"/>
      <c r="G2898" s="288"/>
      <c r="H2898" s="288"/>
      <c r="I2898" s="288"/>
      <c r="J2898" s="288"/>
      <c r="K2898" s="7"/>
      <c r="L2898" s="7"/>
      <c r="M2898" s="7"/>
    </row>
    <row r="2899" spans="1:13" ht="16.5" customHeight="1">
      <c r="A2899" s="287"/>
      <c r="B2899" s="288"/>
      <c r="C2899" s="288"/>
      <c r="D2899" s="288"/>
      <c r="E2899" s="288"/>
      <c r="F2899" s="288"/>
      <c r="G2899" s="288"/>
      <c r="H2899" s="288"/>
      <c r="I2899" s="288"/>
      <c r="J2899" s="288"/>
      <c r="K2899" s="7"/>
      <c r="L2899" s="7"/>
      <c r="M2899" s="7"/>
    </row>
    <row r="2900" spans="1:13" ht="14.25" customHeight="1">
      <c r="A2900" s="287"/>
      <c r="B2900" s="288"/>
      <c r="C2900" s="288"/>
      <c r="D2900" s="288"/>
      <c r="E2900" s="288"/>
      <c r="F2900" s="288"/>
      <c r="G2900" s="288"/>
      <c r="H2900" s="288"/>
      <c r="I2900" s="288"/>
      <c r="J2900" s="288"/>
      <c r="K2900" s="7"/>
      <c r="L2900" s="7"/>
      <c r="M2900" s="7"/>
    </row>
    <row r="2901" spans="1:13">
      <c r="A2901" s="9"/>
      <c r="B2901" s="10"/>
      <c r="C2901" s="9"/>
      <c r="D2901" s="10"/>
      <c r="E2901" s="11"/>
      <c r="F2901" s="10"/>
      <c r="G2901" s="11"/>
      <c r="H2901" s="11"/>
      <c r="I2901" s="11"/>
      <c r="J2901" s="10"/>
      <c r="K2901" s="10"/>
      <c r="L2901" s="10"/>
      <c r="M2901" s="10"/>
    </row>
    <row r="2902" spans="1:13">
      <c r="A2902" s="275"/>
      <c r="B2902" s="289"/>
      <c r="C2902" s="289"/>
      <c r="D2902" s="289"/>
      <c r="E2902" s="368"/>
      <c r="F2902" s="275"/>
      <c r="G2902" s="289"/>
      <c r="H2902" s="289"/>
      <c r="I2902" s="289"/>
      <c r="J2902" s="275"/>
      <c r="K2902" s="6"/>
      <c r="L2902" s="6"/>
      <c r="M2902" s="6"/>
    </row>
    <row r="2903" spans="1:13">
      <c r="A2903" s="276"/>
      <c r="B2903" s="13"/>
      <c r="C2903" s="13"/>
      <c r="D2903" s="13"/>
      <c r="E2903" s="367"/>
      <c r="F2903" s="276"/>
      <c r="G2903" s="367"/>
      <c r="H2903" s="367"/>
      <c r="I2903" s="14"/>
      <c r="J2903" s="276"/>
      <c r="K2903" s="6"/>
      <c r="L2903" s="6"/>
      <c r="M2903" s="6"/>
    </row>
    <row r="2904" spans="1:13">
      <c r="A2904" s="15"/>
      <c r="B2904" s="16"/>
      <c r="C2904" s="17"/>
      <c r="D2904" s="16"/>
      <c r="E2904" s="18"/>
      <c r="F2904" s="16"/>
      <c r="G2904" s="18"/>
      <c r="H2904" s="18"/>
      <c r="I2904" s="18"/>
      <c r="J2904" s="16"/>
      <c r="K2904" s="8"/>
      <c r="L2904" s="8"/>
      <c r="M2904" s="8"/>
    </row>
    <row r="2905" spans="1:13" ht="20.25" customHeight="1">
      <c r="A2905" s="21"/>
      <c r="B2905" s="42"/>
      <c r="C2905" s="42"/>
      <c r="D2905" s="52"/>
      <c r="E2905" s="335"/>
      <c r="F2905" s="26"/>
      <c r="G2905" s="366"/>
      <c r="H2905" s="366"/>
      <c r="I2905" s="370"/>
      <c r="J2905" s="29"/>
      <c r="K2905" s="8"/>
      <c r="L2905" s="8"/>
      <c r="M2905" s="8"/>
    </row>
    <row r="2906" spans="1:13" ht="20.25" customHeight="1">
      <c r="A2906" s="21"/>
      <c r="B2906" s="51"/>
      <c r="C2906" s="52"/>
      <c r="D2906" s="21"/>
      <c r="E2906" s="335"/>
      <c r="F2906" s="26"/>
      <c r="G2906" s="366"/>
      <c r="H2906" s="366"/>
      <c r="I2906" s="370"/>
      <c r="J2906" s="29"/>
      <c r="K2906" s="8"/>
      <c r="L2906" s="8"/>
      <c r="M2906" s="8"/>
    </row>
    <row r="2907" spans="1:13">
      <c r="A2907" s="21"/>
      <c r="B2907" s="29"/>
      <c r="C2907" s="52"/>
      <c r="D2907" s="29"/>
      <c r="E2907" s="72"/>
      <c r="F2907" s="26"/>
      <c r="G2907" s="31"/>
      <c r="H2907" s="31"/>
      <c r="I2907" s="31"/>
      <c r="J2907" s="29"/>
      <c r="K2907" s="8"/>
      <c r="L2907" s="8"/>
      <c r="M2907" s="8"/>
    </row>
    <row r="2908" spans="1:13" ht="24" customHeight="1">
      <c r="A2908" s="21"/>
      <c r="B2908" s="42"/>
      <c r="C2908" s="29"/>
      <c r="D2908" s="24"/>
      <c r="E2908" s="335"/>
      <c r="F2908" s="26"/>
      <c r="G2908" s="366"/>
      <c r="H2908" s="366"/>
      <c r="I2908" s="370"/>
      <c r="J2908" s="29"/>
      <c r="K2908" s="8"/>
      <c r="L2908" s="8"/>
      <c r="M2908" s="8"/>
    </row>
    <row r="2909" spans="1:13" ht="24" customHeight="1">
      <c r="A2909" s="21"/>
      <c r="B2909" s="51"/>
      <c r="C2909" s="52"/>
      <c r="D2909" s="21"/>
      <c r="E2909" s="335"/>
      <c r="F2909" s="26"/>
      <c r="G2909" s="366"/>
      <c r="H2909" s="366"/>
      <c r="I2909" s="370"/>
      <c r="J2909" s="29"/>
      <c r="K2909" s="8"/>
      <c r="L2909" s="8"/>
      <c r="M2909" s="8"/>
    </row>
    <row r="2910" spans="1:13">
      <c r="A2910" s="21"/>
      <c r="B2910" s="29"/>
      <c r="C2910" s="21"/>
      <c r="D2910" s="29"/>
      <c r="E2910" s="72"/>
      <c r="F2910" s="26"/>
      <c r="G2910" s="31"/>
      <c r="H2910" s="31"/>
      <c r="I2910" s="31"/>
      <c r="J2910" s="29"/>
      <c r="K2910" s="8"/>
      <c r="L2910" s="8"/>
      <c r="M2910" s="8"/>
    </row>
    <row r="2911" spans="1:13" ht="21.75" customHeight="1">
      <c r="A2911" s="21"/>
      <c r="B2911" s="42"/>
      <c r="C2911" s="29"/>
      <c r="D2911" s="21"/>
      <c r="E2911" s="335"/>
      <c r="F2911" s="26"/>
      <c r="G2911" s="366"/>
      <c r="H2911" s="366"/>
      <c r="I2911" s="370"/>
      <c r="J2911" s="29"/>
      <c r="K2911" s="8"/>
      <c r="L2911" s="8"/>
      <c r="M2911" s="8"/>
    </row>
    <row r="2912" spans="1:13" ht="21.75" customHeight="1">
      <c r="A2912" s="21"/>
      <c r="B2912" s="29"/>
      <c r="C2912" s="21"/>
      <c r="D2912" s="29"/>
      <c r="E2912" s="335"/>
      <c r="F2912" s="26"/>
      <c r="G2912" s="366"/>
      <c r="H2912" s="366"/>
      <c r="I2912" s="370"/>
      <c r="J2912" s="29"/>
      <c r="K2912" s="8"/>
      <c r="L2912" s="8"/>
      <c r="M2912" s="8"/>
    </row>
    <row r="2913" spans="1:13">
      <c r="A2913" s="21"/>
      <c r="B2913" s="29"/>
      <c r="C2913" s="21"/>
      <c r="D2913" s="29"/>
      <c r="E2913" s="72"/>
      <c r="F2913" s="26"/>
      <c r="G2913" s="31"/>
      <c r="H2913" s="31"/>
      <c r="I2913" s="31"/>
      <c r="J2913" s="29"/>
      <c r="K2913" s="8"/>
      <c r="L2913" s="8"/>
      <c r="M2913" s="8"/>
    </row>
    <row r="2914" spans="1:13" ht="24" customHeight="1">
      <c r="A2914" s="21"/>
      <c r="B2914" s="42"/>
      <c r="C2914" s="21"/>
      <c r="D2914" s="21"/>
      <c r="E2914" s="335"/>
      <c r="F2914" s="26"/>
      <c r="G2914" s="366"/>
      <c r="H2914" s="366"/>
      <c r="I2914" s="370"/>
      <c r="J2914" s="29"/>
      <c r="K2914" s="8"/>
      <c r="L2914" s="8"/>
      <c r="M2914" s="8"/>
    </row>
    <row r="2915" spans="1:13" ht="24" customHeight="1">
      <c r="A2915" s="21"/>
      <c r="B2915" s="29"/>
      <c r="C2915" s="21"/>
      <c r="D2915" s="29"/>
      <c r="E2915" s="335"/>
      <c r="F2915" s="26"/>
      <c r="G2915" s="366"/>
      <c r="H2915" s="366"/>
      <c r="I2915" s="370"/>
      <c r="J2915" s="29"/>
      <c r="K2915" s="8"/>
      <c r="L2915" s="8"/>
      <c r="M2915" s="8"/>
    </row>
    <row r="2916" spans="1:13">
      <c r="A2916" s="21"/>
      <c r="B2916" s="29"/>
      <c r="C2916" s="21"/>
      <c r="D2916" s="29"/>
      <c r="E2916" s="31"/>
      <c r="F2916" s="29"/>
      <c r="G2916" s="31"/>
      <c r="H2916" s="31"/>
      <c r="I2916" s="31"/>
      <c r="J2916" s="29"/>
      <c r="K2916" s="8"/>
      <c r="L2916" s="8"/>
      <c r="M2916" s="8"/>
    </row>
    <row r="2917" spans="1:13">
      <c r="A2917" s="21"/>
      <c r="B2917" s="29"/>
      <c r="C2917" s="64"/>
      <c r="D2917" s="94"/>
      <c r="E2917" s="335"/>
      <c r="F2917" s="26"/>
      <c r="G2917" s="366"/>
      <c r="H2917" s="366"/>
      <c r="I2917" s="370"/>
      <c r="J2917" s="29"/>
      <c r="K2917" s="8"/>
      <c r="L2917" s="8"/>
      <c r="M2917" s="8"/>
    </row>
    <row r="2918" spans="1:13">
      <c r="A2918" s="21"/>
      <c r="B2918" s="29"/>
      <c r="C2918" s="21"/>
      <c r="D2918" s="29"/>
      <c r="E2918" s="335"/>
      <c r="F2918" s="26"/>
      <c r="G2918" s="366"/>
      <c r="H2918" s="366"/>
      <c r="I2918" s="370"/>
      <c r="J2918" s="29"/>
      <c r="K2918" s="8"/>
      <c r="L2918" s="8"/>
      <c r="M2918" s="8"/>
    </row>
    <row r="2919" spans="1:13">
      <c r="A2919" s="21"/>
      <c r="B2919" s="29"/>
      <c r="C2919" s="21"/>
      <c r="D2919" s="29"/>
      <c r="E2919" s="31"/>
      <c r="F2919" s="29"/>
      <c r="G2919" s="31"/>
      <c r="H2919" s="31"/>
      <c r="I2919" s="31"/>
      <c r="J2919" s="29"/>
      <c r="K2919" s="8"/>
      <c r="L2919" s="8"/>
      <c r="M2919" s="8"/>
    </row>
    <row r="2920" spans="1:13">
      <c r="A2920" s="21"/>
      <c r="B2920" s="29"/>
      <c r="C2920" s="64"/>
      <c r="D2920" s="94"/>
      <c r="E2920" s="335"/>
      <c r="F2920" s="26"/>
      <c r="G2920" s="366"/>
      <c r="H2920" s="366"/>
      <c r="I2920" s="370"/>
      <c r="J2920" s="29"/>
      <c r="K2920" s="8"/>
      <c r="L2920" s="8"/>
      <c r="M2920" s="8"/>
    </row>
    <row r="2921" spans="1:13">
      <c r="A2921" s="21"/>
      <c r="B2921" s="29"/>
      <c r="C2921" s="21"/>
      <c r="D2921" s="29"/>
      <c r="E2921" s="335"/>
      <c r="F2921" s="26"/>
      <c r="G2921" s="366"/>
      <c r="H2921" s="366"/>
      <c r="I2921" s="370"/>
      <c r="J2921" s="29"/>
      <c r="K2921" s="8"/>
      <c r="L2921" s="8"/>
      <c r="M2921" s="8"/>
    </row>
    <row r="2922" spans="1:13">
      <c r="A2922" s="21"/>
      <c r="B2922" s="29"/>
      <c r="C2922" s="21"/>
      <c r="D2922" s="29"/>
      <c r="E2922" s="31"/>
      <c r="F2922" s="29"/>
      <c r="G2922" s="31"/>
      <c r="H2922" s="31"/>
      <c r="I2922" s="31"/>
      <c r="J2922" s="29"/>
      <c r="K2922" s="8"/>
      <c r="L2922" s="8"/>
      <c r="M2922" s="8"/>
    </row>
    <row r="2923" spans="1:13">
      <c r="A2923" s="21"/>
      <c r="B2923" s="29"/>
      <c r="C2923" s="52"/>
      <c r="D2923" s="52"/>
      <c r="E2923" s="335"/>
      <c r="F2923" s="21"/>
      <c r="G2923" s="366"/>
      <c r="H2923" s="366"/>
      <c r="I2923" s="370"/>
      <c r="J2923" s="29"/>
      <c r="K2923" s="8"/>
      <c r="L2923" s="8"/>
      <c r="M2923" s="8"/>
    </row>
    <row r="2924" spans="1:13">
      <c r="A2924" s="21"/>
      <c r="B2924" s="29"/>
      <c r="C2924" s="21"/>
      <c r="D2924" s="29"/>
      <c r="E2924" s="335"/>
      <c r="F2924" s="21"/>
      <c r="G2924" s="366"/>
      <c r="H2924" s="366"/>
      <c r="I2924" s="370"/>
      <c r="J2924" s="29"/>
      <c r="K2924" s="8"/>
      <c r="L2924" s="8"/>
      <c r="M2924" s="8"/>
    </row>
    <row r="2925" spans="1:13">
      <c r="A2925" s="21"/>
      <c r="B2925" s="29"/>
      <c r="C2925" s="21"/>
      <c r="D2925" s="29"/>
      <c r="E2925" s="31"/>
      <c r="F2925" s="29"/>
      <c r="G2925" s="31"/>
      <c r="H2925" s="31"/>
      <c r="I2925" s="31"/>
      <c r="J2925" s="29"/>
      <c r="K2925" s="8"/>
      <c r="L2925" s="8"/>
      <c r="M2925" s="8"/>
    </row>
    <row r="2926" spans="1:13">
      <c r="A2926" s="21"/>
      <c r="B2926" s="29"/>
      <c r="C2926" s="52"/>
      <c r="D2926" s="52"/>
      <c r="E2926" s="335"/>
      <c r="F2926" s="21"/>
      <c r="G2926" s="366"/>
      <c r="H2926" s="366"/>
      <c r="I2926" s="370"/>
      <c r="J2926" s="29"/>
      <c r="K2926" s="8"/>
      <c r="L2926" s="8"/>
      <c r="M2926" s="8"/>
    </row>
    <row r="2927" spans="1:13">
      <c r="A2927" s="21"/>
      <c r="B2927" s="29"/>
      <c r="C2927" s="21"/>
      <c r="D2927" s="29"/>
      <c r="E2927" s="335"/>
      <c r="F2927" s="21"/>
      <c r="G2927" s="366"/>
      <c r="H2927" s="366"/>
      <c r="I2927" s="370"/>
      <c r="J2927" s="29"/>
      <c r="K2927" s="8"/>
      <c r="L2927" s="8"/>
      <c r="M2927" s="8"/>
    </row>
    <row r="2928" spans="1:13">
      <c r="A2928" s="21"/>
      <c r="B2928" s="29"/>
      <c r="C2928" s="21"/>
      <c r="D2928" s="29"/>
      <c r="E2928" s="25"/>
      <c r="F2928" s="29"/>
      <c r="G2928" s="31"/>
      <c r="H2928" s="31"/>
      <c r="I2928" s="31"/>
      <c r="J2928" s="29"/>
      <c r="K2928" s="8"/>
      <c r="L2928" s="8"/>
      <c r="M2928" s="8"/>
    </row>
    <row r="2929" spans="1:13">
      <c r="A2929" s="21"/>
      <c r="B2929" s="29"/>
      <c r="C2929" s="52"/>
      <c r="D2929" s="52"/>
      <c r="E2929" s="335"/>
      <c r="F2929" s="21"/>
      <c r="G2929" s="366"/>
      <c r="H2929" s="366"/>
      <c r="I2929" s="370"/>
      <c r="J2929" s="29"/>
      <c r="K2929" s="8"/>
      <c r="L2929" s="8"/>
      <c r="M2929" s="8"/>
    </row>
    <row r="2930" spans="1:13">
      <c r="A2930" s="21"/>
      <c r="B2930" s="29"/>
      <c r="C2930" s="21"/>
      <c r="D2930" s="29"/>
      <c r="E2930" s="335"/>
      <c r="F2930" s="21"/>
      <c r="G2930" s="366"/>
      <c r="H2930" s="366"/>
      <c r="I2930" s="370"/>
      <c r="J2930" s="29"/>
      <c r="K2930" s="8"/>
      <c r="L2930" s="8"/>
      <c r="M2930" s="8"/>
    </row>
    <row r="2931" spans="1:13">
      <c r="A2931" s="21"/>
      <c r="B2931" s="29"/>
      <c r="C2931" s="21"/>
      <c r="D2931" s="29"/>
      <c r="E2931" s="25"/>
      <c r="F2931" s="29"/>
      <c r="G2931" s="31"/>
      <c r="H2931" s="31"/>
      <c r="I2931" s="31"/>
      <c r="J2931" s="29"/>
      <c r="K2931" s="8"/>
      <c r="L2931" s="8"/>
      <c r="M2931" s="8"/>
    </row>
    <row r="2932" spans="1:13">
      <c r="A2932" s="21"/>
      <c r="B2932" s="29"/>
      <c r="C2932" s="21"/>
      <c r="D2932" s="29"/>
      <c r="E2932" s="25"/>
      <c r="F2932" s="21"/>
      <c r="G2932" s="27"/>
      <c r="H2932" s="31"/>
      <c r="I2932" s="28"/>
      <c r="J2932" s="29"/>
      <c r="K2932" s="8"/>
      <c r="L2932" s="8"/>
      <c r="M2932" s="8"/>
    </row>
    <row r="2933" spans="1:13">
      <c r="A2933" s="21"/>
      <c r="B2933" s="29"/>
      <c r="C2933" s="21"/>
      <c r="D2933" s="29"/>
      <c r="E2933" s="31"/>
      <c r="F2933" s="29"/>
      <c r="G2933" s="31"/>
      <c r="H2933" s="31"/>
      <c r="I2933" s="31"/>
      <c r="J2933" s="29"/>
      <c r="K2933" s="8"/>
      <c r="L2933" s="8"/>
      <c r="M2933" s="8"/>
    </row>
    <row r="2934" spans="1:13">
      <c r="A2934" s="32"/>
      <c r="B2934" s="33"/>
      <c r="C2934" s="32"/>
      <c r="D2934" s="33"/>
      <c r="E2934" s="34"/>
      <c r="F2934" s="33"/>
      <c r="G2934" s="34"/>
      <c r="H2934" s="34"/>
      <c r="I2934" s="35"/>
      <c r="J2934" s="33"/>
    </row>
    <row r="2937" spans="1:13">
      <c r="F2937" s="8"/>
      <c r="G2937" s="36"/>
    </row>
    <row r="2938" spans="1:13">
      <c r="F2938" s="8"/>
      <c r="G2938" s="36"/>
    </row>
    <row r="2939" spans="1:13">
      <c r="F2939" s="8"/>
      <c r="G2939" s="36"/>
    </row>
    <row r="2940" spans="1:13">
      <c r="F2940" s="8"/>
      <c r="G2940" s="36"/>
    </row>
    <row r="2941" spans="1:13">
      <c r="F2941" s="8"/>
      <c r="G2941" s="36"/>
    </row>
    <row r="2942" spans="1:13">
      <c r="F2942" s="8"/>
      <c r="G2942" s="36"/>
    </row>
    <row r="2943" spans="1:13" ht="16.5">
      <c r="F2943" s="38"/>
      <c r="G2943" s="37"/>
    </row>
    <row r="2944" spans="1:13">
      <c r="F2944" s="36"/>
      <c r="G2944" s="36"/>
    </row>
    <row r="2945" spans="1:13">
      <c r="A2945" s="105"/>
      <c r="B2945" s="88"/>
      <c r="C2945" s="105"/>
      <c r="D2945" s="88"/>
      <c r="E2945" s="106"/>
      <c r="F2945" s="107"/>
      <c r="G2945" s="108"/>
      <c r="H2945" s="106"/>
      <c r="I2945" s="106"/>
      <c r="J2945" s="88"/>
      <c r="K2945" s="88"/>
      <c r="L2945" s="88"/>
      <c r="M2945" s="88"/>
    </row>
    <row r="2946" spans="1:13" ht="16.5">
      <c r="F2946" s="38"/>
      <c r="G2946" s="37"/>
    </row>
    <row r="2947" spans="1:13">
      <c r="F2947" s="36"/>
      <c r="G2947" s="36"/>
    </row>
    <row r="2948" spans="1:13" ht="19.5" customHeight="1">
      <c r="A2948" s="287"/>
      <c r="B2948" s="288"/>
      <c r="C2948" s="288"/>
      <c r="D2948" s="288"/>
      <c r="E2948" s="288"/>
      <c r="F2948" s="288"/>
      <c r="G2948" s="288"/>
      <c r="H2948" s="288"/>
      <c r="I2948" s="288"/>
      <c r="J2948" s="288"/>
      <c r="K2948" s="7"/>
      <c r="L2948" s="7"/>
      <c r="M2948" s="7"/>
    </row>
    <row r="2949" spans="1:13" ht="19.5" customHeight="1">
      <c r="A2949" s="287"/>
      <c r="B2949" s="288"/>
      <c r="C2949" s="288"/>
      <c r="D2949" s="288"/>
      <c r="E2949" s="288"/>
      <c r="F2949" s="288"/>
      <c r="G2949" s="288"/>
      <c r="H2949" s="288"/>
      <c r="I2949" s="288"/>
      <c r="J2949" s="288"/>
      <c r="K2949" s="7"/>
      <c r="L2949" s="7"/>
      <c r="M2949" s="7"/>
    </row>
    <row r="2950" spans="1:13" ht="19.5" customHeight="1">
      <c r="A2950" s="287"/>
      <c r="B2950" s="288"/>
      <c r="C2950" s="288"/>
      <c r="D2950" s="288"/>
      <c r="E2950" s="288"/>
      <c r="F2950" s="288"/>
      <c r="G2950" s="288"/>
      <c r="H2950" s="288"/>
      <c r="I2950" s="288"/>
      <c r="J2950" s="288"/>
      <c r="K2950" s="7"/>
      <c r="L2950" s="7"/>
      <c r="M2950" s="7"/>
    </row>
    <row r="2951" spans="1:13">
      <c r="A2951" s="9"/>
      <c r="B2951" s="10"/>
      <c r="C2951" s="9"/>
      <c r="D2951" s="10"/>
      <c r="E2951" s="11"/>
      <c r="F2951" s="10"/>
      <c r="G2951" s="11"/>
      <c r="H2951" s="11"/>
      <c r="I2951" s="11"/>
      <c r="J2951" s="10"/>
      <c r="K2951" s="10"/>
      <c r="L2951" s="10"/>
      <c r="M2951" s="10"/>
    </row>
    <row r="2952" spans="1:13">
      <c r="A2952" s="275"/>
      <c r="B2952" s="289"/>
      <c r="C2952" s="289"/>
      <c r="D2952" s="289"/>
      <c r="E2952" s="368"/>
      <c r="F2952" s="275"/>
      <c r="G2952" s="289"/>
      <c r="H2952" s="289"/>
      <c r="I2952" s="289"/>
      <c r="J2952" s="275"/>
      <c r="K2952" s="6"/>
      <c r="L2952" s="6"/>
      <c r="M2952" s="6"/>
    </row>
    <row r="2953" spans="1:13">
      <c r="A2953" s="276"/>
      <c r="B2953" s="13"/>
      <c r="C2953" s="13"/>
      <c r="D2953" s="13"/>
      <c r="E2953" s="367"/>
      <c r="F2953" s="276"/>
      <c r="G2953" s="367"/>
      <c r="H2953" s="367"/>
      <c r="I2953" s="14"/>
      <c r="J2953" s="276"/>
      <c r="K2953" s="6"/>
      <c r="L2953" s="6"/>
      <c r="M2953" s="6"/>
    </row>
    <row r="2954" spans="1:13">
      <c r="A2954" s="15"/>
      <c r="B2954" s="16"/>
      <c r="C2954" s="17"/>
      <c r="D2954" s="16"/>
      <c r="E2954" s="18"/>
      <c r="F2954" s="16"/>
      <c r="G2954" s="18"/>
      <c r="H2954" s="18"/>
      <c r="I2954" s="18"/>
      <c r="J2954" s="16"/>
      <c r="K2954" s="8"/>
      <c r="L2954" s="8"/>
      <c r="M2954" s="8"/>
    </row>
    <row r="2955" spans="1:13" ht="17.25" customHeight="1">
      <c r="A2955" s="21"/>
      <c r="B2955" s="42"/>
      <c r="C2955" s="76"/>
      <c r="D2955" s="77"/>
      <c r="E2955" s="335"/>
      <c r="F2955" s="26"/>
      <c r="G2955" s="366"/>
      <c r="H2955" s="366"/>
      <c r="I2955" s="370"/>
      <c r="J2955" s="29"/>
      <c r="K2955" s="8"/>
      <c r="L2955" s="8"/>
      <c r="M2955" s="8"/>
    </row>
    <row r="2956" spans="1:13" ht="18" customHeight="1">
      <c r="A2956" s="21"/>
      <c r="B2956" s="42"/>
      <c r="C2956" s="76"/>
      <c r="D2956" s="77"/>
      <c r="E2956" s="335"/>
      <c r="F2956" s="26"/>
      <c r="G2956" s="366"/>
      <c r="H2956" s="366"/>
      <c r="I2956" s="370"/>
      <c r="J2956" s="29"/>
      <c r="K2956" s="8"/>
      <c r="L2956" s="8"/>
      <c r="M2956" s="8"/>
    </row>
    <row r="2957" spans="1:13">
      <c r="A2957" s="21"/>
      <c r="B2957" s="29"/>
      <c r="C2957" s="52"/>
      <c r="D2957" s="29"/>
      <c r="E2957" s="72"/>
      <c r="F2957" s="26"/>
      <c r="G2957" s="31"/>
      <c r="H2957" s="31"/>
      <c r="I2957" s="31"/>
      <c r="J2957" s="29"/>
      <c r="K2957" s="8"/>
      <c r="L2957" s="8"/>
      <c r="M2957" s="8"/>
    </row>
    <row r="2958" spans="1:13" ht="23.25" customHeight="1">
      <c r="A2958" s="21"/>
      <c r="B2958" s="42"/>
      <c r="C2958" s="76"/>
      <c r="D2958" s="77"/>
      <c r="E2958" s="335"/>
      <c r="F2958" s="26"/>
      <c r="G2958" s="366"/>
      <c r="H2958" s="366"/>
      <c r="I2958" s="370"/>
      <c r="J2958" s="29"/>
      <c r="K2958" s="8"/>
      <c r="L2958" s="8"/>
      <c r="M2958" s="8"/>
    </row>
    <row r="2959" spans="1:13" ht="23.25" customHeight="1">
      <c r="A2959" s="21"/>
      <c r="B2959" s="51"/>
      <c r="C2959" s="52"/>
      <c r="D2959" s="21"/>
      <c r="E2959" s="335"/>
      <c r="F2959" s="26"/>
      <c r="G2959" s="366"/>
      <c r="H2959" s="366"/>
      <c r="I2959" s="370"/>
      <c r="J2959" s="29"/>
      <c r="K2959" s="8"/>
      <c r="L2959" s="8"/>
      <c r="M2959" s="8"/>
    </row>
    <row r="2960" spans="1:13">
      <c r="A2960" s="21"/>
      <c r="B2960" s="29"/>
      <c r="C2960" s="21"/>
      <c r="D2960" s="29"/>
      <c r="E2960" s="72"/>
      <c r="F2960" s="26"/>
      <c r="G2960" s="31"/>
      <c r="H2960" s="31"/>
      <c r="I2960" s="31"/>
      <c r="J2960" s="29"/>
      <c r="K2960" s="8"/>
      <c r="L2960" s="8"/>
      <c r="M2960" s="8"/>
    </row>
    <row r="2961" spans="1:13">
      <c r="A2961" s="21"/>
      <c r="B2961" s="42"/>
      <c r="C2961" s="29"/>
      <c r="D2961" s="21"/>
      <c r="E2961" s="335"/>
      <c r="F2961" s="26"/>
      <c r="G2961" s="366"/>
      <c r="H2961" s="366"/>
      <c r="I2961" s="370"/>
      <c r="J2961" s="29"/>
      <c r="K2961" s="8"/>
      <c r="L2961" s="8"/>
      <c r="M2961" s="8"/>
    </row>
    <row r="2962" spans="1:13">
      <c r="A2962" s="21"/>
      <c r="B2962" s="29"/>
      <c r="C2962" s="21"/>
      <c r="D2962" s="29"/>
      <c r="E2962" s="335"/>
      <c r="F2962" s="26"/>
      <c r="G2962" s="366"/>
      <c r="H2962" s="366"/>
      <c r="I2962" s="370"/>
      <c r="J2962" s="29"/>
      <c r="K2962" s="8"/>
      <c r="L2962" s="8"/>
      <c r="M2962" s="8"/>
    </row>
    <row r="2963" spans="1:13">
      <c r="A2963" s="21"/>
      <c r="B2963" s="29"/>
      <c r="C2963" s="21"/>
      <c r="D2963" s="29"/>
      <c r="E2963" s="72"/>
      <c r="F2963" s="26"/>
      <c r="G2963" s="31"/>
      <c r="H2963" s="31"/>
      <c r="I2963" s="31"/>
      <c r="J2963" s="29"/>
      <c r="K2963" s="8"/>
      <c r="L2963" s="8"/>
      <c r="M2963" s="8"/>
    </row>
    <row r="2964" spans="1:13">
      <c r="A2964" s="21"/>
      <c r="B2964" s="42"/>
      <c r="C2964" s="21"/>
      <c r="D2964" s="21"/>
      <c r="E2964" s="335"/>
      <c r="F2964" s="26"/>
      <c r="G2964" s="366"/>
      <c r="H2964" s="366"/>
      <c r="I2964" s="370"/>
      <c r="J2964" s="29"/>
      <c r="K2964" s="8"/>
      <c r="L2964" s="8"/>
      <c r="M2964" s="8"/>
    </row>
    <row r="2965" spans="1:13">
      <c r="A2965" s="21"/>
      <c r="B2965" s="29"/>
      <c r="C2965" s="21"/>
      <c r="D2965" s="29"/>
      <c r="E2965" s="335"/>
      <c r="F2965" s="26"/>
      <c r="G2965" s="366"/>
      <c r="H2965" s="366"/>
      <c r="I2965" s="370"/>
      <c r="J2965" s="29"/>
      <c r="K2965" s="8"/>
      <c r="L2965" s="8"/>
      <c r="M2965" s="8"/>
    </row>
    <row r="2966" spans="1:13">
      <c r="A2966" s="21"/>
      <c r="B2966" s="29"/>
      <c r="C2966" s="21"/>
      <c r="D2966" s="29"/>
      <c r="E2966" s="31"/>
      <c r="F2966" s="29"/>
      <c r="G2966" s="31"/>
      <c r="H2966" s="31"/>
      <c r="I2966" s="31"/>
      <c r="J2966" s="29"/>
      <c r="K2966" s="8"/>
      <c r="L2966" s="8"/>
      <c r="M2966" s="8"/>
    </row>
    <row r="2967" spans="1:13">
      <c r="A2967" s="21"/>
      <c r="B2967" s="29"/>
      <c r="C2967" s="64"/>
      <c r="D2967" s="94"/>
      <c r="E2967" s="335"/>
      <c r="F2967" s="26"/>
      <c r="G2967" s="366"/>
      <c r="H2967" s="366"/>
      <c r="I2967" s="370"/>
      <c r="J2967" s="29"/>
      <c r="K2967" s="8"/>
      <c r="L2967" s="8"/>
      <c r="M2967" s="8"/>
    </row>
    <row r="2968" spans="1:13">
      <c r="A2968" s="21"/>
      <c r="B2968" s="29"/>
      <c r="C2968" s="21"/>
      <c r="D2968" s="29"/>
      <c r="E2968" s="335"/>
      <c r="F2968" s="26"/>
      <c r="G2968" s="366"/>
      <c r="H2968" s="366"/>
      <c r="I2968" s="370"/>
      <c r="J2968" s="29"/>
      <c r="K2968" s="8"/>
      <c r="L2968" s="8"/>
      <c r="M2968" s="8"/>
    </row>
    <row r="2969" spans="1:13">
      <c r="A2969" s="21"/>
      <c r="B2969" s="29"/>
      <c r="C2969" s="21"/>
      <c r="D2969" s="29"/>
      <c r="E2969" s="31"/>
      <c r="F2969" s="29"/>
      <c r="G2969" s="31"/>
      <c r="H2969" s="31"/>
      <c r="I2969" s="31"/>
      <c r="J2969" s="29"/>
      <c r="K2969" s="8"/>
      <c r="L2969" s="8"/>
      <c r="M2969" s="8"/>
    </row>
    <row r="2970" spans="1:13">
      <c r="A2970" s="21"/>
      <c r="B2970" s="29"/>
      <c r="C2970" s="64"/>
      <c r="D2970" s="94"/>
      <c r="E2970" s="335"/>
      <c r="F2970" s="26"/>
      <c r="G2970" s="366"/>
      <c r="H2970" s="366"/>
      <c r="I2970" s="370"/>
      <c r="J2970" s="29"/>
      <c r="K2970" s="8"/>
      <c r="L2970" s="8"/>
      <c r="M2970" s="8"/>
    </row>
    <row r="2971" spans="1:13">
      <c r="A2971" s="21"/>
      <c r="B2971" s="29"/>
      <c r="C2971" s="21"/>
      <c r="D2971" s="29"/>
      <c r="E2971" s="335"/>
      <c r="F2971" s="26"/>
      <c r="G2971" s="366"/>
      <c r="H2971" s="366"/>
      <c r="I2971" s="370"/>
      <c r="J2971" s="29"/>
      <c r="K2971" s="8"/>
      <c r="L2971" s="8"/>
      <c r="M2971" s="8"/>
    </row>
    <row r="2972" spans="1:13">
      <c r="A2972" s="21"/>
      <c r="B2972" s="29"/>
      <c r="C2972" s="21"/>
      <c r="D2972" s="29"/>
      <c r="E2972" s="31"/>
      <c r="F2972" s="29"/>
      <c r="G2972" s="31"/>
      <c r="H2972" s="31"/>
      <c r="I2972" s="31"/>
      <c r="J2972" s="29"/>
      <c r="K2972" s="8"/>
      <c r="L2972" s="8"/>
      <c r="M2972" s="8"/>
    </row>
    <row r="2973" spans="1:13">
      <c r="A2973" s="21"/>
      <c r="B2973" s="29"/>
      <c r="C2973" s="52"/>
      <c r="D2973" s="52"/>
      <c r="E2973" s="335"/>
      <c r="F2973" s="21"/>
      <c r="G2973" s="366"/>
      <c r="H2973" s="366"/>
      <c r="I2973" s="370"/>
      <c r="J2973" s="29"/>
      <c r="K2973" s="8"/>
      <c r="L2973" s="8"/>
      <c r="M2973" s="8"/>
    </row>
    <row r="2974" spans="1:13">
      <c r="A2974" s="21"/>
      <c r="B2974" s="29"/>
      <c r="C2974" s="21"/>
      <c r="D2974" s="29"/>
      <c r="E2974" s="335"/>
      <c r="F2974" s="21"/>
      <c r="G2974" s="366"/>
      <c r="H2974" s="366"/>
      <c r="I2974" s="370"/>
      <c r="J2974" s="29"/>
      <c r="K2974" s="8"/>
      <c r="L2974" s="8"/>
      <c r="M2974" s="8"/>
    </row>
    <row r="2975" spans="1:13">
      <c r="A2975" s="21"/>
      <c r="B2975" s="29"/>
      <c r="C2975" s="21"/>
      <c r="D2975" s="29"/>
      <c r="E2975" s="31"/>
      <c r="F2975" s="29"/>
      <c r="G2975" s="31"/>
      <c r="H2975" s="31"/>
      <c r="I2975" s="31"/>
      <c r="J2975" s="29"/>
      <c r="K2975" s="8"/>
      <c r="L2975" s="8"/>
      <c r="M2975" s="8"/>
    </row>
    <row r="2976" spans="1:13">
      <c r="A2976" s="21"/>
      <c r="B2976" s="29"/>
      <c r="C2976" s="52"/>
      <c r="D2976" s="52"/>
      <c r="E2976" s="335"/>
      <c r="F2976" s="21"/>
      <c r="G2976" s="366"/>
      <c r="H2976" s="366"/>
      <c r="I2976" s="370"/>
      <c r="J2976" s="29"/>
      <c r="K2976" s="8"/>
      <c r="L2976" s="8"/>
      <c r="M2976" s="8"/>
    </row>
    <row r="2977" spans="1:13">
      <c r="A2977" s="21"/>
      <c r="B2977" s="29"/>
      <c r="C2977" s="21"/>
      <c r="D2977" s="29"/>
      <c r="E2977" s="335"/>
      <c r="F2977" s="21"/>
      <c r="G2977" s="366"/>
      <c r="H2977" s="366"/>
      <c r="I2977" s="370"/>
      <c r="J2977" s="29"/>
      <c r="K2977" s="8"/>
      <c r="L2977" s="8"/>
      <c r="M2977" s="8"/>
    </row>
    <row r="2978" spans="1:13">
      <c r="A2978" s="21"/>
      <c r="B2978" s="29"/>
      <c r="C2978" s="21"/>
      <c r="D2978" s="29"/>
      <c r="E2978" s="25"/>
      <c r="F2978" s="29"/>
      <c r="G2978" s="31"/>
      <c r="H2978" s="31"/>
      <c r="I2978" s="31"/>
      <c r="J2978" s="29"/>
      <c r="K2978" s="8"/>
      <c r="L2978" s="8"/>
      <c r="M2978" s="8"/>
    </row>
    <row r="2979" spans="1:13">
      <c r="A2979" s="21"/>
      <c r="B2979" s="29"/>
      <c r="C2979" s="52"/>
      <c r="D2979" s="52"/>
      <c r="E2979" s="335"/>
      <c r="F2979" s="21"/>
      <c r="G2979" s="366"/>
      <c r="H2979" s="366"/>
      <c r="I2979" s="370"/>
      <c r="J2979" s="29"/>
      <c r="K2979" s="8"/>
      <c r="L2979" s="8"/>
      <c r="M2979" s="8"/>
    </row>
    <row r="2980" spans="1:13">
      <c r="A2980" s="21"/>
      <c r="B2980" s="29"/>
      <c r="C2980" s="21"/>
      <c r="D2980" s="29"/>
      <c r="E2980" s="335"/>
      <c r="F2980" s="21"/>
      <c r="G2980" s="366"/>
      <c r="H2980" s="366"/>
      <c r="I2980" s="370"/>
      <c r="J2980" s="29"/>
      <c r="K2980" s="8"/>
      <c r="L2980" s="8"/>
      <c r="M2980" s="8"/>
    </row>
    <row r="2981" spans="1:13">
      <c r="A2981" s="21"/>
      <c r="B2981" s="29"/>
      <c r="C2981" s="21"/>
      <c r="D2981" s="29"/>
      <c r="E2981" s="25"/>
      <c r="F2981" s="29"/>
      <c r="G2981" s="31"/>
      <c r="H2981" s="31"/>
      <c r="I2981" s="31"/>
      <c r="J2981" s="29"/>
      <c r="K2981" s="8"/>
      <c r="L2981" s="8"/>
      <c r="M2981" s="8"/>
    </row>
    <row r="2982" spans="1:13">
      <c r="A2982" s="21"/>
      <c r="B2982" s="29"/>
      <c r="C2982" s="21"/>
      <c r="D2982" s="29"/>
      <c r="E2982" s="25"/>
      <c r="F2982" s="21"/>
      <c r="G2982" s="27"/>
      <c r="H2982" s="31"/>
      <c r="I2982" s="28"/>
      <c r="J2982" s="29"/>
      <c r="K2982" s="8"/>
      <c r="L2982" s="8"/>
      <c r="M2982" s="8"/>
    </row>
    <row r="2983" spans="1:13">
      <c r="A2983" s="21"/>
      <c r="B2983" s="29"/>
      <c r="C2983" s="21"/>
      <c r="D2983" s="29"/>
      <c r="E2983" s="31"/>
      <c r="F2983" s="29"/>
      <c r="G2983" s="31"/>
      <c r="H2983" s="31"/>
      <c r="I2983" s="31"/>
      <c r="J2983" s="29"/>
      <c r="K2983" s="8"/>
      <c r="L2983" s="8"/>
      <c r="M2983" s="8"/>
    </row>
    <row r="2984" spans="1:13">
      <c r="A2984" s="32"/>
      <c r="B2984" s="33"/>
      <c r="C2984" s="32"/>
      <c r="D2984" s="33"/>
      <c r="E2984" s="34"/>
      <c r="F2984" s="33"/>
      <c r="G2984" s="34"/>
      <c r="H2984" s="34"/>
      <c r="I2984" s="35"/>
      <c r="J2984" s="33"/>
    </row>
    <row r="2987" spans="1:13">
      <c r="F2987" s="8"/>
      <c r="G2987" s="36"/>
    </row>
    <row r="2988" spans="1:13">
      <c r="F2988" s="8"/>
      <c r="G2988" s="36"/>
    </row>
    <row r="2989" spans="1:13">
      <c r="F2989" s="8"/>
      <c r="G2989" s="36"/>
    </row>
    <row r="2990" spans="1:13">
      <c r="F2990" s="8"/>
      <c r="G2990" s="36"/>
    </row>
    <row r="2991" spans="1:13">
      <c r="F2991" s="8"/>
      <c r="G2991" s="36"/>
    </row>
    <row r="2992" spans="1:13">
      <c r="F2992" s="8"/>
      <c r="G2992" s="36"/>
    </row>
    <row r="2993" spans="1:13" ht="16.5">
      <c r="F2993" s="38"/>
      <c r="G2993" s="37"/>
    </row>
    <row r="2994" spans="1:13">
      <c r="F2994" s="36"/>
      <c r="G2994" s="36"/>
    </row>
    <row r="2999" spans="1:13" ht="18" customHeight="1">
      <c r="A2999" s="287"/>
      <c r="B2999" s="288"/>
      <c r="C2999" s="288"/>
      <c r="D2999" s="288"/>
      <c r="E2999" s="288"/>
      <c r="F2999" s="288"/>
      <c r="G2999" s="288"/>
      <c r="H2999" s="288"/>
      <c r="I2999" s="288"/>
      <c r="J2999" s="288"/>
      <c r="K2999" s="7"/>
      <c r="L2999" s="7"/>
      <c r="M2999" s="7"/>
    </row>
    <row r="3000" spans="1:13" ht="18" customHeight="1">
      <c r="A3000" s="287"/>
      <c r="B3000" s="288"/>
      <c r="C3000" s="288"/>
      <c r="D3000" s="288"/>
      <c r="E3000" s="288"/>
      <c r="F3000" s="288"/>
      <c r="G3000" s="288"/>
      <c r="H3000" s="288"/>
      <c r="I3000" s="288"/>
      <c r="J3000" s="288"/>
      <c r="K3000" s="7"/>
      <c r="L3000" s="7"/>
      <c r="M3000" s="7"/>
    </row>
    <row r="3001" spans="1:13" ht="18" customHeight="1">
      <c r="A3001" s="287"/>
      <c r="B3001" s="288"/>
      <c r="C3001" s="288"/>
      <c r="D3001" s="288"/>
      <c r="E3001" s="288"/>
      <c r="F3001" s="288"/>
      <c r="G3001" s="288"/>
      <c r="H3001" s="288"/>
      <c r="I3001" s="288"/>
      <c r="J3001" s="288"/>
      <c r="K3001" s="7"/>
      <c r="L3001" s="7"/>
      <c r="M3001" s="7"/>
    </row>
    <row r="3002" spans="1:13">
      <c r="A3002" s="9"/>
      <c r="B3002" s="10"/>
      <c r="C3002" s="9"/>
      <c r="D3002" s="10"/>
      <c r="E3002" s="11"/>
      <c r="F3002" s="10"/>
      <c r="G3002" s="11"/>
      <c r="H3002" s="11"/>
      <c r="I3002" s="11"/>
      <c r="J3002" s="10"/>
      <c r="K3002" s="10"/>
      <c r="L3002" s="10"/>
      <c r="M3002" s="10"/>
    </row>
    <row r="3003" spans="1:13">
      <c r="A3003" s="275"/>
      <c r="B3003" s="289"/>
      <c r="C3003" s="289"/>
      <c r="D3003" s="289"/>
      <c r="E3003" s="368"/>
      <c r="F3003" s="275"/>
      <c r="G3003" s="289"/>
      <c r="H3003" s="289"/>
      <c r="I3003" s="289"/>
      <c r="J3003" s="275"/>
      <c r="K3003" s="6"/>
      <c r="L3003" s="6"/>
      <c r="M3003" s="6"/>
    </row>
    <row r="3004" spans="1:13">
      <c r="A3004" s="276"/>
      <c r="B3004" s="13"/>
      <c r="C3004" s="13"/>
      <c r="D3004" s="13"/>
      <c r="E3004" s="367"/>
      <c r="F3004" s="276"/>
      <c r="G3004" s="367"/>
      <c r="H3004" s="367"/>
      <c r="I3004" s="14"/>
      <c r="J3004" s="276"/>
      <c r="K3004" s="6"/>
      <c r="L3004" s="6"/>
      <c r="M3004" s="6"/>
    </row>
    <row r="3005" spans="1:13">
      <c r="A3005" s="15"/>
      <c r="B3005" s="16"/>
      <c r="C3005" s="17"/>
      <c r="D3005" s="16"/>
      <c r="E3005" s="18"/>
      <c r="F3005" s="16"/>
      <c r="G3005" s="18"/>
      <c r="H3005" s="18"/>
      <c r="I3005" s="18"/>
      <c r="J3005" s="16"/>
      <c r="K3005" s="8"/>
      <c r="L3005" s="8"/>
      <c r="M3005" s="8"/>
    </row>
    <row r="3006" spans="1:13" ht="21.75" customHeight="1">
      <c r="A3006" s="21"/>
      <c r="B3006" s="42"/>
      <c r="C3006" s="76"/>
      <c r="D3006" s="77"/>
      <c r="E3006" s="335"/>
      <c r="F3006" s="26"/>
      <c r="G3006" s="366"/>
      <c r="H3006" s="366"/>
      <c r="I3006" s="370"/>
      <c r="J3006" s="29"/>
      <c r="K3006" s="8"/>
      <c r="L3006" s="8"/>
      <c r="M3006" s="8"/>
    </row>
    <row r="3007" spans="1:13" ht="21.75" customHeight="1">
      <c r="A3007" s="21"/>
      <c r="B3007" s="51"/>
      <c r="C3007" s="52"/>
      <c r="D3007" s="21"/>
      <c r="E3007" s="335"/>
      <c r="F3007" s="26"/>
      <c r="G3007" s="366"/>
      <c r="H3007" s="366"/>
      <c r="I3007" s="370"/>
      <c r="J3007" s="29"/>
      <c r="K3007" s="8"/>
      <c r="L3007" s="8"/>
      <c r="M3007" s="8"/>
    </row>
    <row r="3008" spans="1:13">
      <c r="A3008" s="21"/>
      <c r="B3008" s="29"/>
      <c r="C3008" s="52"/>
      <c r="D3008" s="29"/>
      <c r="E3008" s="72"/>
      <c r="F3008" s="26"/>
      <c r="G3008" s="31"/>
      <c r="H3008" s="31"/>
      <c r="I3008" s="31"/>
      <c r="J3008" s="29"/>
      <c r="K3008" s="8"/>
      <c r="L3008" s="8"/>
      <c r="M3008" s="8"/>
    </row>
    <row r="3009" spans="1:13" ht="24" customHeight="1">
      <c r="A3009" s="21"/>
      <c r="B3009" s="51"/>
      <c r="C3009" s="29"/>
      <c r="D3009" s="21"/>
      <c r="E3009" s="335"/>
      <c r="F3009" s="26"/>
      <c r="G3009" s="366"/>
      <c r="H3009" s="366"/>
      <c r="I3009" s="370"/>
      <c r="J3009" s="29"/>
      <c r="K3009" s="8"/>
      <c r="L3009" s="8"/>
      <c r="M3009" s="8"/>
    </row>
    <row r="3010" spans="1:13" ht="24" customHeight="1">
      <c r="A3010" s="21"/>
      <c r="B3010" s="51"/>
      <c r="C3010" s="52"/>
      <c r="D3010" s="21"/>
      <c r="E3010" s="335"/>
      <c r="F3010" s="26"/>
      <c r="G3010" s="366"/>
      <c r="H3010" s="366"/>
      <c r="I3010" s="370"/>
      <c r="J3010" s="29"/>
      <c r="K3010" s="8"/>
      <c r="L3010" s="8"/>
      <c r="M3010" s="8"/>
    </row>
    <row r="3011" spans="1:13">
      <c r="A3011" s="21"/>
      <c r="B3011" s="29"/>
      <c r="C3011" s="21"/>
      <c r="D3011" s="29"/>
      <c r="E3011" s="72"/>
      <c r="F3011" s="26"/>
      <c r="G3011" s="31"/>
      <c r="H3011" s="31"/>
      <c r="I3011" s="31"/>
      <c r="J3011" s="29"/>
      <c r="K3011" s="8"/>
      <c r="L3011" s="8"/>
      <c r="M3011" s="8"/>
    </row>
    <row r="3012" spans="1:13">
      <c r="A3012" s="21"/>
      <c r="B3012" s="42"/>
      <c r="C3012" s="29"/>
      <c r="D3012" s="21"/>
      <c r="E3012" s="335"/>
      <c r="F3012" s="26"/>
      <c r="G3012" s="366"/>
      <c r="H3012" s="366"/>
      <c r="I3012" s="370"/>
      <c r="J3012" s="29"/>
      <c r="K3012" s="8"/>
      <c r="L3012" s="8"/>
      <c r="M3012" s="8"/>
    </row>
    <row r="3013" spans="1:13">
      <c r="A3013" s="21"/>
      <c r="B3013" s="29"/>
      <c r="C3013" s="21"/>
      <c r="D3013" s="29"/>
      <c r="E3013" s="335"/>
      <c r="F3013" s="26"/>
      <c r="G3013" s="366"/>
      <c r="H3013" s="366"/>
      <c r="I3013" s="370"/>
      <c r="J3013" s="29"/>
      <c r="K3013" s="8"/>
      <c r="L3013" s="8"/>
      <c r="M3013" s="8"/>
    </row>
    <row r="3014" spans="1:13">
      <c r="A3014" s="21"/>
      <c r="B3014" s="29"/>
      <c r="C3014" s="21"/>
      <c r="D3014" s="29"/>
      <c r="E3014" s="72"/>
      <c r="F3014" s="26"/>
      <c r="G3014" s="31"/>
      <c r="H3014" s="31"/>
      <c r="I3014" s="31"/>
      <c r="J3014" s="29"/>
      <c r="K3014" s="8"/>
      <c r="L3014" s="8"/>
      <c r="M3014" s="8"/>
    </row>
    <row r="3015" spans="1:13">
      <c r="A3015" s="21"/>
      <c r="B3015" s="42"/>
      <c r="C3015" s="21"/>
      <c r="D3015" s="21"/>
      <c r="E3015" s="335"/>
      <c r="F3015" s="26"/>
      <c r="G3015" s="366"/>
      <c r="H3015" s="366"/>
      <c r="I3015" s="370"/>
      <c r="J3015" s="29"/>
      <c r="K3015" s="8"/>
      <c r="L3015" s="8"/>
      <c r="M3015" s="8"/>
    </row>
    <row r="3016" spans="1:13">
      <c r="A3016" s="21"/>
      <c r="B3016" s="29"/>
      <c r="C3016" s="21"/>
      <c r="D3016" s="29"/>
      <c r="E3016" s="335"/>
      <c r="F3016" s="26"/>
      <c r="G3016" s="366"/>
      <c r="H3016" s="366"/>
      <c r="I3016" s="370"/>
      <c r="J3016" s="29"/>
      <c r="K3016" s="8"/>
      <c r="L3016" s="8"/>
      <c r="M3016" s="8"/>
    </row>
    <row r="3017" spans="1:13">
      <c r="A3017" s="21"/>
      <c r="B3017" s="29"/>
      <c r="C3017" s="21"/>
      <c r="D3017" s="29"/>
      <c r="E3017" s="31"/>
      <c r="F3017" s="29"/>
      <c r="G3017" s="31"/>
      <c r="H3017" s="31"/>
      <c r="I3017" s="31"/>
      <c r="J3017" s="29"/>
      <c r="K3017" s="8"/>
      <c r="L3017" s="8"/>
      <c r="M3017" s="8"/>
    </row>
    <row r="3018" spans="1:13">
      <c r="A3018" s="21"/>
      <c r="B3018" s="29"/>
      <c r="C3018" s="64"/>
      <c r="D3018" s="94"/>
      <c r="E3018" s="335"/>
      <c r="F3018" s="26"/>
      <c r="G3018" s="366"/>
      <c r="H3018" s="366"/>
      <c r="I3018" s="370"/>
      <c r="J3018" s="29"/>
      <c r="K3018" s="8"/>
      <c r="L3018" s="8"/>
      <c r="M3018" s="8"/>
    </row>
    <row r="3019" spans="1:13">
      <c r="A3019" s="21"/>
      <c r="B3019" s="29"/>
      <c r="C3019" s="21"/>
      <c r="D3019" s="29"/>
      <c r="E3019" s="335"/>
      <c r="F3019" s="26"/>
      <c r="G3019" s="366"/>
      <c r="H3019" s="366"/>
      <c r="I3019" s="370"/>
      <c r="J3019" s="29"/>
      <c r="K3019" s="8"/>
      <c r="L3019" s="8"/>
      <c r="M3019" s="8"/>
    </row>
    <row r="3020" spans="1:13">
      <c r="A3020" s="21"/>
      <c r="B3020" s="29"/>
      <c r="C3020" s="21"/>
      <c r="D3020" s="29"/>
      <c r="E3020" s="31"/>
      <c r="F3020" s="29"/>
      <c r="G3020" s="31"/>
      <c r="H3020" s="31"/>
      <c r="I3020" s="31"/>
      <c r="J3020" s="29"/>
      <c r="K3020" s="8"/>
      <c r="L3020" s="8"/>
      <c r="M3020" s="8"/>
    </row>
    <row r="3021" spans="1:13">
      <c r="A3021" s="21"/>
      <c r="B3021" s="29"/>
      <c r="C3021" s="64"/>
      <c r="D3021" s="94"/>
      <c r="E3021" s="335"/>
      <c r="F3021" s="26"/>
      <c r="G3021" s="366"/>
      <c r="H3021" s="366"/>
      <c r="I3021" s="370"/>
      <c r="J3021" s="29"/>
      <c r="K3021" s="8"/>
      <c r="L3021" s="8"/>
      <c r="M3021" s="8"/>
    </row>
    <row r="3022" spans="1:13">
      <c r="A3022" s="21"/>
      <c r="B3022" s="29"/>
      <c r="C3022" s="21"/>
      <c r="D3022" s="29"/>
      <c r="E3022" s="335"/>
      <c r="F3022" s="26"/>
      <c r="G3022" s="366"/>
      <c r="H3022" s="366"/>
      <c r="I3022" s="370"/>
      <c r="J3022" s="29"/>
      <c r="K3022" s="8"/>
      <c r="L3022" s="8"/>
      <c r="M3022" s="8"/>
    </row>
    <row r="3023" spans="1:13">
      <c r="A3023" s="21"/>
      <c r="B3023" s="29"/>
      <c r="C3023" s="21"/>
      <c r="D3023" s="29"/>
      <c r="E3023" s="31"/>
      <c r="F3023" s="29"/>
      <c r="G3023" s="31"/>
      <c r="H3023" s="31"/>
      <c r="I3023" s="31"/>
      <c r="J3023" s="29"/>
      <c r="K3023" s="8"/>
      <c r="L3023" s="8"/>
      <c r="M3023" s="8"/>
    </row>
    <row r="3024" spans="1:13">
      <c r="A3024" s="21"/>
      <c r="B3024" s="29"/>
      <c r="C3024" s="52"/>
      <c r="D3024" s="52"/>
      <c r="E3024" s="335"/>
      <c r="F3024" s="21"/>
      <c r="G3024" s="366"/>
      <c r="H3024" s="366"/>
      <c r="I3024" s="370"/>
      <c r="J3024" s="29"/>
      <c r="K3024" s="8"/>
      <c r="L3024" s="8"/>
      <c r="M3024" s="8"/>
    </row>
    <row r="3025" spans="1:13">
      <c r="A3025" s="21"/>
      <c r="B3025" s="29"/>
      <c r="C3025" s="21"/>
      <c r="D3025" s="29"/>
      <c r="E3025" s="335"/>
      <c r="F3025" s="21"/>
      <c r="G3025" s="366"/>
      <c r="H3025" s="366"/>
      <c r="I3025" s="370"/>
      <c r="J3025" s="29"/>
      <c r="K3025" s="8"/>
      <c r="L3025" s="8"/>
      <c r="M3025" s="8"/>
    </row>
    <row r="3026" spans="1:13">
      <c r="A3026" s="21"/>
      <c r="B3026" s="29"/>
      <c r="C3026" s="21"/>
      <c r="D3026" s="29"/>
      <c r="E3026" s="31"/>
      <c r="F3026" s="29"/>
      <c r="G3026" s="31"/>
      <c r="H3026" s="31"/>
      <c r="I3026" s="31"/>
      <c r="J3026" s="29"/>
      <c r="K3026" s="8"/>
      <c r="L3026" s="8"/>
      <c r="M3026" s="8"/>
    </row>
    <row r="3027" spans="1:13">
      <c r="A3027" s="21"/>
      <c r="B3027" s="29"/>
      <c r="C3027" s="52"/>
      <c r="D3027" s="52"/>
      <c r="E3027" s="335"/>
      <c r="F3027" s="21"/>
      <c r="G3027" s="366"/>
      <c r="H3027" s="366"/>
      <c r="I3027" s="370"/>
      <c r="J3027" s="29"/>
      <c r="K3027" s="8"/>
      <c r="L3027" s="8"/>
      <c r="M3027" s="8"/>
    </row>
    <row r="3028" spans="1:13">
      <c r="A3028" s="21"/>
      <c r="B3028" s="29"/>
      <c r="C3028" s="21"/>
      <c r="D3028" s="29"/>
      <c r="E3028" s="335"/>
      <c r="F3028" s="21"/>
      <c r="G3028" s="366"/>
      <c r="H3028" s="366"/>
      <c r="I3028" s="370"/>
      <c r="J3028" s="29"/>
      <c r="K3028" s="8"/>
      <c r="L3028" s="8"/>
      <c r="M3028" s="8"/>
    </row>
    <row r="3029" spans="1:13">
      <c r="A3029" s="21"/>
      <c r="B3029" s="29"/>
      <c r="C3029" s="21"/>
      <c r="D3029" s="29"/>
      <c r="E3029" s="25"/>
      <c r="F3029" s="29"/>
      <c r="G3029" s="31"/>
      <c r="H3029" s="31"/>
      <c r="I3029" s="31"/>
      <c r="J3029" s="29"/>
      <c r="K3029" s="8"/>
      <c r="L3029" s="8"/>
      <c r="M3029" s="8"/>
    </row>
    <row r="3030" spans="1:13">
      <c r="A3030" s="21"/>
      <c r="B3030" s="29"/>
      <c r="C3030" s="52"/>
      <c r="D3030" s="52"/>
      <c r="E3030" s="335"/>
      <c r="F3030" s="21"/>
      <c r="G3030" s="366"/>
      <c r="H3030" s="366"/>
      <c r="I3030" s="370"/>
      <c r="J3030" s="29"/>
      <c r="K3030" s="8"/>
      <c r="L3030" s="8"/>
      <c r="M3030" s="8"/>
    </row>
    <row r="3031" spans="1:13">
      <c r="A3031" s="21"/>
      <c r="B3031" s="29"/>
      <c r="C3031" s="21"/>
      <c r="D3031" s="29"/>
      <c r="E3031" s="335"/>
      <c r="F3031" s="21"/>
      <c r="G3031" s="366"/>
      <c r="H3031" s="366"/>
      <c r="I3031" s="370"/>
      <c r="J3031" s="29"/>
      <c r="K3031" s="8"/>
      <c r="L3031" s="8"/>
      <c r="M3031" s="8"/>
    </row>
    <row r="3032" spans="1:13">
      <c r="A3032" s="21"/>
      <c r="B3032" s="29"/>
      <c r="C3032" s="21"/>
      <c r="D3032" s="29"/>
      <c r="E3032" s="25"/>
      <c r="F3032" s="29"/>
      <c r="G3032" s="31"/>
      <c r="H3032" s="31"/>
      <c r="I3032" s="31"/>
      <c r="J3032" s="29"/>
      <c r="K3032" s="8"/>
      <c r="L3032" s="8"/>
      <c r="M3032" s="8"/>
    </row>
    <row r="3033" spans="1:13">
      <c r="A3033" s="21"/>
      <c r="B3033" s="29"/>
      <c r="C3033" s="21"/>
      <c r="D3033" s="29"/>
      <c r="E3033" s="25"/>
      <c r="F3033" s="21"/>
      <c r="G3033" s="27"/>
      <c r="H3033" s="31"/>
      <c r="I3033" s="28"/>
      <c r="J3033" s="29"/>
      <c r="K3033" s="8"/>
      <c r="L3033" s="8"/>
      <c r="M3033" s="8"/>
    </row>
    <row r="3034" spans="1:13">
      <c r="A3034" s="21"/>
      <c r="B3034" s="29"/>
      <c r="C3034" s="21"/>
      <c r="D3034" s="29"/>
      <c r="E3034" s="31"/>
      <c r="F3034" s="29"/>
      <c r="G3034" s="31"/>
      <c r="H3034" s="31"/>
      <c r="I3034" s="31"/>
      <c r="J3034" s="29"/>
      <c r="K3034" s="8"/>
      <c r="L3034" s="8"/>
      <c r="M3034" s="8"/>
    </row>
    <row r="3035" spans="1:13">
      <c r="A3035" s="32"/>
      <c r="B3035" s="33"/>
      <c r="C3035" s="32"/>
      <c r="D3035" s="33"/>
      <c r="E3035" s="34"/>
      <c r="F3035" s="33"/>
      <c r="G3035" s="34"/>
      <c r="H3035" s="34"/>
      <c r="I3035" s="35"/>
      <c r="J3035" s="33"/>
    </row>
    <row r="3038" spans="1:13">
      <c r="F3038" s="8"/>
      <c r="G3038" s="36"/>
    </row>
    <row r="3039" spans="1:13">
      <c r="F3039" s="8"/>
      <c r="G3039" s="36"/>
    </row>
    <row r="3040" spans="1:13">
      <c r="F3040" s="8"/>
      <c r="G3040" s="36"/>
    </row>
    <row r="3041" spans="1:13">
      <c r="F3041" s="8"/>
      <c r="G3041" s="36"/>
    </row>
    <row r="3042" spans="1:13">
      <c r="F3042" s="8"/>
      <c r="G3042" s="36"/>
    </row>
    <row r="3043" spans="1:13">
      <c r="F3043" s="8"/>
      <c r="G3043" s="36"/>
    </row>
    <row r="3044" spans="1:13" ht="16.5">
      <c r="F3044" s="38"/>
      <c r="G3044" s="37"/>
    </row>
    <row r="3045" spans="1:13">
      <c r="F3045" s="36"/>
      <c r="G3045" s="36"/>
    </row>
    <row r="3049" spans="1:13" ht="18" customHeight="1">
      <c r="A3049" s="287"/>
      <c r="B3049" s="288"/>
      <c r="C3049" s="288"/>
      <c r="D3049" s="288"/>
      <c r="E3049" s="288"/>
      <c r="F3049" s="288"/>
      <c r="G3049" s="288"/>
      <c r="H3049" s="288"/>
      <c r="I3049" s="288"/>
      <c r="J3049" s="288"/>
      <c r="K3049" s="7"/>
      <c r="L3049" s="7"/>
      <c r="M3049" s="7"/>
    </row>
    <row r="3050" spans="1:13" ht="18" customHeight="1">
      <c r="A3050" s="287"/>
      <c r="B3050" s="288"/>
      <c r="C3050" s="288"/>
      <c r="D3050" s="288"/>
      <c r="E3050" s="288"/>
      <c r="F3050" s="288"/>
      <c r="G3050" s="288"/>
      <c r="H3050" s="288"/>
      <c r="I3050" s="288"/>
      <c r="J3050" s="288"/>
      <c r="K3050" s="7"/>
      <c r="L3050" s="7"/>
      <c r="M3050" s="7"/>
    </row>
    <row r="3051" spans="1:13" ht="18" customHeight="1">
      <c r="A3051" s="287"/>
      <c r="B3051" s="288"/>
      <c r="C3051" s="288"/>
      <c r="D3051" s="288"/>
      <c r="E3051" s="288"/>
      <c r="F3051" s="288"/>
      <c r="G3051" s="288"/>
      <c r="H3051" s="288"/>
      <c r="I3051" s="288"/>
      <c r="J3051" s="288"/>
      <c r="K3051" s="7"/>
      <c r="L3051" s="7"/>
      <c r="M3051" s="7"/>
    </row>
    <row r="3052" spans="1:13">
      <c r="A3052" s="9"/>
      <c r="B3052" s="10"/>
      <c r="C3052" s="9"/>
      <c r="D3052" s="10"/>
      <c r="E3052" s="11"/>
      <c r="F3052" s="10"/>
      <c r="G3052" s="11"/>
      <c r="H3052" s="11"/>
      <c r="I3052" s="11"/>
      <c r="J3052" s="10"/>
      <c r="K3052" s="10"/>
      <c r="L3052" s="10"/>
      <c r="M3052" s="10"/>
    </row>
    <row r="3053" spans="1:13">
      <c r="A3053" s="275"/>
      <c r="B3053" s="289"/>
      <c r="C3053" s="289"/>
      <c r="D3053" s="289"/>
      <c r="E3053" s="368"/>
      <c r="F3053" s="275"/>
      <c r="G3053" s="289"/>
      <c r="H3053" s="289"/>
      <c r="I3053" s="289"/>
      <c r="J3053" s="275"/>
      <c r="K3053" s="6"/>
      <c r="L3053" s="6"/>
      <c r="M3053" s="6"/>
    </row>
    <row r="3054" spans="1:13">
      <c r="A3054" s="276"/>
      <c r="B3054" s="13"/>
      <c r="C3054" s="13"/>
      <c r="D3054" s="13"/>
      <c r="E3054" s="367"/>
      <c r="F3054" s="276"/>
      <c r="G3054" s="367"/>
      <c r="H3054" s="367"/>
      <c r="I3054" s="14"/>
      <c r="J3054" s="276"/>
      <c r="K3054" s="6"/>
      <c r="L3054" s="6"/>
      <c r="M3054" s="6"/>
    </row>
    <row r="3055" spans="1:13">
      <c r="A3055" s="15"/>
      <c r="B3055" s="16"/>
      <c r="C3055" s="17"/>
      <c r="D3055" s="16"/>
      <c r="E3055" s="18"/>
      <c r="F3055" s="16"/>
      <c r="G3055" s="18"/>
      <c r="H3055" s="18"/>
      <c r="I3055" s="18"/>
      <c r="J3055" s="16"/>
      <c r="K3055" s="8"/>
      <c r="L3055" s="8"/>
      <c r="M3055" s="8"/>
    </row>
    <row r="3056" spans="1:13" ht="32.25" customHeight="1">
      <c r="A3056" s="21"/>
      <c r="B3056" s="51"/>
      <c r="C3056" s="29"/>
      <c r="D3056" s="21"/>
      <c r="E3056" s="335"/>
      <c r="F3056" s="117"/>
      <c r="G3056" s="366"/>
      <c r="H3056" s="366"/>
      <c r="I3056" s="370"/>
      <c r="J3056" s="29"/>
      <c r="K3056" s="8"/>
      <c r="L3056" s="8"/>
      <c r="M3056" s="8"/>
    </row>
    <row r="3057" spans="1:13" ht="32.25" customHeight="1">
      <c r="A3057" s="21"/>
      <c r="B3057" s="45"/>
      <c r="C3057" s="45"/>
      <c r="D3057" s="46"/>
      <c r="E3057" s="335"/>
      <c r="F3057" s="117"/>
      <c r="G3057" s="366"/>
      <c r="H3057" s="366"/>
      <c r="I3057" s="370"/>
      <c r="J3057" s="29"/>
      <c r="K3057" s="8"/>
      <c r="L3057" s="8"/>
      <c r="M3057" s="8"/>
    </row>
    <row r="3058" spans="1:13">
      <c r="A3058" s="21"/>
      <c r="B3058" s="51"/>
      <c r="C3058" s="52"/>
      <c r="D3058" s="21"/>
      <c r="E3058" s="25"/>
      <c r="F3058" s="26"/>
      <c r="G3058" s="27"/>
      <c r="H3058" s="27"/>
      <c r="I3058" s="28"/>
      <c r="J3058" s="29"/>
      <c r="K3058" s="8"/>
      <c r="L3058" s="8"/>
      <c r="M3058" s="8"/>
    </row>
    <row r="3059" spans="1:13">
      <c r="A3059" s="21"/>
      <c r="B3059" s="29"/>
      <c r="C3059" s="29"/>
      <c r="D3059" s="21"/>
      <c r="E3059" s="335"/>
      <c r="F3059" s="26"/>
      <c r="G3059" s="366"/>
      <c r="H3059" s="366"/>
      <c r="I3059" s="370"/>
      <c r="J3059" s="29"/>
      <c r="K3059" s="8"/>
      <c r="L3059" s="8"/>
      <c r="M3059" s="8"/>
    </row>
    <row r="3060" spans="1:13">
      <c r="A3060" s="21"/>
      <c r="B3060" s="51"/>
      <c r="C3060" s="52"/>
      <c r="D3060" s="21"/>
      <c r="E3060" s="335"/>
      <c r="F3060" s="26"/>
      <c r="G3060" s="366"/>
      <c r="H3060" s="366"/>
      <c r="I3060" s="370"/>
      <c r="J3060" s="29"/>
      <c r="K3060" s="8"/>
      <c r="L3060" s="8"/>
      <c r="M3060" s="8"/>
    </row>
    <row r="3061" spans="1:13">
      <c r="A3061" s="21"/>
      <c r="B3061" s="29"/>
      <c r="C3061" s="21"/>
      <c r="D3061" s="29"/>
      <c r="E3061" s="72"/>
      <c r="F3061" s="26"/>
      <c r="G3061" s="31"/>
      <c r="H3061" s="31"/>
      <c r="I3061" s="31"/>
      <c r="J3061" s="29"/>
      <c r="K3061" s="8"/>
      <c r="L3061" s="8"/>
      <c r="M3061" s="8"/>
    </row>
    <row r="3062" spans="1:13">
      <c r="A3062" s="21"/>
      <c r="B3062" s="42"/>
      <c r="C3062" s="29"/>
      <c r="D3062" s="24"/>
      <c r="E3062" s="335"/>
      <c r="F3062" s="26"/>
      <c r="G3062" s="366"/>
      <c r="H3062" s="366"/>
      <c r="I3062" s="370"/>
      <c r="J3062" s="29"/>
      <c r="K3062" s="8"/>
      <c r="L3062" s="8"/>
      <c r="M3062" s="8"/>
    </row>
    <row r="3063" spans="1:13">
      <c r="A3063" s="21"/>
      <c r="B3063" s="29"/>
      <c r="C3063" s="21"/>
      <c r="D3063" s="29"/>
      <c r="E3063" s="335"/>
      <c r="F3063" s="26"/>
      <c r="G3063" s="366"/>
      <c r="H3063" s="366"/>
      <c r="I3063" s="370"/>
      <c r="J3063" s="29"/>
      <c r="K3063" s="8"/>
      <c r="L3063" s="8"/>
      <c r="M3063" s="8"/>
    </row>
    <row r="3064" spans="1:13">
      <c r="A3064" s="21"/>
      <c r="B3064" s="29"/>
      <c r="C3064" s="21"/>
      <c r="D3064" s="29"/>
      <c r="E3064" s="31"/>
      <c r="F3064" s="29"/>
      <c r="G3064" s="31"/>
      <c r="H3064" s="31"/>
      <c r="I3064" s="31"/>
      <c r="J3064" s="29"/>
      <c r="K3064" s="8"/>
      <c r="L3064" s="8"/>
      <c r="M3064" s="8"/>
    </row>
    <row r="3065" spans="1:13">
      <c r="A3065" s="21"/>
      <c r="B3065" s="51"/>
      <c r="C3065" s="29"/>
      <c r="D3065" s="52"/>
      <c r="E3065" s="335"/>
      <c r="F3065" s="26"/>
      <c r="G3065" s="366"/>
      <c r="H3065" s="366"/>
      <c r="I3065" s="370"/>
      <c r="J3065" s="29"/>
      <c r="K3065" s="8"/>
      <c r="L3065" s="8"/>
      <c r="M3065" s="8"/>
    </row>
    <row r="3066" spans="1:13">
      <c r="A3066" s="21"/>
      <c r="B3066" s="29"/>
      <c r="C3066" s="21"/>
      <c r="D3066" s="29"/>
      <c r="E3066" s="335"/>
      <c r="F3066" s="26"/>
      <c r="G3066" s="366"/>
      <c r="H3066" s="366"/>
      <c r="I3066" s="370"/>
      <c r="J3066" s="29"/>
      <c r="K3066" s="8"/>
      <c r="L3066" s="8"/>
      <c r="M3066" s="8"/>
    </row>
    <row r="3067" spans="1:13">
      <c r="A3067" s="21"/>
      <c r="B3067" s="29"/>
      <c r="C3067" s="21"/>
      <c r="D3067" s="29"/>
      <c r="E3067" s="31"/>
      <c r="F3067" s="29"/>
      <c r="G3067" s="31"/>
      <c r="H3067" s="31"/>
      <c r="I3067" s="31"/>
      <c r="J3067" s="29"/>
      <c r="K3067" s="8"/>
      <c r="L3067" s="8"/>
      <c r="M3067" s="8"/>
    </row>
    <row r="3068" spans="1:13">
      <c r="A3068" s="21"/>
      <c r="B3068" s="51"/>
      <c r="C3068" s="29"/>
      <c r="D3068" s="21"/>
      <c r="E3068" s="335"/>
      <c r="F3068" s="26"/>
      <c r="G3068" s="366"/>
      <c r="H3068" s="366"/>
      <c r="I3068" s="370"/>
      <c r="J3068" s="29"/>
      <c r="K3068" s="8"/>
      <c r="L3068" s="8"/>
      <c r="M3068" s="8"/>
    </row>
    <row r="3069" spans="1:13">
      <c r="A3069" s="21"/>
      <c r="B3069" s="29"/>
      <c r="C3069" s="21"/>
      <c r="D3069" s="29"/>
      <c r="E3069" s="335"/>
      <c r="F3069" s="26"/>
      <c r="G3069" s="366"/>
      <c r="H3069" s="366"/>
      <c r="I3069" s="370"/>
      <c r="J3069" s="29"/>
      <c r="K3069" s="8"/>
      <c r="L3069" s="8"/>
      <c r="M3069" s="8"/>
    </row>
    <row r="3070" spans="1:13">
      <c r="A3070" s="21"/>
      <c r="B3070" s="29"/>
      <c r="C3070" s="21"/>
      <c r="D3070" s="29"/>
      <c r="E3070" s="31"/>
      <c r="F3070" s="29"/>
      <c r="G3070" s="31"/>
      <c r="H3070" s="31"/>
      <c r="I3070" s="31"/>
      <c r="J3070" s="29"/>
      <c r="K3070" s="8"/>
      <c r="L3070" s="8"/>
      <c r="M3070" s="8"/>
    </row>
    <row r="3071" spans="1:13">
      <c r="A3071" s="21"/>
      <c r="B3071" s="29"/>
      <c r="C3071" s="52"/>
      <c r="D3071" s="42"/>
      <c r="E3071" s="31"/>
      <c r="F3071" s="29"/>
      <c r="G3071" s="31"/>
      <c r="H3071" s="31"/>
      <c r="I3071" s="31"/>
      <c r="J3071" s="29"/>
      <c r="K3071" s="8"/>
      <c r="L3071" s="8"/>
      <c r="M3071" s="8"/>
    </row>
    <row r="3072" spans="1:13">
      <c r="A3072" s="21"/>
      <c r="B3072" s="29"/>
      <c r="C3072" s="52"/>
      <c r="D3072" s="42"/>
      <c r="E3072" s="31"/>
      <c r="F3072" s="29"/>
      <c r="G3072" s="31"/>
      <c r="H3072" s="31"/>
      <c r="I3072" s="31"/>
      <c r="J3072" s="29"/>
      <c r="K3072" s="8"/>
      <c r="L3072" s="8"/>
      <c r="M3072" s="8"/>
    </row>
    <row r="3073" spans="1:13">
      <c r="A3073" s="21"/>
      <c r="B3073" s="29"/>
      <c r="C3073" s="52"/>
      <c r="D3073" s="42"/>
      <c r="E3073" s="31"/>
      <c r="F3073" s="29"/>
      <c r="G3073" s="31"/>
      <c r="H3073" s="31"/>
      <c r="I3073" s="31"/>
      <c r="J3073" s="29"/>
      <c r="K3073" s="8"/>
      <c r="L3073" s="8"/>
      <c r="M3073" s="8"/>
    </row>
    <row r="3074" spans="1:13">
      <c r="A3074" s="21"/>
      <c r="B3074" s="29"/>
      <c r="C3074" s="52"/>
      <c r="D3074" s="52"/>
      <c r="E3074" s="335"/>
      <c r="F3074" s="21"/>
      <c r="G3074" s="366"/>
      <c r="H3074" s="366"/>
      <c r="I3074" s="370"/>
      <c r="J3074" s="29"/>
      <c r="K3074" s="8"/>
      <c r="L3074" s="8"/>
      <c r="M3074" s="8"/>
    </row>
    <row r="3075" spans="1:13">
      <c r="A3075" s="21"/>
      <c r="B3075" s="29"/>
      <c r="C3075" s="21"/>
      <c r="D3075" s="29"/>
      <c r="E3075" s="335"/>
      <c r="F3075" s="21"/>
      <c r="G3075" s="366"/>
      <c r="H3075" s="366"/>
      <c r="I3075" s="370"/>
      <c r="J3075" s="29"/>
      <c r="K3075" s="8"/>
      <c r="L3075" s="8"/>
      <c r="M3075" s="8"/>
    </row>
    <row r="3076" spans="1:13">
      <c r="A3076" s="21"/>
      <c r="B3076" s="29"/>
      <c r="C3076" s="21"/>
      <c r="D3076" s="29"/>
      <c r="E3076" s="25"/>
      <c r="F3076" s="29"/>
      <c r="G3076" s="31"/>
      <c r="H3076" s="31"/>
      <c r="I3076" s="31"/>
      <c r="J3076" s="29"/>
      <c r="K3076" s="8"/>
      <c r="L3076" s="8"/>
      <c r="M3076" s="8"/>
    </row>
    <row r="3077" spans="1:13">
      <c r="A3077" s="21"/>
      <c r="B3077" s="29"/>
      <c r="C3077" s="52"/>
      <c r="D3077" s="52"/>
      <c r="E3077" s="335"/>
      <c r="F3077" s="21"/>
      <c r="G3077" s="366"/>
      <c r="H3077" s="366"/>
      <c r="I3077" s="370"/>
      <c r="J3077" s="29"/>
      <c r="K3077" s="8"/>
      <c r="L3077" s="8"/>
      <c r="M3077" s="8"/>
    </row>
    <row r="3078" spans="1:13">
      <c r="A3078" s="21"/>
      <c r="B3078" s="29"/>
      <c r="C3078" s="21"/>
      <c r="D3078" s="29"/>
      <c r="E3078" s="335"/>
      <c r="F3078" s="21"/>
      <c r="G3078" s="366"/>
      <c r="H3078" s="366"/>
      <c r="I3078" s="370"/>
      <c r="J3078" s="29"/>
      <c r="K3078" s="8"/>
      <c r="L3078" s="8"/>
      <c r="M3078" s="8"/>
    </row>
    <row r="3079" spans="1:13">
      <c r="A3079" s="21"/>
      <c r="B3079" s="29"/>
      <c r="C3079" s="21"/>
      <c r="D3079" s="29"/>
      <c r="E3079" s="25"/>
      <c r="F3079" s="29"/>
      <c r="G3079" s="31"/>
      <c r="H3079" s="31"/>
      <c r="I3079" s="31"/>
      <c r="J3079" s="29"/>
      <c r="K3079" s="8"/>
      <c r="L3079" s="8"/>
      <c r="M3079" s="8"/>
    </row>
    <row r="3080" spans="1:13">
      <c r="A3080" s="21"/>
      <c r="B3080" s="29"/>
      <c r="C3080" s="21"/>
      <c r="D3080" s="29"/>
      <c r="E3080" s="25"/>
      <c r="F3080" s="21"/>
      <c r="G3080" s="27"/>
      <c r="H3080" s="31"/>
      <c r="I3080" s="28"/>
      <c r="J3080" s="29"/>
      <c r="K3080" s="8"/>
      <c r="L3080" s="8"/>
      <c r="M3080" s="8"/>
    </row>
    <row r="3081" spans="1:13">
      <c r="A3081" s="21"/>
      <c r="B3081" s="29"/>
      <c r="C3081" s="21"/>
      <c r="D3081" s="29"/>
      <c r="E3081" s="31"/>
      <c r="F3081" s="29"/>
      <c r="G3081" s="31"/>
      <c r="H3081" s="31"/>
      <c r="I3081" s="31"/>
      <c r="J3081" s="29"/>
      <c r="K3081" s="8"/>
      <c r="L3081" s="8"/>
      <c r="M3081" s="8"/>
    </row>
    <row r="3082" spans="1:13">
      <c r="A3082" s="32"/>
      <c r="B3082" s="33"/>
      <c r="C3082" s="32"/>
      <c r="D3082" s="33"/>
      <c r="E3082" s="34"/>
      <c r="F3082" s="33"/>
      <c r="G3082" s="34"/>
      <c r="H3082" s="34"/>
      <c r="I3082" s="35"/>
      <c r="J3082" s="33"/>
    </row>
    <row r="3085" spans="1:13">
      <c r="F3085" s="8"/>
      <c r="G3085" s="36"/>
    </row>
    <row r="3086" spans="1:13">
      <c r="F3086" s="8"/>
      <c r="G3086" s="36"/>
    </row>
    <row r="3087" spans="1:13">
      <c r="F3087" s="8"/>
      <c r="G3087" s="36"/>
    </row>
    <row r="3088" spans="1:13">
      <c r="F3088" s="8"/>
      <c r="G3088" s="36"/>
    </row>
    <row r="3089" spans="6:7">
      <c r="F3089" s="8"/>
      <c r="G3089" s="36"/>
    </row>
    <row r="3090" spans="6:7">
      <c r="F3090" s="8"/>
      <c r="G3090" s="36"/>
    </row>
    <row r="3091" spans="6:7" ht="16.5">
      <c r="F3091" s="38"/>
      <c r="G3091" s="37"/>
    </row>
    <row r="3092" spans="6:7">
      <c r="F3092" s="36"/>
      <c r="G3092" s="36"/>
    </row>
    <row r="3113" spans="1:13">
      <c r="A3113" s="287"/>
      <c r="B3113" s="288"/>
      <c r="C3113" s="288"/>
      <c r="D3113" s="288"/>
      <c r="E3113" s="288"/>
      <c r="F3113" s="288"/>
      <c r="G3113" s="288"/>
      <c r="H3113" s="288"/>
      <c r="I3113" s="288"/>
      <c r="J3113" s="288"/>
      <c r="K3113" s="7"/>
      <c r="L3113" s="7"/>
      <c r="M3113" s="7"/>
    </row>
    <row r="3114" spans="1:13">
      <c r="A3114" s="287"/>
      <c r="B3114" s="288"/>
      <c r="C3114" s="288"/>
      <c r="D3114" s="288"/>
      <c r="E3114" s="288"/>
      <c r="F3114" s="288"/>
      <c r="G3114" s="288"/>
      <c r="H3114" s="288"/>
      <c r="I3114" s="288"/>
      <c r="J3114" s="288"/>
      <c r="K3114" s="7"/>
      <c r="L3114" s="7"/>
      <c r="M3114" s="7"/>
    </row>
    <row r="3115" spans="1:13">
      <c r="A3115" s="287"/>
      <c r="B3115" s="288"/>
      <c r="C3115" s="288"/>
      <c r="D3115" s="288"/>
      <c r="E3115" s="288"/>
      <c r="F3115" s="288"/>
      <c r="G3115" s="288"/>
      <c r="H3115" s="288"/>
      <c r="I3115" s="288"/>
      <c r="J3115" s="288"/>
      <c r="K3115" s="7"/>
      <c r="L3115" s="7"/>
      <c r="M3115" s="7"/>
    </row>
    <row r="3116" spans="1:13">
      <c r="A3116" s="9"/>
      <c r="B3116" s="10"/>
      <c r="C3116" s="9"/>
      <c r="D3116" s="10"/>
      <c r="E3116" s="11"/>
      <c r="F3116" s="10"/>
      <c r="G3116" s="11"/>
      <c r="H3116" s="11"/>
      <c r="I3116" s="11"/>
      <c r="J3116" s="10"/>
      <c r="K3116" s="10"/>
      <c r="L3116" s="10"/>
      <c r="M3116" s="10"/>
    </row>
    <row r="3117" spans="1:13">
      <c r="A3117" s="275"/>
      <c r="B3117" s="289"/>
      <c r="C3117" s="289"/>
      <c r="D3117" s="289"/>
      <c r="E3117" s="368"/>
      <c r="F3117" s="275"/>
      <c r="G3117" s="289"/>
      <c r="H3117" s="289"/>
      <c r="I3117" s="289"/>
      <c r="J3117" s="275"/>
      <c r="K3117" s="6"/>
      <c r="L3117" s="6"/>
      <c r="M3117" s="6"/>
    </row>
    <row r="3118" spans="1:13">
      <c r="A3118" s="276"/>
      <c r="B3118" s="13"/>
      <c r="C3118" s="13"/>
      <c r="D3118" s="13"/>
      <c r="E3118" s="367"/>
      <c r="F3118" s="276"/>
      <c r="G3118" s="367"/>
      <c r="H3118" s="367"/>
      <c r="I3118" s="14"/>
      <c r="J3118" s="276"/>
      <c r="K3118" s="6"/>
      <c r="L3118" s="6"/>
      <c r="M3118" s="6"/>
    </row>
    <row r="3119" spans="1:13">
      <c r="A3119" s="15"/>
      <c r="B3119" s="16"/>
      <c r="C3119" s="17"/>
      <c r="D3119" s="16"/>
      <c r="E3119" s="18"/>
      <c r="F3119" s="16"/>
      <c r="G3119" s="18"/>
      <c r="H3119" s="18"/>
      <c r="I3119" s="18"/>
      <c r="J3119" s="16"/>
      <c r="K3119" s="8"/>
      <c r="L3119" s="8"/>
      <c r="M3119" s="8"/>
    </row>
    <row r="3120" spans="1:13" ht="18.75" customHeight="1">
      <c r="A3120" s="21"/>
      <c r="B3120" s="51"/>
      <c r="C3120" s="29"/>
      <c r="D3120" s="21"/>
      <c r="E3120" s="335"/>
      <c r="F3120" s="117"/>
      <c r="G3120" s="366"/>
      <c r="H3120" s="366"/>
      <c r="I3120" s="370"/>
      <c r="J3120" s="29"/>
      <c r="K3120" s="8"/>
      <c r="L3120" s="8"/>
      <c r="M3120" s="8"/>
    </row>
    <row r="3121" spans="1:13" ht="18.75" customHeight="1">
      <c r="A3121" s="21"/>
      <c r="B3121" s="45"/>
      <c r="C3121" s="45"/>
      <c r="D3121" s="46"/>
      <c r="E3121" s="335"/>
      <c r="F3121" s="117"/>
      <c r="G3121" s="366"/>
      <c r="H3121" s="366"/>
      <c r="I3121" s="370"/>
      <c r="J3121" s="29"/>
      <c r="K3121" s="8"/>
      <c r="L3121" s="8"/>
      <c r="M3121" s="8"/>
    </row>
    <row r="3122" spans="1:13">
      <c r="A3122" s="21"/>
      <c r="B3122" s="29"/>
      <c r="C3122" s="29"/>
      <c r="D3122" s="21"/>
      <c r="E3122" s="335"/>
      <c r="F3122" s="26"/>
      <c r="G3122" s="366"/>
      <c r="H3122" s="366"/>
      <c r="I3122" s="370"/>
      <c r="J3122" s="29"/>
      <c r="K3122" s="8"/>
      <c r="L3122" s="8"/>
      <c r="M3122" s="8"/>
    </row>
    <row r="3123" spans="1:13">
      <c r="A3123" s="21"/>
      <c r="B3123" s="51"/>
      <c r="C3123" s="52"/>
      <c r="D3123" s="21"/>
      <c r="E3123" s="335"/>
      <c r="F3123" s="26"/>
      <c r="G3123" s="366"/>
      <c r="H3123" s="366"/>
      <c r="I3123" s="370"/>
      <c r="J3123" s="29"/>
      <c r="K3123" s="8"/>
      <c r="L3123" s="8"/>
      <c r="M3123" s="8"/>
    </row>
    <row r="3124" spans="1:13">
      <c r="A3124" s="21"/>
      <c r="B3124" s="29"/>
      <c r="C3124" s="21"/>
      <c r="D3124" s="29"/>
      <c r="E3124" s="72"/>
      <c r="F3124" s="26"/>
      <c r="G3124" s="31"/>
      <c r="H3124" s="31"/>
      <c r="I3124" s="31"/>
      <c r="J3124" s="29"/>
      <c r="K3124" s="8"/>
      <c r="L3124" s="8"/>
      <c r="M3124" s="8"/>
    </row>
    <row r="3125" spans="1:13">
      <c r="A3125" s="21"/>
      <c r="B3125" s="42"/>
      <c r="C3125" s="29"/>
      <c r="D3125" s="24"/>
      <c r="E3125" s="335"/>
      <c r="F3125" s="26"/>
      <c r="G3125" s="366"/>
      <c r="H3125" s="366"/>
      <c r="I3125" s="370"/>
      <c r="J3125" s="29"/>
      <c r="K3125" s="8"/>
      <c r="L3125" s="8"/>
      <c r="M3125" s="8"/>
    </row>
    <row r="3126" spans="1:13">
      <c r="A3126" s="21"/>
      <c r="B3126" s="29"/>
      <c r="C3126" s="21"/>
      <c r="D3126" s="29"/>
      <c r="E3126" s="335"/>
      <c r="F3126" s="26"/>
      <c r="G3126" s="366"/>
      <c r="H3126" s="366"/>
      <c r="I3126" s="370"/>
      <c r="J3126" s="29"/>
      <c r="K3126" s="8"/>
      <c r="L3126" s="8"/>
      <c r="M3126" s="8"/>
    </row>
    <row r="3127" spans="1:13">
      <c r="A3127" s="21"/>
      <c r="B3127" s="29"/>
      <c r="C3127" s="21"/>
      <c r="D3127" s="29"/>
      <c r="E3127" s="31"/>
      <c r="F3127" s="29"/>
      <c r="G3127" s="31"/>
      <c r="H3127" s="31"/>
      <c r="I3127" s="31"/>
      <c r="J3127" s="29"/>
      <c r="K3127" s="8"/>
      <c r="L3127" s="8"/>
      <c r="M3127" s="8"/>
    </row>
    <row r="3128" spans="1:13">
      <c r="A3128" s="21"/>
      <c r="B3128" s="51"/>
      <c r="C3128" s="29"/>
      <c r="D3128" s="52"/>
      <c r="E3128" s="335"/>
      <c r="F3128" s="26"/>
      <c r="G3128" s="366"/>
      <c r="H3128" s="366"/>
      <c r="I3128" s="370"/>
      <c r="J3128" s="29"/>
      <c r="K3128" s="8"/>
      <c r="L3128" s="8"/>
      <c r="M3128" s="8"/>
    </row>
    <row r="3129" spans="1:13">
      <c r="A3129" s="21"/>
      <c r="B3129" s="29"/>
      <c r="C3129" s="21"/>
      <c r="D3129" s="29"/>
      <c r="E3129" s="335"/>
      <c r="F3129" s="26"/>
      <c r="G3129" s="366"/>
      <c r="H3129" s="366"/>
      <c r="I3129" s="370"/>
      <c r="J3129" s="29"/>
      <c r="K3129" s="8"/>
      <c r="L3129" s="8"/>
      <c r="M3129" s="8"/>
    </row>
    <row r="3130" spans="1:13">
      <c r="A3130" s="21"/>
      <c r="B3130" s="29"/>
      <c r="C3130" s="21"/>
      <c r="D3130" s="29"/>
      <c r="E3130" s="31"/>
      <c r="F3130" s="29"/>
      <c r="G3130" s="31"/>
      <c r="H3130" s="31"/>
      <c r="I3130" s="31"/>
      <c r="J3130" s="29"/>
      <c r="K3130" s="8"/>
      <c r="L3130" s="8"/>
      <c r="M3130" s="8"/>
    </row>
    <row r="3131" spans="1:13">
      <c r="A3131" s="21"/>
      <c r="B3131" s="51"/>
      <c r="C3131" s="29"/>
      <c r="D3131" s="21"/>
      <c r="E3131" s="335"/>
      <c r="F3131" s="26"/>
      <c r="G3131" s="366"/>
      <c r="H3131" s="366"/>
      <c r="I3131" s="370"/>
      <c r="J3131" s="29"/>
      <c r="K3131" s="8"/>
      <c r="L3131" s="8"/>
      <c r="M3131" s="8"/>
    </row>
    <row r="3132" spans="1:13">
      <c r="A3132" s="21"/>
      <c r="B3132" s="29"/>
      <c r="C3132" s="21"/>
      <c r="D3132" s="29"/>
      <c r="E3132" s="335"/>
      <c r="F3132" s="26"/>
      <c r="G3132" s="366"/>
      <c r="H3132" s="366"/>
      <c r="I3132" s="370"/>
      <c r="J3132" s="29"/>
      <c r="K3132" s="8"/>
      <c r="L3132" s="8"/>
      <c r="M3132" s="8"/>
    </row>
    <row r="3133" spans="1:13">
      <c r="A3133" s="21"/>
      <c r="B3133" s="29"/>
      <c r="C3133" s="21"/>
      <c r="D3133" s="29"/>
      <c r="E3133" s="31"/>
      <c r="F3133" s="29"/>
      <c r="G3133" s="31"/>
      <c r="H3133" s="31"/>
      <c r="I3133" s="31"/>
      <c r="J3133" s="29"/>
      <c r="K3133" s="8"/>
      <c r="L3133" s="8"/>
      <c r="M3133" s="8"/>
    </row>
    <row r="3134" spans="1:13">
      <c r="A3134" s="21"/>
      <c r="B3134" s="29"/>
      <c r="C3134" s="52"/>
      <c r="D3134" s="42"/>
      <c r="E3134" s="31"/>
      <c r="F3134" s="29"/>
      <c r="G3134" s="31"/>
      <c r="H3134" s="31"/>
      <c r="I3134" s="31"/>
      <c r="J3134" s="29"/>
      <c r="K3134" s="8"/>
      <c r="L3134" s="8"/>
      <c r="M3134" s="8"/>
    </row>
    <row r="3135" spans="1:13">
      <c r="A3135" s="21"/>
      <c r="B3135" s="29"/>
      <c r="C3135" s="52"/>
      <c r="D3135" s="42"/>
      <c r="E3135" s="31"/>
      <c r="F3135" s="29"/>
      <c r="G3135" s="31"/>
      <c r="H3135" s="31"/>
      <c r="I3135" s="31"/>
      <c r="J3135" s="29"/>
      <c r="K3135" s="8"/>
      <c r="L3135" s="8"/>
      <c r="M3135" s="8"/>
    </row>
    <row r="3136" spans="1:13">
      <c r="A3136" s="21"/>
      <c r="B3136" s="29"/>
      <c r="C3136" s="52"/>
      <c r="D3136" s="42"/>
      <c r="E3136" s="31"/>
      <c r="F3136" s="29"/>
      <c r="G3136" s="31"/>
      <c r="H3136" s="31"/>
      <c r="I3136" s="31"/>
      <c r="J3136" s="29"/>
      <c r="K3136" s="8"/>
      <c r="L3136" s="8"/>
      <c r="M3136" s="8"/>
    </row>
    <row r="3137" spans="1:13">
      <c r="A3137" s="21"/>
      <c r="B3137" s="29"/>
      <c r="C3137" s="52"/>
      <c r="D3137" s="52"/>
      <c r="E3137" s="335"/>
      <c r="F3137" s="21"/>
      <c r="G3137" s="366"/>
      <c r="H3137" s="366"/>
      <c r="I3137" s="370"/>
      <c r="J3137" s="29"/>
      <c r="K3137" s="8"/>
      <c r="L3137" s="8"/>
      <c r="M3137" s="8"/>
    </row>
    <row r="3138" spans="1:13">
      <c r="A3138" s="21"/>
      <c r="B3138" s="29"/>
      <c r="C3138" s="21"/>
      <c r="D3138" s="29"/>
      <c r="E3138" s="335"/>
      <c r="F3138" s="21"/>
      <c r="G3138" s="366"/>
      <c r="H3138" s="366"/>
      <c r="I3138" s="370"/>
      <c r="J3138" s="29"/>
      <c r="K3138" s="8"/>
      <c r="L3138" s="8"/>
      <c r="M3138" s="8"/>
    </row>
    <row r="3139" spans="1:13">
      <c r="A3139" s="21"/>
      <c r="B3139" s="29"/>
      <c r="C3139" s="21"/>
      <c r="D3139" s="29"/>
      <c r="E3139" s="25"/>
      <c r="F3139" s="29"/>
      <c r="G3139" s="31"/>
      <c r="H3139" s="31"/>
      <c r="I3139" s="31"/>
      <c r="J3139" s="29"/>
      <c r="K3139" s="8"/>
      <c r="L3139" s="8"/>
      <c r="M3139" s="8"/>
    </row>
    <row r="3140" spans="1:13">
      <c r="A3140" s="21"/>
      <c r="B3140" s="29"/>
      <c r="C3140" s="52"/>
      <c r="D3140" s="52"/>
      <c r="E3140" s="335"/>
      <c r="F3140" s="21"/>
      <c r="G3140" s="366"/>
      <c r="H3140" s="366"/>
      <c r="I3140" s="370"/>
      <c r="J3140" s="29"/>
      <c r="K3140" s="8"/>
      <c r="L3140" s="8"/>
      <c r="M3140" s="8"/>
    </row>
    <row r="3141" spans="1:13">
      <c r="A3141" s="21"/>
      <c r="B3141" s="29"/>
      <c r="C3141" s="21"/>
      <c r="D3141" s="29"/>
      <c r="E3141" s="335"/>
      <c r="F3141" s="21"/>
      <c r="G3141" s="366"/>
      <c r="H3141" s="366"/>
      <c r="I3141" s="370"/>
      <c r="J3141" s="29"/>
      <c r="K3141" s="8"/>
      <c r="L3141" s="8"/>
      <c r="M3141" s="8"/>
    </row>
    <row r="3142" spans="1:13">
      <c r="A3142" s="21"/>
      <c r="B3142" s="29"/>
      <c r="C3142" s="21"/>
      <c r="D3142" s="29"/>
      <c r="E3142" s="25"/>
      <c r="F3142" s="29"/>
      <c r="G3142" s="31"/>
      <c r="H3142" s="31"/>
      <c r="I3142" s="31"/>
      <c r="J3142" s="29"/>
      <c r="K3142" s="8"/>
      <c r="L3142" s="8"/>
      <c r="M3142" s="8"/>
    </row>
    <row r="3143" spans="1:13">
      <c r="A3143" s="21"/>
      <c r="B3143" s="29"/>
      <c r="C3143" s="21"/>
      <c r="D3143" s="29"/>
      <c r="E3143" s="25"/>
      <c r="F3143" s="21"/>
      <c r="G3143" s="27"/>
      <c r="H3143" s="31"/>
      <c r="I3143" s="28"/>
      <c r="J3143" s="29"/>
      <c r="K3143" s="8"/>
      <c r="L3143" s="8"/>
      <c r="M3143" s="8"/>
    </row>
    <row r="3144" spans="1:13">
      <c r="A3144" s="21"/>
      <c r="B3144" s="29"/>
      <c r="C3144" s="21"/>
      <c r="D3144" s="29"/>
      <c r="E3144" s="31"/>
      <c r="F3144" s="29"/>
      <c r="G3144" s="31"/>
      <c r="H3144" s="31"/>
      <c r="I3144" s="31"/>
      <c r="J3144" s="29"/>
      <c r="K3144" s="8"/>
      <c r="L3144" s="8"/>
      <c r="M3144" s="8"/>
    </row>
    <row r="3145" spans="1:13">
      <c r="A3145" s="32"/>
      <c r="B3145" s="33"/>
      <c r="C3145" s="32"/>
      <c r="D3145" s="33"/>
      <c r="E3145" s="34"/>
      <c r="F3145" s="33"/>
      <c r="G3145" s="34"/>
      <c r="H3145" s="34"/>
      <c r="I3145" s="35"/>
      <c r="J3145" s="33"/>
    </row>
    <row r="3148" spans="1:13">
      <c r="F3148" s="8"/>
      <c r="G3148" s="36"/>
    </row>
    <row r="3149" spans="1:13">
      <c r="F3149" s="8"/>
      <c r="G3149" s="36"/>
    </row>
    <row r="3150" spans="1:13">
      <c r="F3150" s="8"/>
      <c r="G3150" s="36"/>
    </row>
    <row r="3151" spans="1:13">
      <c r="F3151" s="8"/>
      <c r="G3151" s="36"/>
    </row>
    <row r="3152" spans="1:13">
      <c r="F3152" s="8"/>
      <c r="G3152" s="36"/>
    </row>
    <row r="3153" spans="1:13">
      <c r="F3153" s="8"/>
      <c r="G3153" s="36"/>
    </row>
    <row r="3154" spans="1:13" ht="16.5">
      <c r="F3154" s="38"/>
      <c r="G3154" s="37"/>
    </row>
    <row r="3155" spans="1:13">
      <c r="F3155" s="36"/>
      <c r="G3155" s="36"/>
    </row>
    <row r="3162" spans="1:13">
      <c r="A3162" s="287"/>
      <c r="B3162" s="288"/>
      <c r="C3162" s="288"/>
      <c r="D3162" s="288"/>
      <c r="E3162" s="288"/>
      <c r="F3162" s="288"/>
      <c r="G3162" s="288"/>
      <c r="H3162" s="288"/>
      <c r="I3162" s="288"/>
      <c r="J3162" s="288"/>
      <c r="K3162" s="7"/>
      <c r="L3162" s="7"/>
      <c r="M3162" s="7"/>
    </row>
    <row r="3163" spans="1:13">
      <c r="A3163" s="287"/>
      <c r="B3163" s="288"/>
      <c r="C3163" s="288"/>
      <c r="D3163" s="288"/>
      <c r="E3163" s="288"/>
      <c r="F3163" s="288"/>
      <c r="G3163" s="288"/>
      <c r="H3163" s="288"/>
      <c r="I3163" s="288"/>
      <c r="J3163" s="288"/>
      <c r="K3163" s="7"/>
      <c r="L3163" s="7"/>
      <c r="M3163" s="7"/>
    </row>
    <row r="3164" spans="1:13">
      <c r="A3164" s="287"/>
      <c r="B3164" s="288"/>
      <c r="C3164" s="288"/>
      <c r="D3164" s="288"/>
      <c r="E3164" s="288"/>
      <c r="F3164" s="288"/>
      <c r="G3164" s="288"/>
      <c r="H3164" s="288"/>
      <c r="I3164" s="288"/>
      <c r="J3164" s="288"/>
      <c r="K3164" s="7"/>
      <c r="L3164" s="7"/>
      <c r="M3164" s="7"/>
    </row>
    <row r="3165" spans="1:13">
      <c r="A3165" s="9"/>
      <c r="B3165" s="10"/>
      <c r="C3165" s="9"/>
      <c r="D3165" s="10"/>
      <c r="E3165" s="11"/>
      <c r="F3165" s="10"/>
      <c r="G3165" s="11"/>
      <c r="H3165" s="11"/>
      <c r="I3165" s="11"/>
      <c r="J3165" s="10"/>
      <c r="K3165" s="10"/>
      <c r="L3165" s="10"/>
      <c r="M3165" s="10"/>
    </row>
    <row r="3166" spans="1:13">
      <c r="A3166" s="275"/>
      <c r="B3166" s="289"/>
      <c r="C3166" s="289"/>
      <c r="D3166" s="289"/>
      <c r="E3166" s="368"/>
      <c r="F3166" s="275"/>
      <c r="G3166" s="289"/>
      <c r="H3166" s="289"/>
      <c r="I3166" s="289"/>
      <c r="J3166" s="275"/>
      <c r="K3166" s="6"/>
      <c r="L3166" s="6"/>
      <c r="M3166" s="6"/>
    </row>
    <row r="3167" spans="1:13">
      <c r="A3167" s="276"/>
      <c r="B3167" s="13"/>
      <c r="C3167" s="13"/>
      <c r="D3167" s="13"/>
      <c r="E3167" s="367"/>
      <c r="F3167" s="276"/>
      <c r="G3167" s="367"/>
      <c r="H3167" s="367"/>
      <c r="I3167" s="14"/>
      <c r="J3167" s="276"/>
      <c r="K3167" s="6"/>
      <c r="L3167" s="6"/>
      <c r="M3167" s="6"/>
    </row>
    <row r="3168" spans="1:13">
      <c r="A3168" s="15"/>
      <c r="B3168" s="16"/>
      <c r="C3168" s="17"/>
      <c r="D3168" s="16"/>
      <c r="E3168" s="18"/>
      <c r="F3168" s="16"/>
      <c r="G3168" s="18"/>
      <c r="H3168" s="18"/>
      <c r="I3168" s="18"/>
      <c r="J3168" s="16"/>
      <c r="K3168" s="8"/>
      <c r="L3168" s="8"/>
      <c r="M3168" s="8"/>
    </row>
    <row r="3169" spans="1:13" ht="22.5" customHeight="1">
      <c r="A3169" s="21"/>
      <c r="B3169" s="51"/>
      <c r="C3169" s="29"/>
      <c r="D3169" s="21"/>
      <c r="E3169" s="335"/>
      <c r="F3169" s="117"/>
      <c r="G3169" s="366"/>
      <c r="H3169" s="366"/>
      <c r="I3169" s="370"/>
      <c r="J3169" s="29"/>
      <c r="K3169" s="8"/>
      <c r="L3169" s="8"/>
      <c r="M3169" s="8"/>
    </row>
    <row r="3170" spans="1:13" ht="22.5" customHeight="1">
      <c r="A3170" s="21"/>
      <c r="B3170" s="45"/>
      <c r="C3170" s="45"/>
      <c r="D3170" s="46"/>
      <c r="E3170" s="335"/>
      <c r="F3170" s="117"/>
      <c r="G3170" s="366"/>
      <c r="H3170" s="366"/>
      <c r="I3170" s="370"/>
      <c r="J3170" s="29"/>
      <c r="K3170" s="8"/>
      <c r="L3170" s="8"/>
      <c r="M3170" s="8"/>
    </row>
    <row r="3171" spans="1:13">
      <c r="A3171" s="21"/>
      <c r="B3171" s="29"/>
      <c r="C3171" s="29"/>
      <c r="D3171" s="21"/>
      <c r="E3171" s="335"/>
      <c r="F3171" s="26"/>
      <c r="G3171" s="366"/>
      <c r="H3171" s="366"/>
      <c r="I3171" s="370"/>
      <c r="J3171" s="29"/>
      <c r="K3171" s="8"/>
      <c r="L3171" s="8"/>
      <c r="M3171" s="8"/>
    </row>
    <row r="3172" spans="1:13">
      <c r="A3172" s="21"/>
      <c r="B3172" s="51"/>
      <c r="C3172" s="52"/>
      <c r="D3172" s="21"/>
      <c r="E3172" s="335"/>
      <c r="F3172" s="26"/>
      <c r="G3172" s="366"/>
      <c r="H3172" s="366"/>
      <c r="I3172" s="370"/>
      <c r="J3172" s="29"/>
      <c r="K3172" s="8"/>
      <c r="L3172" s="8"/>
      <c r="M3172" s="8"/>
    </row>
    <row r="3173" spans="1:13">
      <c r="A3173" s="21"/>
      <c r="B3173" s="29"/>
      <c r="C3173" s="21"/>
      <c r="D3173" s="29"/>
      <c r="E3173" s="72"/>
      <c r="F3173" s="26"/>
      <c r="G3173" s="31"/>
      <c r="H3173" s="31"/>
      <c r="I3173" s="31"/>
      <c r="J3173" s="29"/>
      <c r="K3173" s="8"/>
      <c r="L3173" s="8"/>
      <c r="M3173" s="8"/>
    </row>
    <row r="3174" spans="1:13">
      <c r="A3174" s="21"/>
      <c r="B3174" s="42"/>
      <c r="C3174" s="29"/>
      <c r="D3174" s="24"/>
      <c r="E3174" s="335"/>
      <c r="F3174" s="26"/>
      <c r="G3174" s="366"/>
      <c r="H3174" s="366"/>
      <c r="I3174" s="370"/>
      <c r="J3174" s="29"/>
      <c r="K3174" s="8"/>
      <c r="L3174" s="8"/>
      <c r="M3174" s="8"/>
    </row>
    <row r="3175" spans="1:13">
      <c r="A3175" s="21"/>
      <c r="B3175" s="29"/>
      <c r="C3175" s="21"/>
      <c r="D3175" s="29"/>
      <c r="E3175" s="335"/>
      <c r="F3175" s="26"/>
      <c r="G3175" s="366"/>
      <c r="H3175" s="366"/>
      <c r="I3175" s="370"/>
      <c r="J3175" s="29"/>
      <c r="K3175" s="8"/>
      <c r="L3175" s="8"/>
      <c r="M3175" s="8"/>
    </row>
    <row r="3176" spans="1:13">
      <c r="A3176" s="21"/>
      <c r="B3176" s="29"/>
      <c r="C3176" s="21"/>
      <c r="D3176" s="29"/>
      <c r="E3176" s="31"/>
      <c r="F3176" s="29"/>
      <c r="G3176" s="31"/>
      <c r="H3176" s="31"/>
      <c r="I3176" s="31"/>
      <c r="J3176" s="29"/>
      <c r="K3176" s="8"/>
      <c r="L3176" s="8"/>
      <c r="M3176" s="8"/>
    </row>
    <row r="3177" spans="1:13">
      <c r="A3177" s="21"/>
      <c r="B3177" s="51"/>
      <c r="C3177" s="29"/>
      <c r="D3177" s="52"/>
      <c r="E3177" s="335"/>
      <c r="F3177" s="26"/>
      <c r="G3177" s="366"/>
      <c r="H3177" s="366"/>
      <c r="I3177" s="370"/>
      <c r="J3177" s="29"/>
      <c r="K3177" s="8"/>
      <c r="L3177" s="8"/>
      <c r="M3177" s="8"/>
    </row>
    <row r="3178" spans="1:13">
      <c r="A3178" s="21"/>
      <c r="B3178" s="29"/>
      <c r="C3178" s="21"/>
      <c r="D3178" s="29"/>
      <c r="E3178" s="335"/>
      <c r="F3178" s="26"/>
      <c r="G3178" s="366"/>
      <c r="H3178" s="366"/>
      <c r="I3178" s="370"/>
      <c r="J3178" s="29"/>
      <c r="K3178" s="8"/>
      <c r="L3178" s="8"/>
      <c r="M3178" s="8"/>
    </row>
    <row r="3179" spans="1:13">
      <c r="A3179" s="21"/>
      <c r="B3179" s="29"/>
      <c r="C3179" s="21"/>
      <c r="D3179" s="29"/>
      <c r="E3179" s="31"/>
      <c r="F3179" s="29"/>
      <c r="G3179" s="31"/>
      <c r="H3179" s="31"/>
      <c r="I3179" s="31"/>
      <c r="J3179" s="29"/>
      <c r="K3179" s="8"/>
      <c r="L3179" s="8"/>
      <c r="M3179" s="8"/>
    </row>
    <row r="3180" spans="1:13">
      <c r="A3180" s="21"/>
      <c r="B3180" s="51"/>
      <c r="C3180" s="29"/>
      <c r="D3180" s="21"/>
      <c r="E3180" s="335"/>
      <c r="F3180" s="26"/>
      <c r="G3180" s="366"/>
      <c r="H3180" s="366"/>
      <c r="I3180" s="370"/>
      <c r="J3180" s="29"/>
      <c r="K3180" s="8"/>
      <c r="L3180" s="8"/>
      <c r="M3180" s="8"/>
    </row>
    <row r="3181" spans="1:13">
      <c r="A3181" s="21"/>
      <c r="B3181" s="29"/>
      <c r="C3181" s="21"/>
      <c r="D3181" s="29"/>
      <c r="E3181" s="335"/>
      <c r="F3181" s="26"/>
      <c r="G3181" s="366"/>
      <c r="H3181" s="366"/>
      <c r="I3181" s="370"/>
      <c r="J3181" s="29"/>
      <c r="K3181" s="8"/>
      <c r="L3181" s="8"/>
      <c r="M3181" s="8"/>
    </row>
    <row r="3182" spans="1:13">
      <c r="A3182" s="21"/>
      <c r="B3182" s="29"/>
      <c r="C3182" s="21"/>
      <c r="D3182" s="29"/>
      <c r="E3182" s="31"/>
      <c r="F3182" s="29"/>
      <c r="G3182" s="31"/>
      <c r="H3182" s="31"/>
      <c r="I3182" s="31"/>
      <c r="J3182" s="29"/>
      <c r="K3182" s="8"/>
      <c r="L3182" s="8"/>
      <c r="M3182" s="8"/>
    </row>
    <row r="3183" spans="1:13">
      <c r="A3183" s="21"/>
      <c r="B3183" s="29"/>
      <c r="C3183" s="52"/>
      <c r="D3183" s="42"/>
      <c r="E3183" s="31"/>
      <c r="F3183" s="29"/>
      <c r="G3183" s="31"/>
      <c r="H3183" s="31"/>
      <c r="I3183" s="31"/>
      <c r="J3183" s="29"/>
      <c r="K3183" s="8"/>
      <c r="L3183" s="8"/>
      <c r="M3183" s="8"/>
    </row>
    <row r="3184" spans="1:13">
      <c r="A3184" s="21"/>
      <c r="B3184" s="29"/>
      <c r="C3184" s="52"/>
      <c r="D3184" s="42"/>
      <c r="E3184" s="31"/>
      <c r="F3184" s="29"/>
      <c r="G3184" s="31"/>
      <c r="H3184" s="31"/>
      <c r="I3184" s="31"/>
      <c r="J3184" s="29"/>
      <c r="K3184" s="8"/>
      <c r="L3184" s="8"/>
      <c r="M3184" s="8"/>
    </row>
    <row r="3185" spans="1:13">
      <c r="A3185" s="21"/>
      <c r="B3185" s="29"/>
      <c r="C3185" s="52"/>
      <c r="D3185" s="42"/>
      <c r="E3185" s="31"/>
      <c r="F3185" s="29"/>
      <c r="G3185" s="31"/>
      <c r="H3185" s="31"/>
      <c r="I3185" s="31"/>
      <c r="J3185" s="29"/>
      <c r="K3185" s="8"/>
      <c r="L3185" s="8"/>
      <c r="M3185" s="8"/>
    </row>
    <row r="3186" spans="1:13">
      <c r="A3186" s="21"/>
      <c r="B3186" s="29"/>
      <c r="C3186" s="52"/>
      <c r="D3186" s="52"/>
      <c r="E3186" s="335"/>
      <c r="F3186" s="21"/>
      <c r="G3186" s="366"/>
      <c r="H3186" s="366"/>
      <c r="I3186" s="370"/>
      <c r="J3186" s="29"/>
      <c r="K3186" s="8"/>
      <c r="L3186" s="8"/>
      <c r="M3186" s="8"/>
    </row>
    <row r="3187" spans="1:13">
      <c r="A3187" s="21"/>
      <c r="B3187" s="29"/>
      <c r="C3187" s="21"/>
      <c r="D3187" s="29"/>
      <c r="E3187" s="335"/>
      <c r="F3187" s="21"/>
      <c r="G3187" s="366"/>
      <c r="H3187" s="366"/>
      <c r="I3187" s="370"/>
      <c r="J3187" s="29"/>
      <c r="K3187" s="8"/>
      <c r="L3187" s="8"/>
      <c r="M3187" s="8"/>
    </row>
    <row r="3188" spans="1:13">
      <c r="A3188" s="21"/>
      <c r="B3188" s="29"/>
      <c r="C3188" s="21"/>
      <c r="D3188" s="29"/>
      <c r="E3188" s="25"/>
      <c r="F3188" s="29"/>
      <c r="G3188" s="31"/>
      <c r="H3188" s="31"/>
      <c r="I3188" s="31"/>
      <c r="J3188" s="29"/>
      <c r="K3188" s="8"/>
      <c r="L3188" s="8"/>
      <c r="M3188" s="8"/>
    </row>
    <row r="3189" spans="1:13">
      <c r="A3189" s="21"/>
      <c r="B3189" s="29"/>
      <c r="C3189" s="52"/>
      <c r="D3189" s="52"/>
      <c r="E3189" s="335"/>
      <c r="F3189" s="21"/>
      <c r="G3189" s="366"/>
      <c r="H3189" s="366"/>
      <c r="I3189" s="370"/>
      <c r="J3189" s="29"/>
      <c r="K3189" s="8"/>
      <c r="L3189" s="8"/>
      <c r="M3189" s="8"/>
    </row>
    <row r="3190" spans="1:13">
      <c r="A3190" s="21"/>
      <c r="B3190" s="29"/>
      <c r="C3190" s="21"/>
      <c r="D3190" s="29"/>
      <c r="E3190" s="335"/>
      <c r="F3190" s="21"/>
      <c r="G3190" s="366"/>
      <c r="H3190" s="366"/>
      <c r="I3190" s="370"/>
      <c r="J3190" s="29"/>
      <c r="K3190" s="8"/>
      <c r="L3190" s="8"/>
      <c r="M3190" s="8"/>
    </row>
    <row r="3191" spans="1:13">
      <c r="A3191" s="21"/>
      <c r="B3191" s="29"/>
      <c r="C3191" s="21"/>
      <c r="D3191" s="29"/>
      <c r="E3191" s="25"/>
      <c r="F3191" s="29"/>
      <c r="G3191" s="31"/>
      <c r="H3191" s="31"/>
      <c r="I3191" s="31"/>
      <c r="J3191" s="29"/>
      <c r="K3191" s="8"/>
      <c r="L3191" s="8"/>
      <c r="M3191" s="8"/>
    </row>
    <row r="3192" spans="1:13">
      <c r="A3192" s="21"/>
      <c r="B3192" s="29"/>
      <c r="C3192" s="21"/>
      <c r="D3192" s="29"/>
      <c r="E3192" s="25"/>
      <c r="F3192" s="21"/>
      <c r="G3192" s="27"/>
      <c r="H3192" s="31"/>
      <c r="I3192" s="28"/>
      <c r="J3192" s="29"/>
      <c r="K3192" s="8"/>
      <c r="L3192" s="8"/>
      <c r="M3192" s="8"/>
    </row>
    <row r="3193" spans="1:13">
      <c r="A3193" s="21"/>
      <c r="B3193" s="29"/>
      <c r="C3193" s="21"/>
      <c r="D3193" s="29"/>
      <c r="E3193" s="31"/>
      <c r="F3193" s="29"/>
      <c r="G3193" s="31"/>
      <c r="H3193" s="31"/>
      <c r="I3193" s="31"/>
      <c r="J3193" s="29"/>
      <c r="K3193" s="8"/>
      <c r="L3193" s="8"/>
      <c r="M3193" s="8"/>
    </row>
    <row r="3194" spans="1:13">
      <c r="A3194" s="32"/>
      <c r="B3194" s="33"/>
      <c r="C3194" s="32"/>
      <c r="D3194" s="33"/>
      <c r="E3194" s="34"/>
      <c r="F3194" s="33"/>
      <c r="G3194" s="34"/>
      <c r="H3194" s="34"/>
      <c r="I3194" s="35"/>
      <c r="J3194" s="33"/>
    </row>
    <row r="3197" spans="1:13">
      <c r="F3197" s="8"/>
      <c r="G3197" s="36"/>
    </row>
    <row r="3198" spans="1:13">
      <c r="F3198" s="8"/>
      <c r="G3198" s="36"/>
    </row>
    <row r="3199" spans="1:13">
      <c r="F3199" s="8"/>
      <c r="G3199" s="36"/>
    </row>
    <row r="3200" spans="1:13">
      <c r="F3200" s="8"/>
      <c r="G3200" s="36"/>
    </row>
    <row r="3201" spans="1:13">
      <c r="F3201" s="8"/>
      <c r="G3201" s="36"/>
    </row>
    <row r="3202" spans="1:13">
      <c r="F3202" s="8"/>
      <c r="G3202" s="36"/>
    </row>
    <row r="3203" spans="1:13" ht="16.5">
      <c r="F3203" s="38"/>
      <c r="G3203" s="37"/>
    </row>
    <row r="3204" spans="1:13">
      <c r="F3204" s="36"/>
      <c r="G3204" s="36"/>
    </row>
    <row r="3209" spans="1:13" ht="15" customHeight="1">
      <c r="A3209" s="287"/>
      <c r="B3209" s="288"/>
      <c r="C3209" s="288"/>
      <c r="D3209" s="288"/>
      <c r="E3209" s="288"/>
      <c r="F3209" s="288"/>
      <c r="G3209" s="288"/>
      <c r="H3209" s="288"/>
      <c r="I3209" s="288"/>
      <c r="J3209" s="288"/>
      <c r="K3209" s="7"/>
      <c r="L3209" s="7"/>
      <c r="M3209" s="7"/>
    </row>
    <row r="3210" spans="1:13" ht="15" customHeight="1">
      <c r="A3210" s="287"/>
      <c r="B3210" s="288"/>
      <c r="C3210" s="288"/>
      <c r="D3210" s="288"/>
      <c r="E3210" s="288"/>
      <c r="F3210" s="288"/>
      <c r="G3210" s="288"/>
      <c r="H3210" s="288"/>
      <c r="I3210" s="288"/>
      <c r="J3210" s="288"/>
      <c r="K3210" s="7"/>
      <c r="L3210" s="7"/>
      <c r="M3210" s="7"/>
    </row>
    <row r="3211" spans="1:13" ht="15" customHeight="1">
      <c r="A3211" s="287"/>
      <c r="B3211" s="288"/>
      <c r="C3211" s="288"/>
      <c r="D3211" s="288"/>
      <c r="E3211" s="288"/>
      <c r="F3211" s="288"/>
      <c r="G3211" s="288"/>
      <c r="H3211" s="288"/>
      <c r="I3211" s="288"/>
      <c r="J3211" s="288"/>
      <c r="K3211" s="7"/>
      <c r="L3211" s="7"/>
      <c r="M3211" s="7"/>
    </row>
    <row r="3212" spans="1:13">
      <c r="A3212" s="9"/>
      <c r="B3212" s="10"/>
      <c r="C3212" s="9"/>
      <c r="D3212" s="10"/>
      <c r="E3212" s="11"/>
      <c r="F3212" s="10"/>
      <c r="G3212" s="11"/>
      <c r="H3212" s="11"/>
      <c r="I3212" s="11"/>
      <c r="J3212" s="10"/>
      <c r="K3212" s="10"/>
      <c r="L3212" s="10"/>
      <c r="M3212" s="10"/>
    </row>
    <row r="3213" spans="1:13">
      <c r="A3213" s="275"/>
      <c r="B3213" s="289"/>
      <c r="C3213" s="289"/>
      <c r="D3213" s="289"/>
      <c r="E3213" s="368"/>
      <c r="F3213" s="275"/>
      <c r="G3213" s="289"/>
      <c r="H3213" s="289"/>
      <c r="I3213" s="289"/>
      <c r="J3213" s="275"/>
      <c r="K3213" s="6"/>
      <c r="L3213" s="6"/>
      <c r="M3213" s="6"/>
    </row>
    <row r="3214" spans="1:13">
      <c r="A3214" s="276"/>
      <c r="B3214" s="13"/>
      <c r="C3214" s="13"/>
      <c r="D3214" s="13"/>
      <c r="E3214" s="367"/>
      <c r="F3214" s="276"/>
      <c r="G3214" s="367"/>
      <c r="H3214" s="367"/>
      <c r="I3214" s="14"/>
      <c r="J3214" s="276"/>
      <c r="K3214" s="6"/>
      <c r="L3214" s="6"/>
      <c r="M3214" s="6"/>
    </row>
    <row r="3215" spans="1:13">
      <c r="A3215" s="15"/>
      <c r="B3215" s="16"/>
      <c r="C3215" s="17"/>
      <c r="D3215" s="16"/>
      <c r="E3215" s="18"/>
      <c r="F3215" s="16"/>
      <c r="G3215" s="18"/>
      <c r="H3215" s="18"/>
      <c r="I3215" s="18"/>
      <c r="J3215" s="16"/>
      <c r="K3215" s="8"/>
      <c r="L3215" s="8"/>
      <c r="M3215" s="8"/>
    </row>
    <row r="3216" spans="1:13" ht="23.25" customHeight="1">
      <c r="A3216" s="21"/>
      <c r="B3216" s="51"/>
      <c r="C3216" s="29"/>
      <c r="D3216" s="21"/>
      <c r="E3216" s="335"/>
      <c r="F3216" s="117"/>
      <c r="G3216" s="366"/>
      <c r="H3216" s="366"/>
      <c r="I3216" s="370"/>
      <c r="J3216" s="29"/>
      <c r="K3216" s="8"/>
      <c r="L3216" s="8"/>
      <c r="M3216" s="8"/>
    </row>
    <row r="3217" spans="1:13" ht="13.5">
      <c r="A3217" s="21"/>
      <c r="B3217" s="45"/>
      <c r="C3217" s="45"/>
      <c r="D3217" s="46"/>
      <c r="E3217" s="335"/>
      <c r="F3217" s="117"/>
      <c r="G3217" s="366"/>
      <c r="H3217" s="366"/>
      <c r="I3217" s="370"/>
      <c r="J3217" s="29"/>
      <c r="K3217" s="8"/>
      <c r="L3217" s="8"/>
      <c r="M3217" s="8"/>
    </row>
    <row r="3218" spans="1:13">
      <c r="A3218" s="21"/>
      <c r="B3218" s="29"/>
      <c r="C3218" s="29"/>
      <c r="D3218" s="21"/>
      <c r="E3218" s="335"/>
      <c r="F3218" s="26"/>
      <c r="G3218" s="366"/>
      <c r="H3218" s="366"/>
      <c r="I3218" s="370"/>
      <c r="J3218" s="29"/>
      <c r="K3218" s="8"/>
      <c r="L3218" s="8"/>
      <c r="M3218" s="8"/>
    </row>
    <row r="3219" spans="1:13">
      <c r="A3219" s="21"/>
      <c r="B3219" s="51"/>
      <c r="C3219" s="52"/>
      <c r="D3219" s="21"/>
      <c r="E3219" s="335"/>
      <c r="F3219" s="26"/>
      <c r="G3219" s="366"/>
      <c r="H3219" s="366"/>
      <c r="I3219" s="370"/>
      <c r="J3219" s="29"/>
      <c r="K3219" s="8"/>
      <c r="L3219" s="8"/>
      <c r="M3219" s="8"/>
    </row>
    <row r="3220" spans="1:13">
      <c r="A3220" s="21"/>
      <c r="B3220" s="29"/>
      <c r="C3220" s="21"/>
      <c r="D3220" s="29"/>
      <c r="E3220" s="72"/>
      <c r="F3220" s="26"/>
      <c r="G3220" s="31"/>
      <c r="H3220" s="31"/>
      <c r="I3220" s="31"/>
      <c r="J3220" s="29"/>
      <c r="K3220" s="8"/>
      <c r="L3220" s="8"/>
      <c r="M3220" s="8"/>
    </row>
    <row r="3221" spans="1:13">
      <c r="A3221" s="21"/>
      <c r="B3221" s="42"/>
      <c r="C3221" s="29"/>
      <c r="D3221" s="24"/>
      <c r="E3221" s="335"/>
      <c r="F3221" s="26"/>
      <c r="G3221" s="366"/>
      <c r="H3221" s="366"/>
      <c r="I3221" s="370"/>
      <c r="J3221" s="29"/>
      <c r="K3221" s="8"/>
      <c r="L3221" s="8"/>
      <c r="M3221" s="8"/>
    </row>
    <row r="3222" spans="1:13">
      <c r="A3222" s="21"/>
      <c r="B3222" s="29"/>
      <c r="C3222" s="21"/>
      <c r="D3222" s="29"/>
      <c r="E3222" s="335"/>
      <c r="F3222" s="26"/>
      <c r="G3222" s="366"/>
      <c r="H3222" s="366"/>
      <c r="I3222" s="370"/>
      <c r="J3222" s="29"/>
      <c r="K3222" s="8"/>
      <c r="L3222" s="8"/>
      <c r="M3222" s="8"/>
    </row>
    <row r="3223" spans="1:13">
      <c r="A3223" s="21"/>
      <c r="B3223" s="29"/>
      <c r="C3223" s="21"/>
      <c r="D3223" s="29"/>
      <c r="E3223" s="31"/>
      <c r="F3223" s="29"/>
      <c r="G3223" s="31"/>
      <c r="H3223" s="31"/>
      <c r="I3223" s="31"/>
      <c r="J3223" s="29"/>
      <c r="K3223" s="8"/>
      <c r="L3223" s="8"/>
      <c r="M3223" s="8"/>
    </row>
    <row r="3224" spans="1:13">
      <c r="A3224" s="21"/>
      <c r="B3224" s="51"/>
      <c r="C3224" s="29"/>
      <c r="D3224" s="52"/>
      <c r="E3224" s="335"/>
      <c r="F3224" s="26"/>
      <c r="G3224" s="366"/>
      <c r="H3224" s="366"/>
      <c r="I3224" s="370"/>
      <c r="J3224" s="29"/>
      <c r="K3224" s="8"/>
      <c r="L3224" s="8"/>
      <c r="M3224" s="8"/>
    </row>
    <row r="3225" spans="1:13">
      <c r="A3225" s="21"/>
      <c r="B3225" s="29"/>
      <c r="C3225" s="21"/>
      <c r="D3225" s="29"/>
      <c r="E3225" s="335"/>
      <c r="F3225" s="26"/>
      <c r="G3225" s="366"/>
      <c r="H3225" s="366"/>
      <c r="I3225" s="370"/>
      <c r="J3225" s="29"/>
      <c r="K3225" s="8"/>
      <c r="L3225" s="8"/>
      <c r="M3225" s="8"/>
    </row>
    <row r="3226" spans="1:13">
      <c r="A3226" s="21"/>
      <c r="B3226" s="29"/>
      <c r="C3226" s="21"/>
      <c r="D3226" s="29"/>
      <c r="E3226" s="31"/>
      <c r="F3226" s="29"/>
      <c r="G3226" s="31"/>
      <c r="H3226" s="31"/>
      <c r="I3226" s="31"/>
      <c r="J3226" s="29"/>
      <c r="K3226" s="8"/>
      <c r="L3226" s="8"/>
      <c r="M3226" s="8"/>
    </row>
    <row r="3227" spans="1:13">
      <c r="A3227" s="21"/>
      <c r="B3227" s="51"/>
      <c r="C3227" s="29"/>
      <c r="D3227" s="21"/>
      <c r="E3227" s="335"/>
      <c r="F3227" s="26"/>
      <c r="G3227" s="366"/>
      <c r="H3227" s="366"/>
      <c r="I3227" s="370"/>
      <c r="J3227" s="29"/>
      <c r="K3227" s="8"/>
      <c r="L3227" s="8"/>
      <c r="M3227" s="8"/>
    </row>
    <row r="3228" spans="1:13">
      <c r="A3228" s="21"/>
      <c r="B3228" s="29"/>
      <c r="C3228" s="21"/>
      <c r="D3228" s="29"/>
      <c r="E3228" s="335"/>
      <c r="F3228" s="26"/>
      <c r="G3228" s="366"/>
      <c r="H3228" s="366"/>
      <c r="I3228" s="370"/>
      <c r="J3228" s="29"/>
      <c r="K3228" s="8"/>
      <c r="L3228" s="8"/>
      <c r="M3228" s="8"/>
    </row>
    <row r="3229" spans="1:13">
      <c r="A3229" s="21"/>
      <c r="B3229" s="29"/>
      <c r="C3229" s="21"/>
      <c r="D3229" s="29"/>
      <c r="E3229" s="31"/>
      <c r="F3229" s="29"/>
      <c r="G3229" s="31"/>
      <c r="H3229" s="31"/>
      <c r="I3229" s="31"/>
      <c r="J3229" s="29"/>
      <c r="K3229" s="8"/>
      <c r="L3229" s="8"/>
      <c r="M3229" s="8"/>
    </row>
    <row r="3230" spans="1:13">
      <c r="A3230" s="21"/>
      <c r="B3230" s="29"/>
      <c r="C3230" s="52"/>
      <c r="D3230" s="42"/>
      <c r="E3230" s="31"/>
      <c r="F3230" s="29"/>
      <c r="G3230" s="31"/>
      <c r="H3230" s="31"/>
      <c r="I3230" s="31"/>
      <c r="J3230" s="29"/>
      <c r="K3230" s="8"/>
      <c r="L3230" s="8"/>
      <c r="M3230" s="8"/>
    </row>
    <row r="3231" spans="1:13">
      <c r="A3231" s="21"/>
      <c r="B3231" s="29"/>
      <c r="C3231" s="52"/>
      <c r="D3231" s="42"/>
      <c r="E3231" s="31"/>
      <c r="F3231" s="29"/>
      <c r="G3231" s="31"/>
      <c r="H3231" s="31"/>
      <c r="I3231" s="31"/>
      <c r="J3231" s="29"/>
      <c r="K3231" s="8"/>
      <c r="L3231" s="8"/>
      <c r="M3231" s="8"/>
    </row>
    <row r="3232" spans="1:13">
      <c r="A3232" s="21"/>
      <c r="B3232" s="29"/>
      <c r="C3232" s="52"/>
      <c r="D3232" s="42"/>
      <c r="E3232" s="31"/>
      <c r="F3232" s="29"/>
      <c r="G3232" s="31"/>
      <c r="H3232" s="31"/>
      <c r="I3232" s="31"/>
      <c r="J3232" s="29"/>
      <c r="K3232" s="8"/>
      <c r="L3232" s="8"/>
      <c r="M3232" s="8"/>
    </row>
    <row r="3233" spans="1:13">
      <c r="A3233" s="21"/>
      <c r="B3233" s="29"/>
      <c r="C3233" s="52"/>
      <c r="D3233" s="52"/>
      <c r="E3233" s="335"/>
      <c r="F3233" s="21"/>
      <c r="G3233" s="366"/>
      <c r="H3233" s="366"/>
      <c r="I3233" s="370"/>
      <c r="J3233" s="29"/>
      <c r="K3233" s="8"/>
      <c r="L3233" s="8"/>
      <c r="M3233" s="8"/>
    </row>
    <row r="3234" spans="1:13">
      <c r="A3234" s="21"/>
      <c r="B3234" s="29"/>
      <c r="C3234" s="21"/>
      <c r="D3234" s="29"/>
      <c r="E3234" s="335"/>
      <c r="F3234" s="21"/>
      <c r="G3234" s="366"/>
      <c r="H3234" s="366"/>
      <c r="I3234" s="370"/>
      <c r="J3234" s="29"/>
      <c r="K3234" s="8"/>
      <c r="L3234" s="8"/>
      <c r="M3234" s="8"/>
    </row>
    <row r="3235" spans="1:13">
      <c r="A3235" s="21"/>
      <c r="B3235" s="29"/>
      <c r="C3235" s="21"/>
      <c r="D3235" s="29"/>
      <c r="E3235" s="25"/>
      <c r="F3235" s="29"/>
      <c r="G3235" s="31"/>
      <c r="H3235" s="31"/>
      <c r="I3235" s="31"/>
      <c r="J3235" s="29"/>
      <c r="K3235" s="8"/>
      <c r="L3235" s="8"/>
      <c r="M3235" s="8"/>
    </row>
    <row r="3236" spans="1:13">
      <c r="A3236" s="21"/>
      <c r="B3236" s="29"/>
      <c r="C3236" s="52"/>
      <c r="D3236" s="52"/>
      <c r="E3236" s="335"/>
      <c r="F3236" s="21"/>
      <c r="G3236" s="366"/>
      <c r="H3236" s="366"/>
      <c r="I3236" s="370"/>
      <c r="J3236" s="29"/>
      <c r="K3236" s="8"/>
      <c r="L3236" s="8"/>
      <c r="M3236" s="8"/>
    </row>
    <row r="3237" spans="1:13">
      <c r="A3237" s="21"/>
      <c r="B3237" s="29"/>
      <c r="C3237" s="21"/>
      <c r="D3237" s="29"/>
      <c r="E3237" s="335"/>
      <c r="F3237" s="21"/>
      <c r="G3237" s="366"/>
      <c r="H3237" s="366"/>
      <c r="I3237" s="370"/>
      <c r="J3237" s="29"/>
      <c r="K3237" s="8"/>
      <c r="L3237" s="8"/>
      <c r="M3237" s="8"/>
    </row>
    <row r="3238" spans="1:13">
      <c r="A3238" s="21"/>
      <c r="B3238" s="29"/>
      <c r="C3238" s="21"/>
      <c r="D3238" s="29"/>
      <c r="E3238" s="25"/>
      <c r="F3238" s="29"/>
      <c r="G3238" s="31"/>
      <c r="H3238" s="31"/>
      <c r="I3238" s="31"/>
      <c r="J3238" s="29"/>
      <c r="K3238" s="8"/>
      <c r="L3238" s="8"/>
      <c r="M3238" s="8"/>
    </row>
    <row r="3239" spans="1:13">
      <c r="A3239" s="21"/>
      <c r="B3239" s="29"/>
      <c r="C3239" s="21"/>
      <c r="D3239" s="29"/>
      <c r="E3239" s="25"/>
      <c r="F3239" s="21"/>
      <c r="G3239" s="27"/>
      <c r="H3239" s="31"/>
      <c r="I3239" s="28"/>
      <c r="J3239" s="29"/>
      <c r="K3239" s="8"/>
      <c r="L3239" s="8"/>
      <c r="M3239" s="8"/>
    </row>
    <row r="3240" spans="1:13">
      <c r="A3240" s="21"/>
      <c r="B3240" s="29"/>
      <c r="C3240" s="21"/>
      <c r="D3240" s="29"/>
      <c r="E3240" s="31"/>
      <c r="F3240" s="29"/>
      <c r="G3240" s="31"/>
      <c r="H3240" s="31"/>
      <c r="I3240" s="31"/>
      <c r="J3240" s="29"/>
      <c r="K3240" s="8"/>
      <c r="L3240" s="8"/>
      <c r="M3240" s="8"/>
    </row>
    <row r="3241" spans="1:13">
      <c r="A3241" s="32"/>
      <c r="B3241" s="33"/>
      <c r="C3241" s="32"/>
      <c r="D3241" s="33"/>
      <c r="E3241" s="34"/>
      <c r="F3241" s="33"/>
      <c r="G3241" s="34"/>
      <c r="H3241" s="34"/>
      <c r="I3241" s="35"/>
      <c r="J3241" s="33"/>
    </row>
    <row r="3244" spans="1:13">
      <c r="F3244" s="8"/>
      <c r="G3244" s="36"/>
    </row>
    <row r="3245" spans="1:13">
      <c r="F3245" s="8"/>
      <c r="G3245" s="36"/>
    </row>
    <row r="3246" spans="1:13">
      <c r="F3246" s="8"/>
      <c r="G3246" s="36"/>
    </row>
    <row r="3247" spans="1:13">
      <c r="F3247" s="8"/>
      <c r="G3247" s="36"/>
    </row>
    <row r="3248" spans="1:13">
      <c r="F3248" s="8"/>
      <c r="G3248" s="36"/>
    </row>
    <row r="3249" spans="1:13">
      <c r="F3249" s="8"/>
      <c r="G3249" s="36"/>
    </row>
    <row r="3250" spans="1:13" ht="16.5">
      <c r="F3250" s="38"/>
      <c r="G3250" s="37"/>
    </row>
    <row r="3251" spans="1:13">
      <c r="F3251" s="36"/>
      <c r="G3251" s="36"/>
    </row>
    <row r="3258" spans="1:13">
      <c r="A3258" s="287"/>
      <c r="B3258" s="288"/>
      <c r="C3258" s="288"/>
      <c r="D3258" s="288"/>
      <c r="E3258" s="288"/>
      <c r="F3258" s="288"/>
      <c r="G3258" s="288"/>
      <c r="H3258" s="288"/>
      <c r="I3258" s="288"/>
      <c r="J3258" s="288"/>
      <c r="K3258" s="7"/>
      <c r="L3258" s="7"/>
      <c r="M3258" s="7"/>
    </row>
    <row r="3259" spans="1:13">
      <c r="A3259" s="287"/>
      <c r="B3259" s="288"/>
      <c r="C3259" s="288"/>
      <c r="D3259" s="288"/>
      <c r="E3259" s="288"/>
      <c r="F3259" s="288"/>
      <c r="G3259" s="288"/>
      <c r="H3259" s="288"/>
      <c r="I3259" s="288"/>
      <c r="J3259" s="288"/>
      <c r="K3259" s="7"/>
      <c r="L3259" s="7"/>
      <c r="M3259" s="7"/>
    </row>
    <row r="3260" spans="1:13">
      <c r="A3260" s="287"/>
      <c r="B3260" s="288"/>
      <c r="C3260" s="288"/>
      <c r="D3260" s="288"/>
      <c r="E3260" s="288"/>
      <c r="F3260" s="288"/>
      <c r="G3260" s="288"/>
      <c r="H3260" s="288"/>
      <c r="I3260" s="288"/>
      <c r="J3260" s="288"/>
      <c r="K3260" s="7"/>
      <c r="L3260" s="7"/>
      <c r="M3260" s="7"/>
    </row>
    <row r="3261" spans="1:13">
      <c r="A3261" s="9"/>
      <c r="B3261" s="10"/>
      <c r="C3261" s="9"/>
      <c r="D3261" s="10"/>
      <c r="E3261" s="11"/>
      <c r="F3261" s="10"/>
      <c r="G3261" s="11"/>
      <c r="H3261" s="11"/>
      <c r="I3261" s="11"/>
      <c r="J3261" s="10"/>
      <c r="K3261" s="10"/>
      <c r="L3261" s="10"/>
      <c r="M3261" s="10"/>
    </row>
    <row r="3262" spans="1:13">
      <c r="A3262" s="275"/>
      <c r="B3262" s="289"/>
      <c r="C3262" s="289"/>
      <c r="D3262" s="289"/>
      <c r="E3262" s="368"/>
      <c r="F3262" s="275"/>
      <c r="G3262" s="289"/>
      <c r="H3262" s="289"/>
      <c r="I3262" s="289"/>
      <c r="J3262" s="275"/>
      <c r="K3262" s="6"/>
      <c r="L3262" s="6"/>
      <c r="M3262" s="6"/>
    </row>
    <row r="3263" spans="1:13">
      <c r="A3263" s="276"/>
      <c r="B3263" s="13"/>
      <c r="C3263" s="13"/>
      <c r="D3263" s="13"/>
      <c r="E3263" s="367"/>
      <c r="F3263" s="276"/>
      <c r="G3263" s="367"/>
      <c r="H3263" s="367"/>
      <c r="I3263" s="14"/>
      <c r="J3263" s="276"/>
      <c r="K3263" s="6"/>
      <c r="L3263" s="6"/>
      <c r="M3263" s="6"/>
    </row>
    <row r="3264" spans="1:13">
      <c r="A3264" s="15"/>
      <c r="B3264" s="16"/>
      <c r="C3264" s="17"/>
      <c r="D3264" s="16"/>
      <c r="E3264" s="18"/>
      <c r="F3264" s="16"/>
      <c r="G3264" s="18"/>
      <c r="H3264" s="18"/>
      <c r="I3264" s="18"/>
      <c r="J3264" s="16"/>
      <c r="K3264" s="8"/>
      <c r="L3264" s="8"/>
      <c r="M3264" s="8"/>
    </row>
    <row r="3265" spans="1:13" ht="33" customHeight="1">
      <c r="A3265" s="21"/>
      <c r="B3265" s="118"/>
      <c r="C3265" s="29"/>
      <c r="D3265" s="21"/>
      <c r="E3265" s="335"/>
      <c r="F3265" s="117"/>
      <c r="G3265" s="366"/>
      <c r="H3265" s="366"/>
      <c r="I3265" s="370"/>
      <c r="J3265" s="29"/>
      <c r="K3265" s="8"/>
      <c r="L3265" s="8"/>
      <c r="M3265" s="8"/>
    </row>
    <row r="3266" spans="1:13" ht="21" customHeight="1">
      <c r="A3266" s="21"/>
      <c r="B3266" s="45"/>
      <c r="C3266" s="45"/>
      <c r="D3266" s="46"/>
      <c r="E3266" s="335"/>
      <c r="F3266" s="117"/>
      <c r="G3266" s="366"/>
      <c r="H3266" s="366"/>
      <c r="I3266" s="370"/>
      <c r="J3266" s="29"/>
      <c r="K3266" s="8"/>
      <c r="L3266" s="8"/>
      <c r="M3266" s="8"/>
    </row>
    <row r="3267" spans="1:13">
      <c r="A3267" s="21"/>
      <c r="B3267" s="29"/>
      <c r="C3267" s="29"/>
      <c r="D3267" s="21"/>
      <c r="E3267" s="335"/>
      <c r="F3267" s="26"/>
      <c r="G3267" s="366"/>
      <c r="H3267" s="366"/>
      <c r="I3267" s="370"/>
      <c r="J3267" s="29"/>
      <c r="K3267" s="8"/>
      <c r="L3267" s="8"/>
      <c r="M3267" s="8"/>
    </row>
    <row r="3268" spans="1:13">
      <c r="A3268" s="21"/>
      <c r="B3268" s="51"/>
      <c r="C3268" s="52"/>
      <c r="D3268" s="21"/>
      <c r="E3268" s="335"/>
      <c r="F3268" s="26"/>
      <c r="G3268" s="366"/>
      <c r="H3268" s="366"/>
      <c r="I3268" s="370"/>
      <c r="J3268" s="29"/>
      <c r="K3268" s="8"/>
      <c r="L3268" s="8"/>
      <c r="M3268" s="8"/>
    </row>
    <row r="3269" spans="1:13">
      <c r="A3269" s="21"/>
      <c r="B3269" s="29"/>
      <c r="C3269" s="21"/>
      <c r="D3269" s="29"/>
      <c r="E3269" s="72"/>
      <c r="F3269" s="26"/>
      <c r="G3269" s="31"/>
      <c r="H3269" s="31"/>
      <c r="I3269" s="31"/>
      <c r="J3269" s="29"/>
      <c r="K3269" s="8"/>
      <c r="L3269" s="8"/>
      <c r="M3269" s="8"/>
    </row>
    <row r="3270" spans="1:13">
      <c r="A3270" s="21"/>
      <c r="B3270" s="42"/>
      <c r="C3270" s="29"/>
      <c r="D3270" s="24"/>
      <c r="E3270" s="335"/>
      <c r="F3270" s="26"/>
      <c r="G3270" s="366"/>
      <c r="H3270" s="366"/>
      <c r="I3270" s="370"/>
      <c r="J3270" s="29"/>
      <c r="K3270" s="8"/>
      <c r="L3270" s="8"/>
      <c r="M3270" s="8"/>
    </row>
    <row r="3271" spans="1:13">
      <c r="A3271" s="21"/>
      <c r="B3271" s="29"/>
      <c r="C3271" s="21"/>
      <c r="D3271" s="29"/>
      <c r="E3271" s="335"/>
      <c r="F3271" s="26"/>
      <c r="G3271" s="366"/>
      <c r="H3271" s="366"/>
      <c r="I3271" s="370"/>
      <c r="J3271" s="29"/>
      <c r="K3271" s="8"/>
      <c r="L3271" s="8"/>
      <c r="M3271" s="8"/>
    </row>
    <row r="3272" spans="1:13">
      <c r="A3272" s="21"/>
      <c r="B3272" s="29"/>
      <c r="C3272" s="21"/>
      <c r="D3272" s="29"/>
      <c r="E3272" s="31"/>
      <c r="F3272" s="29"/>
      <c r="G3272" s="31"/>
      <c r="H3272" s="31"/>
      <c r="I3272" s="31"/>
      <c r="J3272" s="29"/>
      <c r="K3272" s="8"/>
      <c r="L3272" s="8"/>
      <c r="M3272" s="8"/>
    </row>
    <row r="3273" spans="1:13">
      <c r="A3273" s="21"/>
      <c r="B3273" s="51"/>
      <c r="C3273" s="29"/>
      <c r="D3273" s="52"/>
      <c r="E3273" s="335"/>
      <c r="F3273" s="26"/>
      <c r="G3273" s="366"/>
      <c r="H3273" s="366"/>
      <c r="I3273" s="370"/>
      <c r="J3273" s="29"/>
      <c r="K3273" s="8"/>
      <c r="L3273" s="8"/>
      <c r="M3273" s="8"/>
    </row>
    <row r="3274" spans="1:13">
      <c r="A3274" s="21"/>
      <c r="B3274" s="29"/>
      <c r="C3274" s="21"/>
      <c r="D3274" s="29"/>
      <c r="E3274" s="335"/>
      <c r="F3274" s="26"/>
      <c r="G3274" s="366"/>
      <c r="H3274" s="366"/>
      <c r="I3274" s="370"/>
      <c r="J3274" s="29"/>
      <c r="K3274" s="8"/>
      <c r="L3274" s="8"/>
      <c r="M3274" s="8"/>
    </row>
    <row r="3275" spans="1:13">
      <c r="A3275" s="21"/>
      <c r="B3275" s="29"/>
      <c r="C3275" s="21"/>
      <c r="D3275" s="29"/>
      <c r="E3275" s="31"/>
      <c r="F3275" s="29"/>
      <c r="G3275" s="31"/>
      <c r="H3275" s="31"/>
      <c r="I3275" s="31"/>
      <c r="J3275" s="29"/>
      <c r="K3275" s="8"/>
      <c r="L3275" s="8"/>
      <c r="M3275" s="8"/>
    </row>
    <row r="3276" spans="1:13">
      <c r="A3276" s="21"/>
      <c r="B3276" s="51"/>
      <c r="C3276" s="29"/>
      <c r="D3276" s="21"/>
      <c r="E3276" s="335"/>
      <c r="F3276" s="26"/>
      <c r="G3276" s="366"/>
      <c r="H3276" s="366"/>
      <c r="I3276" s="370"/>
      <c r="J3276" s="29"/>
      <c r="K3276" s="8"/>
      <c r="L3276" s="8"/>
      <c r="M3276" s="8"/>
    </row>
    <row r="3277" spans="1:13">
      <c r="A3277" s="21"/>
      <c r="B3277" s="29"/>
      <c r="C3277" s="21"/>
      <c r="D3277" s="29"/>
      <c r="E3277" s="335"/>
      <c r="F3277" s="26"/>
      <c r="G3277" s="366"/>
      <c r="H3277" s="366"/>
      <c r="I3277" s="370"/>
      <c r="J3277" s="29"/>
      <c r="K3277" s="8"/>
      <c r="L3277" s="8"/>
      <c r="M3277" s="8"/>
    </row>
    <row r="3278" spans="1:13">
      <c r="A3278" s="21"/>
      <c r="B3278" s="29"/>
      <c r="C3278" s="21"/>
      <c r="D3278" s="29"/>
      <c r="E3278" s="31"/>
      <c r="F3278" s="29"/>
      <c r="G3278" s="31"/>
      <c r="H3278" s="31"/>
      <c r="I3278" s="31"/>
      <c r="J3278" s="29"/>
      <c r="K3278" s="8"/>
      <c r="L3278" s="8"/>
      <c r="M3278" s="8"/>
    </row>
    <row r="3279" spans="1:13">
      <c r="A3279" s="21"/>
      <c r="B3279" s="29"/>
      <c r="C3279" s="52"/>
      <c r="D3279" s="42"/>
      <c r="E3279" s="31"/>
      <c r="F3279" s="29"/>
      <c r="G3279" s="31"/>
      <c r="H3279" s="31"/>
      <c r="I3279" s="31"/>
      <c r="J3279" s="29"/>
      <c r="K3279" s="8"/>
      <c r="L3279" s="8"/>
      <c r="M3279" s="8"/>
    </row>
    <row r="3280" spans="1:13">
      <c r="A3280" s="21"/>
      <c r="B3280" s="29"/>
      <c r="C3280" s="52"/>
      <c r="D3280" s="42"/>
      <c r="E3280" s="31"/>
      <c r="F3280" s="29"/>
      <c r="G3280" s="31"/>
      <c r="H3280" s="31"/>
      <c r="I3280" s="31"/>
      <c r="J3280" s="29"/>
      <c r="K3280" s="8"/>
      <c r="L3280" s="8"/>
      <c r="M3280" s="8"/>
    </row>
    <row r="3281" spans="1:13">
      <c r="A3281" s="21"/>
      <c r="B3281" s="29"/>
      <c r="C3281" s="52"/>
      <c r="D3281" s="42"/>
      <c r="E3281" s="31"/>
      <c r="F3281" s="29"/>
      <c r="G3281" s="31"/>
      <c r="H3281" s="31"/>
      <c r="I3281" s="31"/>
      <c r="J3281" s="29"/>
      <c r="K3281" s="8"/>
      <c r="L3281" s="8"/>
      <c r="M3281" s="8"/>
    </row>
    <row r="3282" spans="1:13">
      <c r="A3282" s="21"/>
      <c r="B3282" s="29"/>
      <c r="C3282" s="52"/>
      <c r="D3282" s="52"/>
      <c r="E3282" s="335"/>
      <c r="F3282" s="21"/>
      <c r="G3282" s="366"/>
      <c r="H3282" s="366"/>
      <c r="I3282" s="370"/>
      <c r="J3282" s="29"/>
      <c r="K3282" s="8"/>
      <c r="L3282" s="8"/>
      <c r="M3282" s="8"/>
    </row>
    <row r="3283" spans="1:13">
      <c r="A3283" s="21"/>
      <c r="B3283" s="29"/>
      <c r="C3283" s="21"/>
      <c r="D3283" s="29"/>
      <c r="E3283" s="335"/>
      <c r="F3283" s="21"/>
      <c r="G3283" s="366"/>
      <c r="H3283" s="366"/>
      <c r="I3283" s="370"/>
      <c r="J3283" s="29"/>
      <c r="K3283" s="8"/>
      <c r="L3283" s="8"/>
      <c r="M3283" s="8"/>
    </row>
    <row r="3284" spans="1:13">
      <c r="A3284" s="21"/>
      <c r="B3284" s="29"/>
      <c r="C3284" s="21"/>
      <c r="D3284" s="29"/>
      <c r="E3284" s="25"/>
      <c r="F3284" s="29"/>
      <c r="G3284" s="31"/>
      <c r="H3284" s="31"/>
      <c r="I3284" s="31"/>
      <c r="J3284" s="29"/>
      <c r="K3284" s="8"/>
      <c r="L3284" s="8"/>
      <c r="M3284" s="8"/>
    </row>
    <row r="3285" spans="1:13">
      <c r="A3285" s="21"/>
      <c r="B3285" s="29"/>
      <c r="C3285" s="52"/>
      <c r="D3285" s="52"/>
      <c r="E3285" s="335"/>
      <c r="F3285" s="21"/>
      <c r="G3285" s="366"/>
      <c r="H3285" s="366"/>
      <c r="I3285" s="370"/>
      <c r="J3285" s="29"/>
      <c r="K3285" s="8"/>
      <c r="L3285" s="8"/>
      <c r="M3285" s="8"/>
    </row>
    <row r="3286" spans="1:13">
      <c r="A3286" s="21"/>
      <c r="B3286" s="29"/>
      <c r="C3286" s="21"/>
      <c r="D3286" s="29"/>
      <c r="E3286" s="335"/>
      <c r="F3286" s="21"/>
      <c r="G3286" s="366"/>
      <c r="H3286" s="366"/>
      <c r="I3286" s="370"/>
      <c r="J3286" s="29"/>
      <c r="K3286" s="8"/>
      <c r="L3286" s="8"/>
      <c r="M3286" s="8"/>
    </row>
    <row r="3287" spans="1:13">
      <c r="A3287" s="21"/>
      <c r="B3287" s="29"/>
      <c r="C3287" s="21"/>
      <c r="D3287" s="29"/>
      <c r="E3287" s="25"/>
      <c r="F3287" s="29"/>
      <c r="G3287" s="31"/>
      <c r="H3287" s="31"/>
      <c r="I3287" s="31"/>
      <c r="J3287" s="29"/>
      <c r="K3287" s="8"/>
      <c r="L3287" s="8"/>
      <c r="M3287" s="8"/>
    </row>
    <row r="3288" spans="1:13">
      <c r="A3288" s="21"/>
      <c r="B3288" s="29"/>
      <c r="C3288" s="21"/>
      <c r="D3288" s="29"/>
      <c r="E3288" s="25"/>
      <c r="F3288" s="21"/>
      <c r="G3288" s="27"/>
      <c r="H3288" s="31"/>
      <c r="I3288" s="28"/>
      <c r="J3288" s="29"/>
      <c r="K3288" s="8"/>
      <c r="L3288" s="8"/>
      <c r="M3288" s="8"/>
    </row>
    <row r="3289" spans="1:13">
      <c r="A3289" s="21"/>
      <c r="B3289" s="29"/>
      <c r="C3289" s="21"/>
      <c r="D3289" s="29"/>
      <c r="E3289" s="31"/>
      <c r="F3289" s="29"/>
      <c r="G3289" s="31"/>
      <c r="H3289" s="31"/>
      <c r="I3289" s="31"/>
      <c r="J3289" s="29"/>
      <c r="K3289" s="8"/>
      <c r="L3289" s="8"/>
      <c r="M3289" s="8"/>
    </row>
    <row r="3290" spans="1:13">
      <c r="A3290" s="32"/>
      <c r="B3290" s="33"/>
      <c r="C3290" s="32"/>
      <c r="D3290" s="33"/>
      <c r="E3290" s="34"/>
      <c r="F3290" s="33"/>
      <c r="G3290" s="34"/>
      <c r="H3290" s="34"/>
      <c r="I3290" s="35"/>
      <c r="J3290" s="33"/>
    </row>
    <row r="3293" spans="1:13">
      <c r="F3293" s="8"/>
      <c r="G3293" s="36"/>
    </row>
    <row r="3294" spans="1:13">
      <c r="F3294" s="8"/>
      <c r="G3294" s="36"/>
    </row>
    <row r="3295" spans="1:13">
      <c r="F3295" s="8"/>
      <c r="G3295" s="36"/>
    </row>
    <row r="3296" spans="1:13">
      <c r="F3296" s="8"/>
      <c r="G3296" s="36"/>
    </row>
    <row r="3297" spans="1:13">
      <c r="F3297" s="8"/>
      <c r="G3297" s="36"/>
    </row>
    <row r="3298" spans="1:13">
      <c r="F3298" s="8"/>
      <c r="G3298" s="36"/>
    </row>
    <row r="3299" spans="1:13" ht="16.5">
      <c r="F3299" s="38"/>
      <c r="G3299" s="37"/>
    </row>
    <row r="3300" spans="1:13">
      <c r="F3300" s="36"/>
      <c r="G3300" s="36"/>
    </row>
    <row r="3306" spans="1:13" ht="17.25" customHeight="1">
      <c r="A3306" s="287"/>
      <c r="B3306" s="288"/>
      <c r="C3306" s="288"/>
      <c r="D3306" s="288"/>
      <c r="E3306" s="288"/>
      <c r="F3306" s="288"/>
      <c r="G3306" s="288"/>
      <c r="H3306" s="288"/>
      <c r="I3306" s="288"/>
      <c r="J3306" s="288"/>
      <c r="K3306" s="7"/>
      <c r="L3306" s="7"/>
      <c r="M3306" s="7"/>
    </row>
    <row r="3307" spans="1:13" ht="17.25" customHeight="1">
      <c r="A3307" s="287"/>
      <c r="B3307" s="288"/>
      <c r="C3307" s="288"/>
      <c r="D3307" s="288"/>
      <c r="E3307" s="288"/>
      <c r="F3307" s="288"/>
      <c r="G3307" s="288"/>
      <c r="H3307" s="288"/>
      <c r="I3307" s="288"/>
      <c r="J3307" s="288"/>
      <c r="K3307" s="7"/>
      <c r="L3307" s="7"/>
      <c r="M3307" s="7"/>
    </row>
    <row r="3308" spans="1:13" ht="17.25" customHeight="1">
      <c r="A3308" s="287"/>
      <c r="B3308" s="288"/>
      <c r="C3308" s="288"/>
      <c r="D3308" s="288"/>
      <c r="E3308" s="288"/>
      <c r="F3308" s="288"/>
      <c r="G3308" s="288"/>
      <c r="H3308" s="288"/>
      <c r="I3308" s="288"/>
      <c r="J3308" s="288"/>
      <c r="K3308" s="7"/>
      <c r="L3308" s="7"/>
      <c r="M3308" s="7"/>
    </row>
    <row r="3309" spans="1:13">
      <c r="A3309" s="9"/>
      <c r="B3309" s="10"/>
      <c r="C3309" s="9"/>
      <c r="D3309" s="10"/>
      <c r="E3309" s="11"/>
      <c r="F3309" s="10"/>
      <c r="G3309" s="11"/>
      <c r="H3309" s="11"/>
      <c r="I3309" s="11"/>
      <c r="J3309" s="10"/>
      <c r="K3309" s="10"/>
      <c r="L3309" s="10"/>
      <c r="M3309" s="10"/>
    </row>
    <row r="3310" spans="1:13">
      <c r="A3310" s="275"/>
      <c r="B3310" s="289"/>
      <c r="C3310" s="289"/>
      <c r="D3310" s="289"/>
      <c r="E3310" s="368"/>
      <c r="F3310" s="275"/>
      <c r="G3310" s="289"/>
      <c r="H3310" s="289"/>
      <c r="I3310" s="289"/>
      <c r="J3310" s="275"/>
      <c r="K3310" s="6"/>
      <c r="L3310" s="6"/>
      <c r="M3310" s="6"/>
    </row>
    <row r="3311" spans="1:13">
      <c r="A3311" s="276"/>
      <c r="B3311" s="13"/>
      <c r="C3311" s="13"/>
      <c r="D3311" s="13"/>
      <c r="E3311" s="367"/>
      <c r="F3311" s="276"/>
      <c r="G3311" s="367"/>
      <c r="H3311" s="367"/>
      <c r="I3311" s="14"/>
      <c r="J3311" s="276"/>
      <c r="K3311" s="6"/>
      <c r="L3311" s="6"/>
      <c r="M3311" s="6"/>
    </row>
    <row r="3312" spans="1:13">
      <c r="A3312" s="15"/>
      <c r="B3312" s="16"/>
      <c r="C3312" s="17"/>
      <c r="D3312" s="16"/>
      <c r="E3312" s="18"/>
      <c r="F3312" s="16"/>
      <c r="G3312" s="18"/>
      <c r="H3312" s="18"/>
      <c r="I3312" s="18"/>
      <c r="J3312" s="16"/>
      <c r="K3312" s="8"/>
      <c r="L3312" s="8"/>
      <c r="M3312" s="8"/>
    </row>
    <row r="3313" spans="1:13" ht="27" customHeight="1">
      <c r="A3313" s="21"/>
      <c r="B3313" s="118"/>
      <c r="C3313" s="29"/>
      <c r="D3313" s="21"/>
      <c r="E3313" s="335"/>
      <c r="F3313" s="117"/>
      <c r="G3313" s="366"/>
      <c r="H3313" s="366"/>
      <c r="I3313" s="370"/>
      <c r="J3313" s="29"/>
      <c r="K3313" s="8"/>
      <c r="L3313" s="8"/>
      <c r="M3313" s="8"/>
    </row>
    <row r="3314" spans="1:13" ht="19.5" customHeight="1">
      <c r="A3314" s="21"/>
      <c r="B3314" s="45"/>
      <c r="C3314" s="45"/>
      <c r="D3314" s="46"/>
      <c r="E3314" s="335"/>
      <c r="F3314" s="117"/>
      <c r="G3314" s="366"/>
      <c r="H3314" s="366"/>
      <c r="I3314" s="370"/>
      <c r="J3314" s="29"/>
      <c r="K3314" s="8"/>
      <c r="L3314" s="8"/>
      <c r="M3314" s="8"/>
    </row>
    <row r="3315" spans="1:13">
      <c r="A3315" s="21"/>
      <c r="B3315" s="29"/>
      <c r="C3315" s="29"/>
      <c r="D3315" s="21"/>
      <c r="E3315" s="335"/>
      <c r="F3315" s="26"/>
      <c r="G3315" s="366"/>
      <c r="H3315" s="366"/>
      <c r="I3315" s="370"/>
      <c r="J3315" s="29"/>
      <c r="K3315" s="8"/>
      <c r="L3315" s="8"/>
      <c r="M3315" s="8"/>
    </row>
    <row r="3316" spans="1:13">
      <c r="A3316" s="21"/>
      <c r="B3316" s="51"/>
      <c r="C3316" s="52"/>
      <c r="D3316" s="21"/>
      <c r="E3316" s="335"/>
      <c r="F3316" s="26"/>
      <c r="G3316" s="366"/>
      <c r="H3316" s="366"/>
      <c r="I3316" s="370"/>
      <c r="J3316" s="29"/>
      <c r="K3316" s="8"/>
      <c r="L3316" s="8"/>
      <c r="M3316" s="8"/>
    </row>
    <row r="3317" spans="1:13">
      <c r="A3317" s="21"/>
      <c r="B3317" s="29"/>
      <c r="C3317" s="21"/>
      <c r="D3317" s="29"/>
      <c r="E3317" s="72"/>
      <c r="F3317" s="26"/>
      <c r="G3317" s="31"/>
      <c r="H3317" s="31"/>
      <c r="I3317" s="31"/>
      <c r="J3317" s="29"/>
      <c r="K3317" s="8"/>
      <c r="L3317" s="8"/>
      <c r="M3317" s="8"/>
    </row>
    <row r="3318" spans="1:13">
      <c r="A3318" s="21"/>
      <c r="B3318" s="42"/>
      <c r="C3318" s="29"/>
      <c r="D3318" s="24"/>
      <c r="E3318" s="335"/>
      <c r="F3318" s="26"/>
      <c r="G3318" s="366"/>
      <c r="H3318" s="366"/>
      <c r="I3318" s="370"/>
      <c r="J3318" s="29"/>
      <c r="K3318" s="8"/>
      <c r="L3318" s="8"/>
      <c r="M3318" s="8"/>
    </row>
    <row r="3319" spans="1:13">
      <c r="A3319" s="21"/>
      <c r="B3319" s="29"/>
      <c r="C3319" s="21"/>
      <c r="D3319" s="29"/>
      <c r="E3319" s="335"/>
      <c r="F3319" s="26"/>
      <c r="G3319" s="366"/>
      <c r="H3319" s="366"/>
      <c r="I3319" s="370"/>
      <c r="J3319" s="29"/>
      <c r="K3319" s="8"/>
      <c r="L3319" s="8"/>
      <c r="M3319" s="8"/>
    </row>
    <row r="3320" spans="1:13">
      <c r="A3320" s="21"/>
      <c r="B3320" s="29"/>
      <c r="C3320" s="21"/>
      <c r="D3320" s="29"/>
      <c r="E3320" s="31"/>
      <c r="F3320" s="29"/>
      <c r="G3320" s="31"/>
      <c r="H3320" s="31"/>
      <c r="I3320" s="31"/>
      <c r="J3320" s="29"/>
      <c r="K3320" s="8"/>
      <c r="L3320" s="8"/>
      <c r="M3320" s="8"/>
    </row>
    <row r="3321" spans="1:13">
      <c r="A3321" s="21"/>
      <c r="B3321" s="51"/>
      <c r="C3321" s="29"/>
      <c r="D3321" s="52"/>
      <c r="E3321" s="335"/>
      <c r="F3321" s="26"/>
      <c r="G3321" s="366"/>
      <c r="H3321" s="366"/>
      <c r="I3321" s="370"/>
      <c r="J3321" s="29"/>
      <c r="K3321" s="8"/>
      <c r="L3321" s="8"/>
      <c r="M3321" s="8"/>
    </row>
    <row r="3322" spans="1:13">
      <c r="A3322" s="21"/>
      <c r="B3322" s="29"/>
      <c r="C3322" s="21"/>
      <c r="D3322" s="29"/>
      <c r="E3322" s="335"/>
      <c r="F3322" s="26"/>
      <c r="G3322" s="366"/>
      <c r="H3322" s="366"/>
      <c r="I3322" s="370"/>
      <c r="J3322" s="29"/>
      <c r="K3322" s="8"/>
      <c r="L3322" s="8"/>
      <c r="M3322" s="8"/>
    </row>
    <row r="3323" spans="1:13">
      <c r="A3323" s="21"/>
      <c r="B3323" s="29"/>
      <c r="C3323" s="21"/>
      <c r="D3323" s="29"/>
      <c r="E3323" s="31"/>
      <c r="F3323" s="29"/>
      <c r="G3323" s="31"/>
      <c r="H3323" s="31"/>
      <c r="I3323" s="31"/>
      <c r="J3323" s="29"/>
      <c r="K3323" s="8"/>
      <c r="L3323" s="8"/>
      <c r="M3323" s="8"/>
    </row>
    <row r="3324" spans="1:13">
      <c r="A3324" s="21"/>
      <c r="B3324" s="51"/>
      <c r="C3324" s="29"/>
      <c r="D3324" s="21"/>
      <c r="E3324" s="335"/>
      <c r="F3324" s="26"/>
      <c r="G3324" s="366"/>
      <c r="H3324" s="366"/>
      <c r="I3324" s="370"/>
      <c r="J3324" s="29"/>
      <c r="K3324" s="8"/>
      <c r="L3324" s="8"/>
      <c r="M3324" s="8"/>
    </row>
    <row r="3325" spans="1:13">
      <c r="A3325" s="21"/>
      <c r="B3325" s="29"/>
      <c r="C3325" s="21"/>
      <c r="D3325" s="29"/>
      <c r="E3325" s="335"/>
      <c r="F3325" s="26"/>
      <c r="G3325" s="366"/>
      <c r="H3325" s="366"/>
      <c r="I3325" s="370"/>
      <c r="J3325" s="29"/>
      <c r="K3325" s="8"/>
      <c r="L3325" s="8"/>
      <c r="M3325" s="8"/>
    </row>
    <row r="3326" spans="1:13">
      <c r="A3326" s="21"/>
      <c r="B3326" s="29"/>
      <c r="C3326" s="21"/>
      <c r="D3326" s="29"/>
      <c r="E3326" s="31"/>
      <c r="F3326" s="29"/>
      <c r="G3326" s="31"/>
      <c r="H3326" s="31"/>
      <c r="I3326" s="31"/>
      <c r="J3326" s="29"/>
      <c r="K3326" s="8"/>
      <c r="L3326" s="8"/>
      <c r="M3326" s="8"/>
    </row>
    <row r="3327" spans="1:13">
      <c r="A3327" s="21"/>
      <c r="B3327" s="29"/>
      <c r="C3327" s="52"/>
      <c r="D3327" s="42"/>
      <c r="E3327" s="31"/>
      <c r="F3327" s="29"/>
      <c r="G3327" s="31"/>
      <c r="H3327" s="31"/>
      <c r="I3327" s="31"/>
      <c r="J3327" s="29"/>
      <c r="K3327" s="8"/>
      <c r="L3327" s="8"/>
      <c r="M3327" s="8"/>
    </row>
    <row r="3328" spans="1:13">
      <c r="A3328" s="21"/>
      <c r="B3328" s="29"/>
      <c r="C3328" s="52"/>
      <c r="D3328" s="42"/>
      <c r="E3328" s="31"/>
      <c r="F3328" s="29"/>
      <c r="G3328" s="31"/>
      <c r="H3328" s="31"/>
      <c r="I3328" s="31"/>
      <c r="J3328" s="29"/>
      <c r="K3328" s="8"/>
      <c r="L3328" s="8"/>
      <c r="M3328" s="8"/>
    </row>
    <row r="3329" spans="1:13">
      <c r="A3329" s="21"/>
      <c r="B3329" s="29"/>
      <c r="C3329" s="52"/>
      <c r="D3329" s="42"/>
      <c r="E3329" s="31"/>
      <c r="F3329" s="29"/>
      <c r="G3329" s="31"/>
      <c r="H3329" s="31"/>
      <c r="I3329" s="31"/>
      <c r="J3329" s="29"/>
      <c r="K3329" s="8"/>
      <c r="L3329" s="8"/>
      <c r="M3329" s="8"/>
    </row>
    <row r="3330" spans="1:13">
      <c r="A3330" s="21"/>
      <c r="B3330" s="29"/>
      <c r="C3330" s="52"/>
      <c r="D3330" s="52"/>
      <c r="E3330" s="335"/>
      <c r="F3330" s="21"/>
      <c r="G3330" s="366"/>
      <c r="H3330" s="366"/>
      <c r="I3330" s="370"/>
      <c r="J3330" s="29"/>
      <c r="K3330" s="8"/>
      <c r="L3330" s="8"/>
      <c r="M3330" s="8"/>
    </row>
    <row r="3331" spans="1:13">
      <c r="A3331" s="21"/>
      <c r="B3331" s="29"/>
      <c r="C3331" s="21"/>
      <c r="D3331" s="29"/>
      <c r="E3331" s="335"/>
      <c r="F3331" s="21"/>
      <c r="G3331" s="366"/>
      <c r="H3331" s="366"/>
      <c r="I3331" s="370"/>
      <c r="J3331" s="29"/>
      <c r="K3331" s="8"/>
      <c r="L3331" s="8"/>
      <c r="M3331" s="8"/>
    </row>
    <row r="3332" spans="1:13">
      <c r="A3332" s="21"/>
      <c r="B3332" s="29"/>
      <c r="C3332" s="21"/>
      <c r="D3332" s="29"/>
      <c r="E3332" s="25"/>
      <c r="F3332" s="29"/>
      <c r="G3332" s="31"/>
      <c r="H3332" s="31"/>
      <c r="I3332" s="31"/>
      <c r="J3332" s="29"/>
      <c r="K3332" s="8"/>
      <c r="L3332" s="8"/>
      <c r="M3332" s="8"/>
    </row>
    <row r="3333" spans="1:13">
      <c r="A3333" s="21"/>
      <c r="B3333" s="29"/>
      <c r="C3333" s="52"/>
      <c r="D3333" s="52"/>
      <c r="E3333" s="335"/>
      <c r="F3333" s="21"/>
      <c r="G3333" s="366"/>
      <c r="H3333" s="366"/>
      <c r="I3333" s="370"/>
      <c r="J3333" s="29"/>
      <c r="K3333" s="8"/>
      <c r="L3333" s="8"/>
      <c r="M3333" s="8"/>
    </row>
    <row r="3334" spans="1:13">
      <c r="A3334" s="21"/>
      <c r="B3334" s="29"/>
      <c r="C3334" s="21"/>
      <c r="D3334" s="29"/>
      <c r="E3334" s="335"/>
      <c r="F3334" s="21"/>
      <c r="G3334" s="366"/>
      <c r="H3334" s="366"/>
      <c r="I3334" s="370"/>
      <c r="J3334" s="29"/>
      <c r="K3334" s="8"/>
      <c r="L3334" s="8"/>
      <c r="M3334" s="8"/>
    </row>
    <row r="3335" spans="1:13">
      <c r="A3335" s="21"/>
      <c r="B3335" s="29"/>
      <c r="C3335" s="21"/>
      <c r="D3335" s="29"/>
      <c r="E3335" s="25"/>
      <c r="F3335" s="29"/>
      <c r="G3335" s="31"/>
      <c r="H3335" s="31"/>
      <c r="I3335" s="31"/>
      <c r="J3335" s="29"/>
      <c r="K3335" s="8"/>
      <c r="L3335" s="8"/>
      <c r="M3335" s="8"/>
    </row>
    <row r="3336" spans="1:13">
      <c r="A3336" s="21"/>
      <c r="B3336" s="29"/>
      <c r="C3336" s="21"/>
      <c r="D3336" s="29"/>
      <c r="E3336" s="25"/>
      <c r="F3336" s="21"/>
      <c r="G3336" s="27"/>
      <c r="H3336" s="31"/>
      <c r="I3336" s="28"/>
      <c r="J3336" s="29"/>
      <c r="K3336" s="8"/>
      <c r="L3336" s="8"/>
      <c r="M3336" s="8"/>
    </row>
    <row r="3337" spans="1:13">
      <c r="A3337" s="21"/>
      <c r="B3337" s="29"/>
      <c r="C3337" s="21"/>
      <c r="D3337" s="29"/>
      <c r="E3337" s="31"/>
      <c r="F3337" s="29"/>
      <c r="G3337" s="31"/>
      <c r="H3337" s="31"/>
      <c r="I3337" s="31"/>
      <c r="J3337" s="29"/>
      <c r="K3337" s="8"/>
      <c r="L3337" s="8"/>
      <c r="M3337" s="8"/>
    </row>
    <row r="3338" spans="1:13">
      <c r="A3338" s="32"/>
      <c r="B3338" s="33"/>
      <c r="C3338" s="32"/>
      <c r="D3338" s="33"/>
      <c r="E3338" s="34"/>
      <c r="F3338" s="33"/>
      <c r="G3338" s="34"/>
      <c r="H3338" s="34"/>
      <c r="I3338" s="35"/>
      <c r="J3338" s="33"/>
    </row>
    <row r="3341" spans="1:13">
      <c r="F3341" s="8"/>
      <c r="G3341" s="36"/>
    </row>
    <row r="3342" spans="1:13">
      <c r="F3342" s="8"/>
      <c r="G3342" s="36"/>
    </row>
    <row r="3343" spans="1:13">
      <c r="F3343" s="8"/>
      <c r="G3343" s="36"/>
    </row>
    <row r="3344" spans="1:13">
      <c r="F3344" s="8"/>
      <c r="G3344" s="36"/>
    </row>
    <row r="3345" spans="1:13">
      <c r="F3345" s="8"/>
      <c r="G3345" s="36"/>
    </row>
    <row r="3346" spans="1:13">
      <c r="F3346" s="8"/>
      <c r="G3346" s="36"/>
    </row>
    <row r="3347" spans="1:13" ht="16.5">
      <c r="F3347" s="38"/>
      <c r="G3347" s="37"/>
    </row>
    <row r="3348" spans="1:13">
      <c r="F3348" s="36"/>
      <c r="G3348" s="36"/>
    </row>
    <row r="3357" spans="1:13" ht="16.5" customHeight="1">
      <c r="A3357" s="287"/>
      <c r="B3357" s="288"/>
      <c r="C3357" s="288"/>
      <c r="D3357" s="288"/>
      <c r="E3357" s="288"/>
      <c r="F3357" s="288"/>
      <c r="G3357" s="288"/>
      <c r="H3357" s="288"/>
      <c r="I3357" s="288"/>
      <c r="J3357" s="288"/>
      <c r="K3357" s="7"/>
      <c r="L3357" s="7"/>
      <c r="M3357" s="7"/>
    </row>
    <row r="3358" spans="1:13" ht="16.5" customHeight="1">
      <c r="A3358" s="287"/>
      <c r="B3358" s="288"/>
      <c r="C3358" s="288"/>
      <c r="D3358" s="288"/>
      <c r="E3358" s="288"/>
      <c r="F3358" s="288"/>
      <c r="G3358" s="288"/>
      <c r="H3358" s="288"/>
      <c r="I3358" s="288"/>
      <c r="J3358" s="288"/>
      <c r="K3358" s="7"/>
      <c r="L3358" s="7"/>
      <c r="M3358" s="7"/>
    </row>
    <row r="3359" spans="1:13" ht="16.5" customHeight="1">
      <c r="A3359" s="287"/>
      <c r="B3359" s="288"/>
      <c r="C3359" s="288"/>
      <c r="D3359" s="288"/>
      <c r="E3359" s="288"/>
      <c r="F3359" s="288"/>
      <c r="G3359" s="288"/>
      <c r="H3359" s="288"/>
      <c r="I3359" s="288"/>
      <c r="J3359" s="288"/>
      <c r="K3359" s="7"/>
      <c r="L3359" s="7"/>
      <c r="M3359" s="7"/>
    </row>
    <row r="3360" spans="1:13">
      <c r="A3360" s="9"/>
      <c r="B3360" s="10"/>
      <c r="C3360" s="9"/>
      <c r="D3360" s="10"/>
      <c r="E3360" s="11"/>
      <c r="F3360" s="10"/>
      <c r="G3360" s="11"/>
      <c r="H3360" s="11"/>
      <c r="I3360" s="11"/>
      <c r="J3360" s="10"/>
      <c r="K3360" s="10"/>
      <c r="L3360" s="10"/>
      <c r="M3360" s="10"/>
    </row>
    <row r="3361" spans="1:13">
      <c r="A3361" s="275"/>
      <c r="B3361" s="289"/>
      <c r="C3361" s="289"/>
      <c r="D3361" s="289"/>
      <c r="E3361" s="368"/>
      <c r="F3361" s="275"/>
      <c r="G3361" s="289"/>
      <c r="H3361" s="289"/>
      <c r="I3361" s="289"/>
      <c r="J3361" s="275"/>
      <c r="K3361" s="6"/>
      <c r="L3361" s="6"/>
      <c r="M3361" s="6"/>
    </row>
    <row r="3362" spans="1:13">
      <c r="A3362" s="276"/>
      <c r="B3362" s="13"/>
      <c r="C3362" s="13"/>
      <c r="D3362" s="13"/>
      <c r="E3362" s="367"/>
      <c r="F3362" s="276"/>
      <c r="G3362" s="367"/>
      <c r="H3362" s="367"/>
      <c r="I3362" s="14"/>
      <c r="J3362" s="276"/>
      <c r="K3362" s="6"/>
      <c r="L3362" s="6"/>
      <c r="M3362" s="6"/>
    </row>
    <row r="3363" spans="1:13">
      <c r="A3363" s="15"/>
      <c r="B3363" s="16"/>
      <c r="C3363" s="17"/>
      <c r="D3363" s="16"/>
      <c r="E3363" s="18"/>
      <c r="F3363" s="16"/>
      <c r="G3363" s="18"/>
      <c r="H3363" s="18"/>
      <c r="I3363" s="18"/>
      <c r="J3363" s="16"/>
      <c r="K3363" s="8"/>
      <c r="L3363" s="8"/>
      <c r="M3363" s="8"/>
    </row>
    <row r="3364" spans="1:13">
      <c r="A3364" s="21"/>
      <c r="B3364" s="118"/>
      <c r="C3364" s="29"/>
      <c r="D3364" s="21"/>
      <c r="E3364" s="335"/>
      <c r="F3364" s="117"/>
      <c r="G3364" s="366"/>
      <c r="H3364" s="366"/>
      <c r="I3364" s="370"/>
      <c r="J3364" s="29"/>
      <c r="K3364" s="8"/>
      <c r="L3364" s="8"/>
      <c r="M3364" s="8"/>
    </row>
    <row r="3365" spans="1:13" ht="20.25" customHeight="1">
      <c r="A3365" s="21"/>
      <c r="B3365" s="45"/>
      <c r="C3365" s="45"/>
      <c r="D3365" s="46"/>
      <c r="E3365" s="335"/>
      <c r="F3365" s="117"/>
      <c r="G3365" s="366"/>
      <c r="H3365" s="366"/>
      <c r="I3365" s="370"/>
      <c r="J3365" s="29"/>
      <c r="K3365" s="8"/>
      <c r="L3365" s="8"/>
      <c r="M3365" s="8"/>
    </row>
    <row r="3366" spans="1:13">
      <c r="A3366" s="21"/>
      <c r="B3366" s="29"/>
      <c r="C3366" s="29"/>
      <c r="D3366" s="21"/>
      <c r="E3366" s="335"/>
      <c r="F3366" s="26"/>
      <c r="G3366" s="366"/>
      <c r="H3366" s="366"/>
      <c r="I3366" s="370"/>
      <c r="J3366" s="29"/>
      <c r="K3366" s="8"/>
      <c r="L3366" s="8"/>
      <c r="M3366" s="8"/>
    </row>
    <row r="3367" spans="1:13">
      <c r="A3367" s="21"/>
      <c r="B3367" s="51"/>
      <c r="C3367" s="52"/>
      <c r="D3367" s="21"/>
      <c r="E3367" s="335"/>
      <c r="F3367" s="26"/>
      <c r="G3367" s="366"/>
      <c r="H3367" s="366"/>
      <c r="I3367" s="370"/>
      <c r="J3367" s="29"/>
      <c r="K3367" s="8"/>
      <c r="L3367" s="8"/>
      <c r="M3367" s="8"/>
    </row>
    <row r="3368" spans="1:13">
      <c r="A3368" s="21"/>
      <c r="B3368" s="29"/>
      <c r="C3368" s="21"/>
      <c r="D3368" s="29"/>
      <c r="E3368" s="72"/>
      <c r="F3368" s="26"/>
      <c r="G3368" s="31"/>
      <c r="H3368" s="31"/>
      <c r="I3368" s="31"/>
      <c r="J3368" s="29"/>
      <c r="K3368" s="8"/>
      <c r="L3368" s="8"/>
      <c r="M3368" s="8"/>
    </row>
    <row r="3369" spans="1:13">
      <c r="A3369" s="21"/>
      <c r="B3369" s="42"/>
      <c r="C3369" s="29"/>
      <c r="D3369" s="24"/>
      <c r="E3369" s="335"/>
      <c r="F3369" s="26"/>
      <c r="G3369" s="366"/>
      <c r="H3369" s="366"/>
      <c r="I3369" s="370"/>
      <c r="J3369" s="29"/>
      <c r="K3369" s="8"/>
      <c r="L3369" s="8"/>
      <c r="M3369" s="8"/>
    </row>
    <row r="3370" spans="1:13">
      <c r="A3370" s="21"/>
      <c r="B3370" s="29"/>
      <c r="C3370" s="21"/>
      <c r="D3370" s="29"/>
      <c r="E3370" s="335"/>
      <c r="F3370" s="26"/>
      <c r="G3370" s="366"/>
      <c r="H3370" s="366"/>
      <c r="I3370" s="370"/>
      <c r="J3370" s="29"/>
      <c r="K3370" s="8"/>
      <c r="L3370" s="8"/>
      <c r="M3370" s="8"/>
    </row>
    <row r="3371" spans="1:13">
      <c r="A3371" s="21"/>
      <c r="B3371" s="29"/>
      <c r="C3371" s="21"/>
      <c r="D3371" s="29"/>
      <c r="E3371" s="31"/>
      <c r="F3371" s="29"/>
      <c r="G3371" s="31"/>
      <c r="H3371" s="31"/>
      <c r="I3371" s="31"/>
      <c r="J3371" s="29"/>
      <c r="K3371" s="8"/>
      <c r="L3371" s="8"/>
      <c r="M3371" s="8"/>
    </row>
    <row r="3372" spans="1:13">
      <c r="A3372" s="21"/>
      <c r="B3372" s="51"/>
      <c r="C3372" s="29"/>
      <c r="D3372" s="52"/>
      <c r="E3372" s="335"/>
      <c r="F3372" s="26"/>
      <c r="G3372" s="366"/>
      <c r="H3372" s="366"/>
      <c r="I3372" s="370"/>
      <c r="J3372" s="29"/>
      <c r="K3372" s="8"/>
      <c r="L3372" s="8"/>
      <c r="M3372" s="8"/>
    </row>
    <row r="3373" spans="1:13">
      <c r="A3373" s="21"/>
      <c r="B3373" s="29"/>
      <c r="C3373" s="21"/>
      <c r="D3373" s="29"/>
      <c r="E3373" s="335"/>
      <c r="F3373" s="26"/>
      <c r="G3373" s="366"/>
      <c r="H3373" s="366"/>
      <c r="I3373" s="370"/>
      <c r="J3373" s="29"/>
      <c r="K3373" s="8"/>
      <c r="L3373" s="8"/>
      <c r="M3373" s="8"/>
    </row>
    <row r="3374" spans="1:13">
      <c r="A3374" s="21"/>
      <c r="B3374" s="29"/>
      <c r="C3374" s="21"/>
      <c r="D3374" s="29"/>
      <c r="E3374" s="31"/>
      <c r="F3374" s="29"/>
      <c r="G3374" s="31"/>
      <c r="H3374" s="31"/>
      <c r="I3374" s="31"/>
      <c r="J3374" s="29"/>
      <c r="K3374" s="8"/>
      <c r="L3374" s="8"/>
      <c r="M3374" s="8"/>
    </row>
    <row r="3375" spans="1:13">
      <c r="A3375" s="21"/>
      <c r="B3375" s="51"/>
      <c r="C3375" s="29"/>
      <c r="D3375" s="21"/>
      <c r="E3375" s="335"/>
      <c r="F3375" s="26"/>
      <c r="G3375" s="366"/>
      <c r="H3375" s="366"/>
      <c r="I3375" s="370"/>
      <c r="J3375" s="29"/>
      <c r="K3375" s="8"/>
      <c r="L3375" s="8"/>
      <c r="M3375" s="8"/>
    </row>
    <row r="3376" spans="1:13">
      <c r="A3376" s="21"/>
      <c r="B3376" s="29"/>
      <c r="C3376" s="21"/>
      <c r="D3376" s="29"/>
      <c r="E3376" s="335"/>
      <c r="F3376" s="26"/>
      <c r="G3376" s="366"/>
      <c r="H3376" s="366"/>
      <c r="I3376" s="370"/>
      <c r="J3376" s="29"/>
      <c r="K3376" s="8"/>
      <c r="L3376" s="8"/>
      <c r="M3376" s="8"/>
    </row>
    <row r="3377" spans="1:13">
      <c r="A3377" s="21"/>
      <c r="B3377" s="29"/>
      <c r="C3377" s="21"/>
      <c r="D3377" s="29"/>
      <c r="E3377" s="31"/>
      <c r="F3377" s="29"/>
      <c r="G3377" s="31"/>
      <c r="H3377" s="31"/>
      <c r="I3377" s="31"/>
      <c r="J3377" s="29"/>
      <c r="K3377" s="8"/>
      <c r="L3377" s="8"/>
      <c r="M3377" s="8"/>
    </row>
    <row r="3378" spans="1:13">
      <c r="A3378" s="21"/>
      <c r="B3378" s="29"/>
      <c r="C3378" s="52"/>
      <c r="D3378" s="42"/>
      <c r="E3378" s="31"/>
      <c r="F3378" s="29"/>
      <c r="G3378" s="31"/>
      <c r="H3378" s="31"/>
      <c r="I3378" s="31"/>
      <c r="J3378" s="29"/>
      <c r="K3378" s="8"/>
      <c r="L3378" s="8"/>
      <c r="M3378" s="8"/>
    </row>
    <row r="3379" spans="1:13">
      <c r="A3379" s="21"/>
      <c r="B3379" s="29"/>
      <c r="C3379" s="52"/>
      <c r="D3379" s="42"/>
      <c r="E3379" s="31"/>
      <c r="F3379" s="29"/>
      <c r="G3379" s="31"/>
      <c r="H3379" s="31"/>
      <c r="I3379" s="31"/>
      <c r="J3379" s="29"/>
      <c r="K3379" s="8"/>
      <c r="L3379" s="8"/>
      <c r="M3379" s="8"/>
    </row>
    <row r="3380" spans="1:13">
      <c r="A3380" s="21"/>
      <c r="B3380" s="29"/>
      <c r="C3380" s="52"/>
      <c r="D3380" s="42"/>
      <c r="E3380" s="31"/>
      <c r="F3380" s="29"/>
      <c r="G3380" s="31"/>
      <c r="H3380" s="31"/>
      <c r="I3380" s="31"/>
      <c r="J3380" s="29"/>
      <c r="K3380" s="8"/>
      <c r="L3380" s="8"/>
      <c r="M3380" s="8"/>
    </row>
    <row r="3381" spans="1:13">
      <c r="A3381" s="21"/>
      <c r="B3381" s="29"/>
      <c r="C3381" s="52"/>
      <c r="D3381" s="52"/>
      <c r="E3381" s="335"/>
      <c r="F3381" s="21"/>
      <c r="G3381" s="366"/>
      <c r="H3381" s="366"/>
      <c r="I3381" s="370"/>
      <c r="J3381" s="29"/>
      <c r="K3381" s="8"/>
      <c r="L3381" s="8"/>
      <c r="M3381" s="8"/>
    </row>
    <row r="3382" spans="1:13">
      <c r="A3382" s="21"/>
      <c r="B3382" s="29"/>
      <c r="C3382" s="21"/>
      <c r="D3382" s="29"/>
      <c r="E3382" s="335"/>
      <c r="F3382" s="21"/>
      <c r="G3382" s="366"/>
      <c r="H3382" s="366"/>
      <c r="I3382" s="370"/>
      <c r="J3382" s="29"/>
      <c r="K3382" s="8"/>
      <c r="L3382" s="8"/>
      <c r="M3382" s="8"/>
    </row>
    <row r="3383" spans="1:13">
      <c r="A3383" s="21"/>
      <c r="B3383" s="29"/>
      <c r="C3383" s="21"/>
      <c r="D3383" s="29"/>
      <c r="E3383" s="25"/>
      <c r="F3383" s="29"/>
      <c r="G3383" s="31"/>
      <c r="H3383" s="31"/>
      <c r="I3383" s="31"/>
      <c r="J3383" s="29"/>
      <c r="K3383" s="8"/>
      <c r="L3383" s="8"/>
      <c r="M3383" s="8"/>
    </row>
    <row r="3384" spans="1:13">
      <c r="A3384" s="21"/>
      <c r="B3384" s="29"/>
      <c r="C3384" s="52"/>
      <c r="D3384" s="52"/>
      <c r="E3384" s="335"/>
      <c r="F3384" s="21"/>
      <c r="G3384" s="366"/>
      <c r="H3384" s="366"/>
      <c r="I3384" s="370"/>
      <c r="J3384" s="29"/>
      <c r="K3384" s="8"/>
      <c r="L3384" s="8"/>
      <c r="M3384" s="8"/>
    </row>
    <row r="3385" spans="1:13">
      <c r="A3385" s="21"/>
      <c r="B3385" s="29"/>
      <c r="C3385" s="21"/>
      <c r="D3385" s="29"/>
      <c r="E3385" s="335"/>
      <c r="F3385" s="21"/>
      <c r="G3385" s="366"/>
      <c r="H3385" s="366"/>
      <c r="I3385" s="370"/>
      <c r="J3385" s="29"/>
      <c r="K3385" s="8"/>
      <c r="L3385" s="8"/>
      <c r="M3385" s="8"/>
    </row>
    <row r="3386" spans="1:13">
      <c r="A3386" s="21"/>
      <c r="B3386" s="29"/>
      <c r="C3386" s="21"/>
      <c r="D3386" s="29"/>
      <c r="E3386" s="25"/>
      <c r="F3386" s="29"/>
      <c r="G3386" s="31"/>
      <c r="H3386" s="31"/>
      <c r="I3386" s="31"/>
      <c r="J3386" s="29"/>
      <c r="K3386" s="8"/>
      <c r="L3386" s="8"/>
      <c r="M3386" s="8"/>
    </row>
    <row r="3387" spans="1:13">
      <c r="A3387" s="21"/>
      <c r="B3387" s="29"/>
      <c r="C3387" s="21"/>
      <c r="D3387" s="29"/>
      <c r="E3387" s="25"/>
      <c r="F3387" s="21"/>
      <c r="G3387" s="27"/>
      <c r="H3387" s="31"/>
      <c r="I3387" s="28"/>
      <c r="J3387" s="29"/>
      <c r="K3387" s="8"/>
      <c r="L3387" s="8"/>
      <c r="M3387" s="8"/>
    </row>
    <row r="3388" spans="1:13">
      <c r="A3388" s="21"/>
      <c r="B3388" s="29"/>
      <c r="C3388" s="21"/>
      <c r="D3388" s="29"/>
      <c r="E3388" s="31"/>
      <c r="F3388" s="29"/>
      <c r="G3388" s="31"/>
      <c r="H3388" s="31"/>
      <c r="I3388" s="31"/>
      <c r="J3388" s="29"/>
      <c r="K3388" s="8"/>
      <c r="L3388" s="8"/>
      <c r="M3388" s="8"/>
    </row>
    <row r="3389" spans="1:13">
      <c r="A3389" s="32"/>
      <c r="B3389" s="33"/>
      <c r="C3389" s="32"/>
      <c r="D3389" s="33"/>
      <c r="E3389" s="34"/>
      <c r="F3389" s="33"/>
      <c r="G3389" s="34"/>
      <c r="H3389" s="34"/>
      <c r="I3389" s="35"/>
      <c r="J3389" s="33"/>
    </row>
    <row r="3392" spans="1:13">
      <c r="F3392" s="8"/>
      <c r="G3392" s="36"/>
    </row>
    <row r="3393" spans="1:13">
      <c r="F3393" s="8"/>
      <c r="G3393" s="36"/>
    </row>
    <row r="3394" spans="1:13">
      <c r="F3394" s="8"/>
      <c r="G3394" s="36"/>
    </row>
    <row r="3395" spans="1:13">
      <c r="F3395" s="8"/>
      <c r="G3395" s="36"/>
    </row>
    <row r="3396" spans="1:13">
      <c r="F3396" s="8"/>
      <c r="G3396" s="36"/>
    </row>
    <row r="3397" spans="1:13">
      <c r="F3397" s="8"/>
      <c r="G3397" s="36"/>
    </row>
    <row r="3398" spans="1:13" ht="16.5">
      <c r="F3398" s="38"/>
      <c r="G3398" s="37"/>
    </row>
    <row r="3399" spans="1:13">
      <c r="F3399" s="36"/>
      <c r="G3399" s="36"/>
    </row>
    <row r="3404" spans="1:13">
      <c r="A3404" s="287"/>
      <c r="B3404" s="288"/>
      <c r="C3404" s="288"/>
      <c r="D3404" s="288"/>
      <c r="E3404" s="288"/>
      <c r="F3404" s="288"/>
      <c r="G3404" s="288"/>
      <c r="H3404" s="288"/>
      <c r="I3404" s="288"/>
      <c r="J3404" s="288"/>
      <c r="K3404" s="7"/>
      <c r="L3404" s="7"/>
      <c r="M3404" s="7"/>
    </row>
    <row r="3405" spans="1:13">
      <c r="A3405" s="287"/>
      <c r="B3405" s="288"/>
      <c r="C3405" s="288"/>
      <c r="D3405" s="288"/>
      <c r="E3405" s="288"/>
      <c r="F3405" s="288"/>
      <c r="G3405" s="288"/>
      <c r="H3405" s="288"/>
      <c r="I3405" s="288"/>
      <c r="J3405" s="288"/>
      <c r="K3405" s="7"/>
      <c r="L3405" s="7"/>
      <c r="M3405" s="7"/>
    </row>
    <row r="3406" spans="1:13">
      <c r="A3406" s="287"/>
      <c r="B3406" s="288"/>
      <c r="C3406" s="288"/>
      <c r="D3406" s="288"/>
      <c r="E3406" s="288"/>
      <c r="F3406" s="288"/>
      <c r="G3406" s="288"/>
      <c r="H3406" s="288"/>
      <c r="I3406" s="288"/>
      <c r="J3406" s="288"/>
      <c r="K3406" s="7"/>
      <c r="L3406" s="7"/>
      <c r="M3406" s="7"/>
    </row>
    <row r="3407" spans="1:13">
      <c r="A3407" s="9"/>
      <c r="B3407" s="10"/>
      <c r="C3407" s="9"/>
      <c r="D3407" s="10"/>
      <c r="E3407" s="11"/>
      <c r="F3407" s="10"/>
      <c r="G3407" s="11"/>
      <c r="H3407" s="11"/>
      <c r="I3407" s="11"/>
      <c r="J3407" s="10"/>
      <c r="K3407" s="10"/>
      <c r="L3407" s="10"/>
      <c r="M3407" s="10"/>
    </row>
    <row r="3408" spans="1:13">
      <c r="A3408" s="275"/>
      <c r="B3408" s="289"/>
      <c r="C3408" s="289"/>
      <c r="D3408" s="289"/>
      <c r="E3408" s="368"/>
      <c r="F3408" s="275"/>
      <c r="G3408" s="289"/>
      <c r="H3408" s="289"/>
      <c r="I3408" s="289"/>
      <c r="J3408" s="275"/>
      <c r="K3408" s="6"/>
      <c r="L3408" s="6"/>
      <c r="M3408" s="6"/>
    </row>
    <row r="3409" spans="1:13">
      <c r="A3409" s="276"/>
      <c r="B3409" s="13"/>
      <c r="C3409" s="13"/>
      <c r="D3409" s="13"/>
      <c r="E3409" s="367"/>
      <c r="F3409" s="276"/>
      <c r="G3409" s="367"/>
      <c r="H3409" s="367"/>
      <c r="I3409" s="14"/>
      <c r="J3409" s="276"/>
      <c r="K3409" s="6"/>
      <c r="L3409" s="6"/>
      <c r="M3409" s="6"/>
    </row>
    <row r="3410" spans="1:13">
      <c r="A3410" s="15"/>
      <c r="B3410" s="16"/>
      <c r="C3410" s="17"/>
      <c r="D3410" s="16"/>
      <c r="E3410" s="18"/>
      <c r="F3410" s="16"/>
      <c r="G3410" s="18"/>
      <c r="H3410" s="18"/>
      <c r="I3410" s="18"/>
      <c r="J3410" s="16"/>
      <c r="K3410" s="8"/>
      <c r="L3410" s="8"/>
      <c r="M3410" s="8"/>
    </row>
    <row r="3411" spans="1:13">
      <c r="A3411" s="21"/>
      <c r="B3411" s="118"/>
      <c r="C3411" s="29"/>
      <c r="D3411" s="21"/>
      <c r="E3411" s="335"/>
      <c r="F3411" s="117"/>
      <c r="G3411" s="366"/>
      <c r="H3411" s="366"/>
      <c r="I3411" s="370"/>
      <c r="J3411" s="29"/>
      <c r="K3411" s="8"/>
      <c r="L3411" s="8"/>
      <c r="M3411" s="8"/>
    </row>
    <row r="3412" spans="1:13" ht="13.5">
      <c r="A3412" s="21"/>
      <c r="B3412" s="45"/>
      <c r="C3412" s="45"/>
      <c r="D3412" s="46"/>
      <c r="E3412" s="335"/>
      <c r="F3412" s="117"/>
      <c r="G3412" s="366"/>
      <c r="H3412" s="366"/>
      <c r="I3412" s="370"/>
      <c r="J3412" s="29"/>
      <c r="K3412" s="8"/>
      <c r="L3412" s="8"/>
      <c r="M3412" s="8"/>
    </row>
    <row r="3413" spans="1:13">
      <c r="A3413" s="21"/>
      <c r="B3413" s="29"/>
      <c r="C3413" s="29"/>
      <c r="D3413" s="21"/>
      <c r="E3413" s="335"/>
      <c r="F3413" s="26"/>
      <c r="G3413" s="366"/>
      <c r="H3413" s="366"/>
      <c r="I3413" s="370"/>
      <c r="J3413" s="29"/>
      <c r="K3413" s="8"/>
      <c r="L3413" s="8"/>
      <c r="M3413" s="8"/>
    </row>
    <row r="3414" spans="1:13">
      <c r="A3414" s="21"/>
      <c r="B3414" s="51"/>
      <c r="C3414" s="52"/>
      <c r="D3414" s="21"/>
      <c r="E3414" s="335"/>
      <c r="F3414" s="26"/>
      <c r="G3414" s="366"/>
      <c r="H3414" s="366"/>
      <c r="I3414" s="370"/>
      <c r="J3414" s="29"/>
      <c r="K3414" s="8"/>
      <c r="L3414" s="8"/>
      <c r="M3414" s="8"/>
    </row>
    <row r="3415" spans="1:13">
      <c r="A3415" s="21"/>
      <c r="B3415" s="29"/>
      <c r="C3415" s="21"/>
      <c r="D3415" s="29"/>
      <c r="E3415" s="72"/>
      <c r="F3415" s="26"/>
      <c r="G3415" s="31"/>
      <c r="H3415" s="31"/>
      <c r="I3415" s="31"/>
      <c r="J3415" s="29"/>
      <c r="K3415" s="8"/>
      <c r="L3415" s="8"/>
      <c r="M3415" s="8"/>
    </row>
    <row r="3416" spans="1:13">
      <c r="A3416" s="21"/>
      <c r="B3416" s="42"/>
      <c r="C3416" s="29"/>
      <c r="D3416" s="24"/>
      <c r="E3416" s="335"/>
      <c r="F3416" s="26"/>
      <c r="G3416" s="366"/>
      <c r="H3416" s="366"/>
      <c r="I3416" s="370"/>
      <c r="J3416" s="29"/>
      <c r="K3416" s="8"/>
      <c r="L3416" s="8"/>
      <c r="M3416" s="8"/>
    </row>
    <row r="3417" spans="1:13">
      <c r="A3417" s="21"/>
      <c r="B3417" s="29"/>
      <c r="C3417" s="21"/>
      <c r="D3417" s="29"/>
      <c r="E3417" s="335"/>
      <c r="F3417" s="26"/>
      <c r="G3417" s="366"/>
      <c r="H3417" s="366"/>
      <c r="I3417" s="370"/>
      <c r="J3417" s="29"/>
      <c r="K3417" s="8"/>
      <c r="L3417" s="8"/>
      <c r="M3417" s="8"/>
    </row>
    <row r="3418" spans="1:13">
      <c r="A3418" s="21"/>
      <c r="B3418" s="29"/>
      <c r="C3418" s="21"/>
      <c r="D3418" s="29"/>
      <c r="E3418" s="31"/>
      <c r="F3418" s="29"/>
      <c r="G3418" s="31"/>
      <c r="H3418" s="31"/>
      <c r="I3418" s="31"/>
      <c r="J3418" s="29"/>
      <c r="K3418" s="8"/>
      <c r="L3418" s="8"/>
      <c r="M3418" s="8"/>
    </row>
    <row r="3419" spans="1:13">
      <c r="A3419" s="21"/>
      <c r="B3419" s="51"/>
      <c r="C3419" s="29"/>
      <c r="D3419" s="52"/>
      <c r="E3419" s="335"/>
      <c r="F3419" s="26"/>
      <c r="G3419" s="366"/>
      <c r="H3419" s="366"/>
      <c r="I3419" s="370"/>
      <c r="J3419" s="29"/>
      <c r="K3419" s="8"/>
      <c r="L3419" s="8"/>
      <c r="M3419" s="8"/>
    </row>
    <row r="3420" spans="1:13">
      <c r="A3420" s="21"/>
      <c r="B3420" s="29"/>
      <c r="C3420" s="21"/>
      <c r="D3420" s="29"/>
      <c r="E3420" s="335"/>
      <c r="F3420" s="26"/>
      <c r="G3420" s="366"/>
      <c r="H3420" s="366"/>
      <c r="I3420" s="370"/>
      <c r="J3420" s="29"/>
      <c r="K3420" s="8"/>
      <c r="L3420" s="8"/>
      <c r="M3420" s="8"/>
    </row>
    <row r="3421" spans="1:13">
      <c r="A3421" s="21"/>
      <c r="B3421" s="29"/>
      <c r="C3421" s="21"/>
      <c r="D3421" s="29"/>
      <c r="E3421" s="31"/>
      <c r="F3421" s="29"/>
      <c r="G3421" s="31"/>
      <c r="H3421" s="31"/>
      <c r="I3421" s="31"/>
      <c r="J3421" s="29"/>
      <c r="K3421" s="8"/>
      <c r="L3421" s="8"/>
      <c r="M3421" s="8"/>
    </row>
    <row r="3422" spans="1:13">
      <c r="A3422" s="21"/>
      <c r="B3422" s="51"/>
      <c r="C3422" s="29"/>
      <c r="D3422" s="21"/>
      <c r="E3422" s="335"/>
      <c r="F3422" s="26"/>
      <c r="G3422" s="366"/>
      <c r="H3422" s="366"/>
      <c r="I3422" s="370"/>
      <c r="J3422" s="29"/>
      <c r="K3422" s="8"/>
      <c r="L3422" s="8"/>
      <c r="M3422" s="8"/>
    </row>
    <row r="3423" spans="1:13">
      <c r="A3423" s="21"/>
      <c r="B3423" s="29"/>
      <c r="C3423" s="21"/>
      <c r="D3423" s="29"/>
      <c r="E3423" s="335"/>
      <c r="F3423" s="26"/>
      <c r="G3423" s="366"/>
      <c r="H3423" s="366"/>
      <c r="I3423" s="370"/>
      <c r="J3423" s="29"/>
      <c r="K3423" s="8"/>
      <c r="L3423" s="8"/>
      <c r="M3423" s="8"/>
    </row>
    <row r="3424" spans="1:13">
      <c r="A3424" s="21"/>
      <c r="B3424" s="29"/>
      <c r="C3424" s="21"/>
      <c r="D3424" s="29"/>
      <c r="E3424" s="31"/>
      <c r="F3424" s="29"/>
      <c r="G3424" s="31"/>
      <c r="H3424" s="31"/>
      <c r="I3424" s="31"/>
      <c r="J3424" s="29"/>
      <c r="K3424" s="8"/>
      <c r="L3424" s="8"/>
      <c r="M3424" s="8"/>
    </row>
    <row r="3425" spans="1:13">
      <c r="A3425" s="21"/>
      <c r="B3425" s="29"/>
      <c r="C3425" s="52"/>
      <c r="D3425" s="42"/>
      <c r="E3425" s="31"/>
      <c r="F3425" s="29"/>
      <c r="G3425" s="31"/>
      <c r="H3425" s="31"/>
      <c r="I3425" s="31"/>
      <c r="J3425" s="29"/>
      <c r="K3425" s="8"/>
      <c r="L3425" s="8"/>
      <c r="M3425" s="8"/>
    </row>
    <row r="3426" spans="1:13">
      <c r="A3426" s="21"/>
      <c r="B3426" s="29"/>
      <c r="C3426" s="52"/>
      <c r="D3426" s="42"/>
      <c r="E3426" s="31"/>
      <c r="F3426" s="29"/>
      <c r="G3426" s="31"/>
      <c r="H3426" s="31"/>
      <c r="I3426" s="31"/>
      <c r="J3426" s="29"/>
      <c r="K3426" s="8"/>
      <c r="L3426" s="8"/>
      <c r="M3426" s="8"/>
    </row>
    <row r="3427" spans="1:13">
      <c r="A3427" s="21"/>
      <c r="B3427" s="29"/>
      <c r="C3427" s="52"/>
      <c r="D3427" s="42"/>
      <c r="E3427" s="31"/>
      <c r="F3427" s="29"/>
      <c r="G3427" s="31"/>
      <c r="H3427" s="31"/>
      <c r="I3427" s="31"/>
      <c r="J3427" s="29"/>
      <c r="K3427" s="8"/>
      <c r="L3427" s="8"/>
      <c r="M3427" s="8"/>
    </row>
    <row r="3428" spans="1:13">
      <c r="A3428" s="21"/>
      <c r="B3428" s="29"/>
      <c r="C3428" s="52"/>
      <c r="D3428" s="52"/>
      <c r="E3428" s="335"/>
      <c r="F3428" s="21"/>
      <c r="G3428" s="366"/>
      <c r="H3428" s="366"/>
      <c r="I3428" s="370"/>
      <c r="J3428" s="29"/>
      <c r="K3428" s="8"/>
      <c r="L3428" s="8"/>
      <c r="M3428" s="8"/>
    </row>
    <row r="3429" spans="1:13">
      <c r="A3429" s="21"/>
      <c r="B3429" s="29"/>
      <c r="C3429" s="21"/>
      <c r="D3429" s="29"/>
      <c r="E3429" s="335"/>
      <c r="F3429" s="21"/>
      <c r="G3429" s="366"/>
      <c r="H3429" s="366"/>
      <c r="I3429" s="370"/>
      <c r="J3429" s="29"/>
      <c r="K3429" s="8"/>
      <c r="L3429" s="8"/>
      <c r="M3429" s="8"/>
    </row>
    <row r="3430" spans="1:13">
      <c r="A3430" s="21"/>
      <c r="B3430" s="29"/>
      <c r="C3430" s="21"/>
      <c r="D3430" s="29"/>
      <c r="E3430" s="25"/>
      <c r="F3430" s="29"/>
      <c r="G3430" s="31"/>
      <c r="H3430" s="31"/>
      <c r="I3430" s="31"/>
      <c r="J3430" s="29"/>
      <c r="K3430" s="8"/>
      <c r="L3430" s="8"/>
      <c r="M3430" s="8"/>
    </row>
    <row r="3431" spans="1:13">
      <c r="A3431" s="21"/>
      <c r="B3431" s="29"/>
      <c r="C3431" s="52"/>
      <c r="D3431" s="52"/>
      <c r="E3431" s="335"/>
      <c r="F3431" s="21"/>
      <c r="G3431" s="366"/>
      <c r="H3431" s="366"/>
      <c r="I3431" s="370"/>
      <c r="J3431" s="29"/>
      <c r="K3431" s="8"/>
      <c r="L3431" s="8"/>
      <c r="M3431" s="8"/>
    </row>
    <row r="3432" spans="1:13">
      <c r="A3432" s="21"/>
      <c r="B3432" s="29"/>
      <c r="C3432" s="21"/>
      <c r="D3432" s="29"/>
      <c r="E3432" s="335"/>
      <c r="F3432" s="21"/>
      <c r="G3432" s="366"/>
      <c r="H3432" s="366"/>
      <c r="I3432" s="370"/>
      <c r="J3432" s="29"/>
      <c r="K3432" s="8"/>
      <c r="L3432" s="8"/>
      <c r="M3432" s="8"/>
    </row>
    <row r="3433" spans="1:13">
      <c r="A3433" s="21"/>
      <c r="B3433" s="29"/>
      <c r="C3433" s="21"/>
      <c r="D3433" s="29"/>
      <c r="E3433" s="25"/>
      <c r="F3433" s="29"/>
      <c r="G3433" s="31"/>
      <c r="H3433" s="31"/>
      <c r="I3433" s="31"/>
      <c r="J3433" s="29"/>
      <c r="K3433" s="8"/>
      <c r="L3433" s="8"/>
      <c r="M3433" s="8"/>
    </row>
    <row r="3434" spans="1:13">
      <c r="A3434" s="21"/>
      <c r="B3434" s="29"/>
      <c r="C3434" s="21"/>
      <c r="D3434" s="29"/>
      <c r="E3434" s="25"/>
      <c r="F3434" s="21"/>
      <c r="G3434" s="27"/>
      <c r="H3434" s="31"/>
      <c r="I3434" s="28"/>
      <c r="J3434" s="29"/>
      <c r="K3434" s="8"/>
      <c r="L3434" s="8"/>
      <c r="M3434" s="8"/>
    </row>
    <row r="3435" spans="1:13">
      <c r="A3435" s="21"/>
      <c r="B3435" s="29"/>
      <c r="C3435" s="21"/>
      <c r="D3435" s="29"/>
      <c r="E3435" s="31"/>
      <c r="F3435" s="29"/>
      <c r="G3435" s="31"/>
      <c r="H3435" s="31"/>
      <c r="I3435" s="31"/>
      <c r="J3435" s="29"/>
      <c r="K3435" s="8"/>
      <c r="L3435" s="8"/>
      <c r="M3435" s="8"/>
    </row>
    <row r="3436" spans="1:13">
      <c r="A3436" s="32"/>
      <c r="B3436" s="33"/>
      <c r="C3436" s="32"/>
      <c r="D3436" s="33"/>
      <c r="E3436" s="34"/>
      <c r="F3436" s="33"/>
      <c r="G3436" s="34"/>
      <c r="H3436" s="34"/>
      <c r="I3436" s="35"/>
      <c r="J3436" s="33"/>
    </row>
    <row r="3439" spans="1:13">
      <c r="F3439" s="8"/>
      <c r="G3439" s="36"/>
    </row>
    <row r="3440" spans="1:13">
      <c r="F3440" s="8"/>
      <c r="G3440" s="36"/>
    </row>
    <row r="3441" spans="1:13">
      <c r="F3441" s="8"/>
      <c r="G3441" s="36"/>
    </row>
    <row r="3442" spans="1:13">
      <c r="F3442" s="8"/>
      <c r="G3442" s="36"/>
    </row>
    <row r="3443" spans="1:13">
      <c r="F3443" s="8"/>
      <c r="G3443" s="36"/>
    </row>
    <row r="3444" spans="1:13">
      <c r="F3444" s="8"/>
      <c r="G3444" s="36"/>
    </row>
    <row r="3445" spans="1:13" ht="16.5">
      <c r="F3445" s="38"/>
      <c r="G3445" s="37"/>
    </row>
    <row r="3446" spans="1:13">
      <c r="F3446" s="36"/>
      <c r="G3446" s="36"/>
    </row>
    <row r="3451" spans="1:13" ht="16.5" customHeight="1">
      <c r="A3451" s="287"/>
      <c r="B3451" s="288"/>
      <c r="C3451" s="288"/>
      <c r="D3451" s="288"/>
      <c r="E3451" s="288"/>
      <c r="F3451" s="288"/>
      <c r="G3451" s="288"/>
      <c r="H3451" s="288"/>
      <c r="I3451" s="288"/>
      <c r="J3451" s="288"/>
      <c r="K3451" s="7"/>
      <c r="L3451" s="7"/>
      <c r="M3451" s="7"/>
    </row>
    <row r="3452" spans="1:13" ht="18" customHeight="1">
      <c r="A3452" s="287"/>
      <c r="B3452" s="288"/>
      <c r="C3452" s="288"/>
      <c r="D3452" s="288"/>
      <c r="E3452" s="288"/>
      <c r="F3452" s="288"/>
      <c r="G3452" s="288"/>
      <c r="H3452" s="288"/>
      <c r="I3452" s="288"/>
      <c r="J3452" s="288"/>
      <c r="K3452" s="7"/>
      <c r="L3452" s="7"/>
      <c r="M3452" s="7"/>
    </row>
    <row r="3453" spans="1:13" ht="18" customHeight="1">
      <c r="A3453" s="287"/>
      <c r="B3453" s="288"/>
      <c r="C3453" s="288"/>
      <c r="D3453" s="288"/>
      <c r="E3453" s="288"/>
      <c r="F3453" s="288"/>
      <c r="G3453" s="288"/>
      <c r="H3453" s="288"/>
      <c r="I3453" s="288"/>
      <c r="J3453" s="288"/>
      <c r="K3453" s="7"/>
      <c r="L3453" s="7"/>
      <c r="M3453" s="7"/>
    </row>
    <row r="3454" spans="1:13">
      <c r="A3454" s="9"/>
      <c r="B3454" s="10"/>
      <c r="C3454" s="9"/>
      <c r="D3454" s="10"/>
      <c r="E3454" s="11"/>
      <c r="F3454" s="10"/>
      <c r="G3454" s="11"/>
      <c r="H3454" s="11"/>
      <c r="I3454" s="11"/>
      <c r="J3454" s="10"/>
      <c r="K3454" s="10"/>
      <c r="L3454" s="10"/>
      <c r="M3454" s="10"/>
    </row>
    <row r="3455" spans="1:13">
      <c r="A3455" s="275"/>
      <c r="B3455" s="289"/>
      <c r="C3455" s="289"/>
      <c r="D3455" s="289"/>
      <c r="E3455" s="368"/>
      <c r="F3455" s="275"/>
      <c r="G3455" s="289"/>
      <c r="H3455" s="289"/>
      <c r="I3455" s="289"/>
      <c r="J3455" s="275"/>
      <c r="K3455" s="6"/>
      <c r="L3455" s="6"/>
      <c r="M3455" s="6"/>
    </row>
    <row r="3456" spans="1:13">
      <c r="A3456" s="276"/>
      <c r="B3456" s="13"/>
      <c r="C3456" s="13"/>
      <c r="D3456" s="13"/>
      <c r="E3456" s="367"/>
      <c r="F3456" s="276"/>
      <c r="G3456" s="367"/>
      <c r="H3456" s="367"/>
      <c r="I3456" s="14"/>
      <c r="J3456" s="276"/>
      <c r="K3456" s="6"/>
      <c r="L3456" s="6"/>
      <c r="M3456" s="6"/>
    </row>
    <row r="3457" spans="1:17">
      <c r="A3457" s="15"/>
      <c r="B3457" s="16"/>
      <c r="C3457" s="17"/>
      <c r="D3457" s="16"/>
      <c r="E3457" s="18"/>
      <c r="F3457" s="16"/>
      <c r="G3457" s="18"/>
      <c r="H3457" s="18"/>
      <c r="I3457" s="18"/>
      <c r="J3457" s="16"/>
      <c r="K3457" s="8"/>
      <c r="L3457" s="8"/>
      <c r="M3457" s="8"/>
    </row>
    <row r="3458" spans="1:17" ht="26.25" customHeight="1">
      <c r="A3458" s="21"/>
      <c r="B3458" s="42"/>
      <c r="C3458" s="29"/>
      <c r="D3458" s="52"/>
      <c r="E3458" s="335"/>
      <c r="F3458" s="117"/>
      <c r="G3458" s="366"/>
      <c r="H3458" s="366"/>
      <c r="I3458" s="370"/>
      <c r="J3458" s="29"/>
      <c r="K3458" s="8"/>
      <c r="L3458" s="8"/>
      <c r="M3458" s="8"/>
    </row>
    <row r="3459" spans="1:17" ht="20.25" customHeight="1">
      <c r="A3459" s="21"/>
      <c r="B3459" s="45"/>
      <c r="C3459" s="45"/>
      <c r="D3459" s="46"/>
      <c r="E3459" s="335"/>
      <c r="F3459" s="117"/>
      <c r="G3459" s="366"/>
      <c r="H3459" s="366"/>
      <c r="I3459" s="370"/>
      <c r="J3459" s="29"/>
      <c r="K3459" s="8"/>
      <c r="L3459" s="8"/>
      <c r="M3459" s="8"/>
      <c r="Q3459" s="62"/>
    </row>
    <row r="3460" spans="1:17" ht="16.5" customHeight="1">
      <c r="A3460" s="21"/>
      <c r="B3460" s="45"/>
      <c r="C3460" s="45"/>
      <c r="D3460" s="46"/>
      <c r="E3460" s="25"/>
      <c r="F3460" s="117"/>
      <c r="G3460" s="27"/>
      <c r="H3460" s="27"/>
      <c r="I3460" s="28"/>
      <c r="J3460" s="29"/>
      <c r="K3460" s="8"/>
      <c r="L3460" s="8"/>
      <c r="M3460" s="8"/>
      <c r="Q3460" s="62"/>
    </row>
    <row r="3461" spans="1:17" ht="21" customHeight="1">
      <c r="A3461" s="21"/>
      <c r="B3461" s="29"/>
      <c r="C3461" s="29"/>
      <c r="D3461" s="21"/>
      <c r="E3461" s="335"/>
      <c r="F3461" s="117"/>
      <c r="G3461" s="366"/>
      <c r="H3461" s="366"/>
      <c r="I3461" s="370"/>
      <c r="J3461" s="29"/>
      <c r="K3461" s="8"/>
      <c r="L3461" s="8"/>
      <c r="M3461" s="8"/>
      <c r="Q3461" s="62"/>
    </row>
    <row r="3462" spans="1:17" ht="21" customHeight="1">
      <c r="A3462" s="21"/>
      <c r="B3462" s="51"/>
      <c r="C3462" s="52"/>
      <c r="D3462" s="21"/>
      <c r="E3462" s="335"/>
      <c r="F3462" s="117"/>
      <c r="G3462" s="366"/>
      <c r="H3462" s="366"/>
      <c r="I3462" s="370"/>
      <c r="J3462" s="29"/>
      <c r="K3462" s="8"/>
      <c r="L3462" s="8"/>
      <c r="M3462" s="8"/>
      <c r="Q3462" s="62"/>
    </row>
    <row r="3463" spans="1:17">
      <c r="A3463" s="21"/>
      <c r="B3463" s="29"/>
      <c r="C3463" s="21"/>
      <c r="D3463" s="29"/>
      <c r="E3463" s="72"/>
      <c r="F3463" s="26"/>
      <c r="G3463" s="31"/>
      <c r="H3463" s="31"/>
      <c r="I3463" s="31"/>
      <c r="J3463" s="29"/>
      <c r="K3463" s="8"/>
      <c r="L3463" s="8"/>
      <c r="M3463" s="8"/>
      <c r="Q3463" s="62"/>
    </row>
    <row r="3464" spans="1:17">
      <c r="A3464" s="21"/>
      <c r="B3464" s="42"/>
      <c r="C3464" s="29"/>
      <c r="D3464" s="24"/>
      <c r="E3464" s="335"/>
      <c r="F3464" s="26"/>
      <c r="G3464" s="366"/>
      <c r="H3464" s="366"/>
      <c r="I3464" s="370"/>
      <c r="J3464" s="29"/>
      <c r="K3464" s="8"/>
      <c r="L3464" s="8"/>
      <c r="M3464" s="8"/>
      <c r="Q3464" s="62"/>
    </row>
    <row r="3465" spans="1:17">
      <c r="A3465" s="21"/>
      <c r="B3465" s="29"/>
      <c r="C3465" s="21"/>
      <c r="D3465" s="29"/>
      <c r="E3465" s="335"/>
      <c r="F3465" s="26"/>
      <c r="G3465" s="366"/>
      <c r="H3465" s="366"/>
      <c r="I3465" s="370"/>
      <c r="J3465" s="29"/>
      <c r="K3465" s="8"/>
      <c r="L3465" s="8"/>
      <c r="M3465" s="8"/>
      <c r="Q3465" s="62"/>
    </row>
    <row r="3466" spans="1:17">
      <c r="A3466" s="21"/>
      <c r="B3466" s="29"/>
      <c r="C3466" s="21"/>
      <c r="D3466" s="29"/>
      <c r="E3466" s="31"/>
      <c r="F3466" s="29"/>
      <c r="G3466" s="31"/>
      <c r="H3466" s="31"/>
      <c r="I3466" s="31"/>
      <c r="J3466" s="29"/>
      <c r="K3466" s="8"/>
      <c r="L3466" s="8"/>
      <c r="M3466" s="8"/>
      <c r="Q3466" s="62"/>
    </row>
    <row r="3467" spans="1:17">
      <c r="A3467" s="21"/>
      <c r="B3467" s="51"/>
      <c r="C3467" s="29"/>
      <c r="D3467" s="52"/>
      <c r="E3467" s="335"/>
      <c r="F3467" s="26"/>
      <c r="G3467" s="366"/>
      <c r="H3467" s="366"/>
      <c r="I3467" s="370"/>
      <c r="J3467" s="29"/>
      <c r="K3467" s="8"/>
      <c r="L3467" s="8"/>
      <c r="M3467" s="8"/>
      <c r="Q3467" s="62"/>
    </row>
    <row r="3468" spans="1:17">
      <c r="A3468" s="21"/>
      <c r="B3468" s="29"/>
      <c r="C3468" s="21"/>
      <c r="D3468" s="29"/>
      <c r="E3468" s="335"/>
      <c r="F3468" s="26"/>
      <c r="G3468" s="366"/>
      <c r="H3468" s="366"/>
      <c r="I3468" s="370"/>
      <c r="J3468" s="29"/>
      <c r="K3468" s="8"/>
      <c r="L3468" s="8"/>
      <c r="M3468" s="8"/>
      <c r="Q3468" s="62"/>
    </row>
    <row r="3469" spans="1:17">
      <c r="A3469" s="21"/>
      <c r="B3469" s="29"/>
      <c r="C3469" s="21"/>
      <c r="D3469" s="29"/>
      <c r="E3469" s="31"/>
      <c r="F3469" s="29"/>
      <c r="G3469" s="31"/>
      <c r="H3469" s="31"/>
      <c r="I3469" s="31"/>
      <c r="J3469" s="29"/>
      <c r="K3469" s="8"/>
      <c r="L3469" s="8"/>
      <c r="M3469" s="8"/>
      <c r="Q3469" s="62"/>
    </row>
    <row r="3470" spans="1:17">
      <c r="A3470" s="21"/>
      <c r="B3470" s="51"/>
      <c r="C3470" s="29"/>
      <c r="D3470" s="21"/>
      <c r="E3470" s="335"/>
      <c r="F3470" s="26"/>
      <c r="G3470" s="366"/>
      <c r="H3470" s="366"/>
      <c r="I3470" s="370"/>
      <c r="J3470" s="29"/>
      <c r="K3470" s="8"/>
      <c r="L3470" s="8"/>
      <c r="M3470" s="8"/>
      <c r="Q3470" s="62"/>
    </row>
    <row r="3471" spans="1:17">
      <c r="A3471" s="21"/>
      <c r="B3471" s="29"/>
      <c r="C3471" s="21"/>
      <c r="D3471" s="29"/>
      <c r="E3471" s="335"/>
      <c r="F3471" s="26"/>
      <c r="G3471" s="366"/>
      <c r="H3471" s="366"/>
      <c r="I3471" s="370"/>
      <c r="J3471" s="29"/>
      <c r="K3471" s="8"/>
      <c r="L3471" s="8"/>
      <c r="M3471" s="8"/>
      <c r="Q3471" s="62"/>
    </row>
    <row r="3472" spans="1:17">
      <c r="A3472" s="21"/>
      <c r="B3472" s="29"/>
      <c r="C3472" s="21"/>
      <c r="D3472" s="29"/>
      <c r="E3472" s="31"/>
      <c r="F3472" s="29"/>
      <c r="G3472" s="31"/>
      <c r="H3472" s="31"/>
      <c r="I3472" s="31"/>
      <c r="J3472" s="29"/>
      <c r="K3472" s="8"/>
      <c r="L3472" s="8"/>
      <c r="M3472" s="8"/>
    </row>
    <row r="3473" spans="1:13">
      <c r="A3473" s="21"/>
      <c r="B3473" s="29"/>
      <c r="C3473" s="52"/>
      <c r="D3473" s="42"/>
      <c r="E3473" s="31"/>
      <c r="F3473" s="29"/>
      <c r="G3473" s="31"/>
      <c r="H3473" s="31"/>
      <c r="I3473" s="31"/>
      <c r="J3473" s="29"/>
      <c r="K3473" s="8"/>
      <c r="L3473" s="8"/>
      <c r="M3473" s="8"/>
    </row>
    <row r="3474" spans="1:13">
      <c r="A3474" s="21"/>
      <c r="B3474" s="29"/>
      <c r="C3474" s="52"/>
      <c r="D3474" s="42"/>
      <c r="E3474" s="31"/>
      <c r="F3474" s="29"/>
      <c r="G3474" s="31"/>
      <c r="H3474" s="31"/>
      <c r="I3474" s="31"/>
      <c r="J3474" s="29"/>
      <c r="K3474" s="8"/>
      <c r="L3474" s="8"/>
      <c r="M3474" s="8"/>
    </row>
    <row r="3475" spans="1:13">
      <c r="A3475" s="21"/>
      <c r="B3475" s="29"/>
      <c r="C3475" s="52"/>
      <c r="D3475" s="42"/>
      <c r="E3475" s="31"/>
      <c r="F3475" s="29"/>
      <c r="G3475" s="31"/>
      <c r="H3475" s="31"/>
      <c r="I3475" s="31"/>
      <c r="J3475" s="29"/>
      <c r="K3475" s="8"/>
      <c r="L3475" s="8"/>
      <c r="M3475" s="8"/>
    </row>
    <row r="3476" spans="1:13">
      <c r="A3476" s="21"/>
      <c r="B3476" s="29"/>
      <c r="C3476" s="52"/>
      <c r="D3476" s="52"/>
      <c r="E3476" s="335"/>
      <c r="F3476" s="21"/>
      <c r="G3476" s="366"/>
      <c r="H3476" s="366"/>
      <c r="I3476" s="370"/>
      <c r="J3476" s="29"/>
      <c r="K3476" s="8"/>
      <c r="L3476" s="8"/>
      <c r="M3476" s="8"/>
    </row>
    <row r="3477" spans="1:13">
      <c r="A3477" s="21"/>
      <c r="B3477" s="29"/>
      <c r="C3477" s="21"/>
      <c r="D3477" s="29"/>
      <c r="E3477" s="335"/>
      <c r="F3477" s="21"/>
      <c r="G3477" s="366"/>
      <c r="H3477" s="366"/>
      <c r="I3477" s="370"/>
      <c r="J3477" s="29"/>
      <c r="K3477" s="8"/>
      <c r="L3477" s="8"/>
      <c r="M3477" s="8"/>
    </row>
    <row r="3478" spans="1:13">
      <c r="A3478" s="21"/>
      <c r="B3478" s="29"/>
      <c r="C3478" s="21"/>
      <c r="D3478" s="29"/>
      <c r="E3478" s="25"/>
      <c r="F3478" s="29"/>
      <c r="G3478" s="31"/>
      <c r="H3478" s="31"/>
      <c r="I3478" s="31"/>
      <c r="J3478" s="29"/>
      <c r="K3478" s="8"/>
      <c r="L3478" s="8"/>
      <c r="M3478" s="8"/>
    </row>
    <row r="3479" spans="1:13">
      <c r="A3479" s="21"/>
      <c r="B3479" s="29"/>
      <c r="C3479" s="52"/>
      <c r="D3479" s="52"/>
      <c r="E3479" s="335"/>
      <c r="F3479" s="21"/>
      <c r="G3479" s="366"/>
      <c r="H3479" s="366"/>
      <c r="I3479" s="370"/>
      <c r="J3479" s="29"/>
      <c r="K3479" s="8"/>
      <c r="L3479" s="8"/>
      <c r="M3479" s="8"/>
    </row>
    <row r="3480" spans="1:13">
      <c r="A3480" s="21"/>
      <c r="B3480" s="29"/>
      <c r="C3480" s="21"/>
      <c r="D3480" s="29"/>
      <c r="E3480" s="335"/>
      <c r="F3480" s="21"/>
      <c r="G3480" s="366"/>
      <c r="H3480" s="366"/>
      <c r="I3480" s="370"/>
      <c r="J3480" s="29"/>
      <c r="K3480" s="8"/>
      <c r="L3480" s="8"/>
      <c r="M3480" s="8"/>
    </row>
    <row r="3481" spans="1:13">
      <c r="A3481" s="21"/>
      <c r="B3481" s="29"/>
      <c r="C3481" s="21"/>
      <c r="D3481" s="29"/>
      <c r="E3481" s="25"/>
      <c r="F3481" s="29"/>
      <c r="G3481" s="31"/>
      <c r="H3481" s="31"/>
      <c r="I3481" s="31"/>
      <c r="J3481" s="29"/>
      <c r="K3481" s="8"/>
      <c r="L3481" s="8"/>
      <c r="M3481" s="8"/>
    </row>
    <row r="3482" spans="1:13">
      <c r="A3482" s="21"/>
      <c r="B3482" s="29"/>
      <c r="C3482" s="21"/>
      <c r="D3482" s="29"/>
      <c r="E3482" s="25"/>
      <c r="F3482" s="21"/>
      <c r="G3482" s="27"/>
      <c r="H3482" s="31"/>
      <c r="I3482" s="28"/>
      <c r="J3482" s="29"/>
      <c r="K3482" s="8"/>
      <c r="L3482" s="8"/>
      <c r="M3482" s="8"/>
    </row>
    <row r="3483" spans="1:13">
      <c r="A3483" s="21"/>
      <c r="B3483" s="29"/>
      <c r="C3483" s="21"/>
      <c r="D3483" s="29"/>
      <c r="E3483" s="31"/>
      <c r="F3483" s="29"/>
      <c r="G3483" s="31"/>
      <c r="H3483" s="31"/>
      <c r="I3483" s="31"/>
      <c r="J3483" s="29"/>
      <c r="K3483" s="8"/>
      <c r="L3483" s="8"/>
      <c r="M3483" s="8"/>
    </row>
    <row r="3484" spans="1:13">
      <c r="A3484" s="32"/>
      <c r="B3484" s="33"/>
      <c r="C3484" s="32"/>
      <c r="D3484" s="33"/>
      <c r="E3484" s="34"/>
      <c r="F3484" s="33"/>
      <c r="G3484" s="34"/>
      <c r="H3484" s="34"/>
      <c r="I3484" s="35"/>
      <c r="J3484" s="33"/>
    </row>
    <row r="3487" spans="1:13">
      <c r="F3487" s="8"/>
      <c r="G3487" s="36"/>
    </row>
    <row r="3488" spans="1:13">
      <c r="F3488" s="8"/>
      <c r="G3488" s="36"/>
    </row>
    <row r="3489" spans="1:13">
      <c r="F3489" s="8"/>
      <c r="G3489" s="36"/>
    </row>
    <row r="3490" spans="1:13">
      <c r="F3490" s="8"/>
      <c r="G3490" s="36"/>
    </row>
    <row r="3491" spans="1:13">
      <c r="F3491" s="8"/>
      <c r="G3491" s="36"/>
    </row>
    <row r="3492" spans="1:13">
      <c r="F3492" s="8"/>
      <c r="G3492" s="36"/>
    </row>
    <row r="3493" spans="1:13" ht="16.5">
      <c r="F3493" s="38"/>
      <c r="G3493" s="37"/>
    </row>
    <row r="3494" spans="1:13">
      <c r="F3494" s="36"/>
      <c r="G3494" s="36"/>
    </row>
    <row r="3500" spans="1:13" ht="15.75" customHeight="1">
      <c r="A3500" s="287"/>
      <c r="B3500" s="288"/>
      <c r="C3500" s="288"/>
      <c r="D3500" s="288"/>
      <c r="E3500" s="288"/>
      <c r="F3500" s="288"/>
      <c r="G3500" s="288"/>
      <c r="H3500" s="288"/>
      <c r="I3500" s="288"/>
      <c r="J3500" s="288"/>
      <c r="K3500" s="7"/>
      <c r="L3500" s="7"/>
      <c r="M3500" s="7"/>
    </row>
    <row r="3501" spans="1:13" ht="15.75" customHeight="1">
      <c r="A3501" s="287"/>
      <c r="B3501" s="288"/>
      <c r="C3501" s="288"/>
      <c r="D3501" s="288"/>
      <c r="E3501" s="288"/>
      <c r="F3501" s="288"/>
      <c r="G3501" s="288"/>
      <c r="H3501" s="288"/>
      <c r="I3501" s="288"/>
      <c r="J3501" s="288"/>
      <c r="K3501" s="7"/>
      <c r="L3501" s="7"/>
      <c r="M3501" s="7"/>
    </row>
    <row r="3502" spans="1:13" ht="15.75" customHeight="1">
      <c r="A3502" s="287"/>
      <c r="B3502" s="288"/>
      <c r="C3502" s="288"/>
      <c r="D3502" s="288"/>
      <c r="E3502" s="288"/>
      <c r="F3502" s="288"/>
      <c r="G3502" s="288"/>
      <c r="H3502" s="288"/>
      <c r="I3502" s="288"/>
      <c r="J3502" s="288"/>
      <c r="K3502" s="7"/>
      <c r="L3502" s="7"/>
      <c r="M3502" s="7"/>
    </row>
    <row r="3503" spans="1:13">
      <c r="A3503" s="9"/>
      <c r="B3503" s="10"/>
      <c r="C3503" s="9"/>
      <c r="D3503" s="10"/>
      <c r="E3503" s="11"/>
      <c r="F3503" s="10"/>
      <c r="G3503" s="11"/>
      <c r="H3503" s="11"/>
      <c r="I3503" s="11"/>
      <c r="J3503" s="10"/>
      <c r="K3503" s="10"/>
      <c r="L3503" s="10"/>
      <c r="M3503" s="10"/>
    </row>
    <row r="3504" spans="1:13">
      <c r="A3504" s="275"/>
      <c r="B3504" s="289"/>
      <c r="C3504" s="289"/>
      <c r="D3504" s="289"/>
      <c r="E3504" s="368"/>
      <c r="F3504" s="275"/>
      <c r="G3504" s="289"/>
      <c r="H3504" s="289"/>
      <c r="I3504" s="289"/>
      <c r="J3504" s="275"/>
      <c r="K3504" s="6"/>
      <c r="L3504" s="6"/>
      <c r="M3504" s="6"/>
    </row>
    <row r="3505" spans="1:17">
      <c r="A3505" s="276"/>
      <c r="B3505" s="13"/>
      <c r="C3505" s="13"/>
      <c r="D3505" s="13"/>
      <c r="E3505" s="367"/>
      <c r="F3505" s="276"/>
      <c r="G3505" s="367"/>
      <c r="H3505" s="367"/>
      <c r="I3505" s="14"/>
      <c r="J3505" s="276"/>
      <c r="K3505" s="6"/>
      <c r="L3505" s="6"/>
      <c r="M3505" s="6"/>
    </row>
    <row r="3506" spans="1:17">
      <c r="A3506" s="15"/>
      <c r="B3506" s="16"/>
      <c r="C3506" s="17"/>
      <c r="D3506" s="16"/>
      <c r="E3506" s="18"/>
      <c r="F3506" s="16"/>
      <c r="G3506" s="18"/>
      <c r="H3506" s="18"/>
      <c r="I3506" s="18"/>
      <c r="J3506" s="16"/>
      <c r="K3506" s="8"/>
      <c r="L3506" s="8"/>
      <c r="M3506" s="8"/>
    </row>
    <row r="3507" spans="1:17" ht="25.5" customHeight="1">
      <c r="A3507" s="21"/>
      <c r="B3507" s="51"/>
      <c r="C3507" s="42"/>
      <c r="D3507" s="52"/>
      <c r="E3507" s="335"/>
      <c r="F3507" s="117"/>
      <c r="G3507" s="366"/>
      <c r="H3507" s="366"/>
      <c r="I3507" s="370"/>
      <c r="J3507" s="29"/>
      <c r="K3507" s="8"/>
      <c r="L3507" s="8"/>
      <c r="M3507" s="8"/>
    </row>
    <row r="3508" spans="1:17" ht="18" customHeight="1">
      <c r="A3508" s="21"/>
      <c r="B3508" s="45"/>
      <c r="C3508" s="45"/>
      <c r="D3508" s="46"/>
      <c r="E3508" s="335"/>
      <c r="F3508" s="117"/>
      <c r="G3508" s="366"/>
      <c r="H3508" s="366"/>
      <c r="I3508" s="370"/>
      <c r="J3508" s="29"/>
      <c r="K3508" s="8"/>
      <c r="L3508" s="8"/>
      <c r="M3508" s="8"/>
    </row>
    <row r="3509" spans="1:17" ht="13.5">
      <c r="A3509" s="21"/>
      <c r="B3509" s="45"/>
      <c r="C3509" s="45"/>
      <c r="D3509" s="46"/>
      <c r="E3509" s="25"/>
      <c r="F3509" s="117"/>
      <c r="G3509" s="27"/>
      <c r="H3509" s="27"/>
      <c r="I3509" s="28"/>
      <c r="J3509" s="29"/>
      <c r="K3509" s="8"/>
      <c r="L3509" s="8"/>
      <c r="M3509" s="8"/>
    </row>
    <row r="3510" spans="1:17" ht="21" customHeight="1">
      <c r="A3510" s="21"/>
      <c r="B3510" s="51"/>
      <c r="C3510" s="29"/>
      <c r="D3510" s="21"/>
      <c r="E3510" s="335"/>
      <c r="F3510" s="117"/>
      <c r="G3510" s="366"/>
      <c r="H3510" s="366"/>
      <c r="I3510" s="370"/>
      <c r="J3510" s="29"/>
      <c r="K3510" s="8"/>
      <c r="L3510" s="8"/>
      <c r="M3510" s="8"/>
      <c r="Q3510" s="62"/>
    </row>
    <row r="3511" spans="1:17" ht="20.25" customHeight="1">
      <c r="A3511" s="21"/>
      <c r="B3511" s="51"/>
      <c r="C3511" s="52"/>
      <c r="D3511" s="21"/>
      <c r="E3511" s="335"/>
      <c r="F3511" s="117"/>
      <c r="G3511" s="366"/>
      <c r="H3511" s="366"/>
      <c r="I3511" s="370"/>
      <c r="J3511" s="29"/>
      <c r="K3511" s="8"/>
      <c r="L3511" s="8"/>
      <c r="M3511" s="8"/>
      <c r="Q3511" s="62"/>
    </row>
    <row r="3512" spans="1:17">
      <c r="A3512" s="21"/>
      <c r="B3512" s="29"/>
      <c r="C3512" s="21"/>
      <c r="D3512" s="29"/>
      <c r="E3512" s="72"/>
      <c r="F3512" s="26"/>
      <c r="G3512" s="31"/>
      <c r="H3512" s="31"/>
      <c r="I3512" s="31"/>
      <c r="J3512" s="29"/>
      <c r="K3512" s="8"/>
      <c r="L3512" s="8"/>
      <c r="M3512" s="8"/>
      <c r="Q3512" s="62"/>
    </row>
    <row r="3513" spans="1:17">
      <c r="A3513" s="21"/>
      <c r="B3513" s="42"/>
      <c r="C3513" s="29"/>
      <c r="D3513" s="24"/>
      <c r="E3513" s="335"/>
      <c r="F3513" s="26"/>
      <c r="G3513" s="366"/>
      <c r="H3513" s="366"/>
      <c r="I3513" s="370"/>
      <c r="J3513" s="29"/>
      <c r="K3513" s="8"/>
      <c r="L3513" s="8"/>
      <c r="M3513" s="8"/>
      <c r="Q3513" s="62"/>
    </row>
    <row r="3514" spans="1:17">
      <c r="A3514" s="21"/>
      <c r="B3514" s="29"/>
      <c r="C3514" s="21"/>
      <c r="D3514" s="29"/>
      <c r="E3514" s="335"/>
      <c r="F3514" s="26"/>
      <c r="G3514" s="366"/>
      <c r="H3514" s="366"/>
      <c r="I3514" s="370"/>
      <c r="J3514" s="29"/>
      <c r="K3514" s="8"/>
      <c r="L3514" s="8"/>
      <c r="M3514" s="8"/>
    </row>
    <row r="3515" spans="1:17">
      <c r="A3515" s="21"/>
      <c r="B3515" s="29"/>
      <c r="C3515" s="21"/>
      <c r="D3515" s="29"/>
      <c r="E3515" s="31"/>
      <c r="F3515" s="29"/>
      <c r="G3515" s="31"/>
      <c r="H3515" s="31"/>
      <c r="I3515" s="31"/>
      <c r="J3515" s="29"/>
      <c r="K3515" s="8"/>
      <c r="L3515" s="8"/>
      <c r="M3515" s="8"/>
    </row>
    <row r="3516" spans="1:17">
      <c r="A3516" s="21"/>
      <c r="B3516" s="51"/>
      <c r="C3516" s="29"/>
      <c r="D3516" s="52"/>
      <c r="E3516" s="335"/>
      <c r="F3516" s="26"/>
      <c r="G3516" s="366"/>
      <c r="H3516" s="366"/>
      <c r="I3516" s="370"/>
      <c r="J3516" s="29"/>
      <c r="K3516" s="8"/>
      <c r="L3516" s="8"/>
      <c r="M3516" s="8"/>
      <c r="Q3516" s="62"/>
    </row>
    <row r="3517" spans="1:17">
      <c r="A3517" s="21"/>
      <c r="B3517" s="29"/>
      <c r="C3517" s="21"/>
      <c r="D3517" s="29"/>
      <c r="E3517" s="335"/>
      <c r="F3517" s="26"/>
      <c r="G3517" s="366"/>
      <c r="H3517" s="366"/>
      <c r="I3517" s="370"/>
      <c r="J3517" s="29"/>
      <c r="K3517" s="8"/>
      <c r="L3517" s="8"/>
      <c r="M3517" s="8"/>
    </row>
    <row r="3518" spans="1:17">
      <c r="A3518" s="21"/>
      <c r="B3518" s="29"/>
      <c r="C3518" s="21"/>
      <c r="D3518" s="29"/>
      <c r="E3518" s="31"/>
      <c r="F3518" s="29"/>
      <c r="G3518" s="31"/>
      <c r="H3518" s="31"/>
      <c r="I3518" s="31"/>
      <c r="J3518" s="29"/>
      <c r="K3518" s="8"/>
      <c r="L3518" s="8"/>
      <c r="M3518" s="8"/>
    </row>
    <row r="3519" spans="1:17">
      <c r="A3519" s="21"/>
      <c r="B3519" s="51"/>
      <c r="C3519" s="29"/>
      <c r="D3519" s="21"/>
      <c r="E3519" s="335"/>
      <c r="F3519" s="26"/>
      <c r="G3519" s="366"/>
      <c r="H3519" s="366"/>
      <c r="I3519" s="370"/>
      <c r="J3519" s="29"/>
      <c r="K3519" s="8"/>
      <c r="L3519" s="8"/>
      <c r="M3519" s="8"/>
    </row>
    <row r="3520" spans="1:17">
      <c r="A3520" s="21"/>
      <c r="B3520" s="29"/>
      <c r="C3520" s="21"/>
      <c r="D3520" s="29"/>
      <c r="E3520" s="335"/>
      <c r="F3520" s="26"/>
      <c r="G3520" s="366"/>
      <c r="H3520" s="366"/>
      <c r="I3520" s="370"/>
      <c r="J3520" s="29"/>
      <c r="K3520" s="8"/>
      <c r="L3520" s="8"/>
      <c r="M3520" s="8"/>
    </row>
    <row r="3521" spans="1:13">
      <c r="A3521" s="21"/>
      <c r="B3521" s="29"/>
      <c r="C3521" s="21"/>
      <c r="D3521" s="29"/>
      <c r="E3521" s="31"/>
      <c r="F3521" s="29"/>
      <c r="G3521" s="31"/>
      <c r="H3521" s="31"/>
      <c r="I3521" s="31"/>
      <c r="J3521" s="29"/>
      <c r="K3521" s="8"/>
      <c r="L3521" s="8"/>
      <c r="M3521" s="8"/>
    </row>
    <row r="3522" spans="1:13">
      <c r="A3522" s="21"/>
      <c r="B3522" s="29"/>
      <c r="C3522" s="52"/>
      <c r="D3522" s="42"/>
      <c r="E3522" s="31"/>
      <c r="F3522" s="29"/>
      <c r="G3522" s="31"/>
      <c r="H3522" s="31"/>
      <c r="I3522" s="31"/>
      <c r="J3522" s="29"/>
      <c r="K3522" s="8"/>
      <c r="L3522" s="8"/>
      <c r="M3522" s="8"/>
    </row>
    <row r="3523" spans="1:13">
      <c r="A3523" s="21"/>
      <c r="B3523" s="29"/>
      <c r="C3523" s="52"/>
      <c r="D3523" s="42"/>
      <c r="E3523" s="31"/>
      <c r="F3523" s="29"/>
      <c r="G3523" s="31"/>
      <c r="H3523" s="31"/>
      <c r="I3523" s="31"/>
      <c r="J3523" s="29"/>
      <c r="K3523" s="8"/>
      <c r="L3523" s="8"/>
      <c r="M3523" s="8"/>
    </row>
    <row r="3524" spans="1:13">
      <c r="A3524" s="21"/>
      <c r="B3524" s="29"/>
      <c r="C3524" s="52"/>
      <c r="D3524" s="42"/>
      <c r="E3524" s="31"/>
      <c r="F3524" s="29"/>
      <c r="G3524" s="31"/>
      <c r="H3524" s="31"/>
      <c r="I3524" s="31"/>
      <c r="J3524" s="29"/>
      <c r="K3524" s="8"/>
      <c r="L3524" s="8"/>
      <c r="M3524" s="8"/>
    </row>
    <row r="3525" spans="1:13">
      <c r="A3525" s="21"/>
      <c r="B3525" s="29"/>
      <c r="C3525" s="52"/>
      <c r="D3525" s="52"/>
      <c r="E3525" s="335"/>
      <c r="F3525" s="21"/>
      <c r="G3525" s="366"/>
      <c r="H3525" s="366"/>
      <c r="I3525" s="370"/>
      <c r="J3525" s="29"/>
      <c r="K3525" s="8"/>
      <c r="L3525" s="8"/>
      <c r="M3525" s="8"/>
    </row>
    <row r="3526" spans="1:13">
      <c r="A3526" s="21"/>
      <c r="B3526" s="29"/>
      <c r="C3526" s="21"/>
      <c r="D3526" s="29"/>
      <c r="E3526" s="335"/>
      <c r="F3526" s="21"/>
      <c r="G3526" s="366"/>
      <c r="H3526" s="366"/>
      <c r="I3526" s="370"/>
      <c r="J3526" s="29"/>
      <c r="K3526" s="8"/>
      <c r="L3526" s="8"/>
      <c r="M3526" s="8"/>
    </row>
    <row r="3527" spans="1:13">
      <c r="A3527" s="21"/>
      <c r="B3527" s="29"/>
      <c r="C3527" s="21"/>
      <c r="D3527" s="29"/>
      <c r="E3527" s="25"/>
      <c r="F3527" s="29"/>
      <c r="G3527" s="31"/>
      <c r="H3527" s="31"/>
      <c r="I3527" s="31"/>
      <c r="J3527" s="29"/>
      <c r="K3527" s="8"/>
      <c r="L3527" s="8"/>
      <c r="M3527" s="8"/>
    </row>
    <row r="3528" spans="1:13">
      <c r="A3528" s="21"/>
      <c r="B3528" s="29"/>
      <c r="C3528" s="52"/>
      <c r="D3528" s="52"/>
      <c r="E3528" s="335"/>
      <c r="F3528" s="21"/>
      <c r="G3528" s="366"/>
      <c r="H3528" s="366"/>
      <c r="I3528" s="370"/>
      <c r="J3528" s="29"/>
      <c r="K3528" s="8"/>
      <c r="L3528" s="8"/>
      <c r="M3528" s="8"/>
    </row>
    <row r="3529" spans="1:13">
      <c r="A3529" s="21"/>
      <c r="B3529" s="29"/>
      <c r="C3529" s="21"/>
      <c r="D3529" s="29"/>
      <c r="E3529" s="335"/>
      <c r="F3529" s="21"/>
      <c r="G3529" s="366"/>
      <c r="H3529" s="366"/>
      <c r="I3529" s="370"/>
      <c r="J3529" s="29"/>
      <c r="K3529" s="8"/>
      <c r="L3529" s="8"/>
      <c r="M3529" s="8"/>
    </row>
    <row r="3530" spans="1:13">
      <c r="A3530" s="21"/>
      <c r="B3530" s="29"/>
      <c r="C3530" s="21"/>
      <c r="D3530" s="29"/>
      <c r="E3530" s="25"/>
      <c r="F3530" s="29"/>
      <c r="G3530" s="31"/>
      <c r="H3530" s="31"/>
      <c r="I3530" s="31"/>
      <c r="J3530" s="29"/>
      <c r="K3530" s="8"/>
      <c r="L3530" s="8"/>
      <c r="M3530" s="8"/>
    </row>
    <row r="3531" spans="1:13">
      <c r="A3531" s="21"/>
      <c r="B3531" s="29"/>
      <c r="C3531" s="21"/>
      <c r="D3531" s="29"/>
      <c r="E3531" s="25"/>
      <c r="F3531" s="21"/>
      <c r="G3531" s="27"/>
      <c r="H3531" s="31"/>
      <c r="I3531" s="28"/>
      <c r="J3531" s="29"/>
      <c r="K3531" s="8"/>
      <c r="L3531" s="8"/>
      <c r="M3531" s="8"/>
    </row>
    <row r="3532" spans="1:13">
      <c r="A3532" s="21"/>
      <c r="B3532" s="29"/>
      <c r="C3532" s="21"/>
      <c r="D3532" s="29"/>
      <c r="E3532" s="31"/>
      <c r="F3532" s="29"/>
      <c r="G3532" s="31"/>
      <c r="H3532" s="31"/>
      <c r="I3532" s="31"/>
      <c r="J3532" s="29"/>
      <c r="K3532" s="8"/>
      <c r="L3532" s="8"/>
      <c r="M3532" s="8"/>
    </row>
    <row r="3533" spans="1:13">
      <c r="A3533" s="32"/>
      <c r="B3533" s="33"/>
      <c r="C3533" s="32"/>
      <c r="D3533" s="33"/>
      <c r="E3533" s="34"/>
      <c r="F3533" s="33"/>
      <c r="G3533" s="34"/>
      <c r="H3533" s="34"/>
      <c r="I3533" s="35"/>
      <c r="J3533" s="33"/>
    </row>
    <row r="3536" spans="1:13">
      <c r="F3536" s="8"/>
      <c r="G3536" s="36"/>
    </row>
    <row r="3537" spans="6:7">
      <c r="F3537" s="8"/>
      <c r="G3537" s="36"/>
    </row>
    <row r="3538" spans="6:7">
      <c r="F3538" s="8"/>
      <c r="G3538" s="36"/>
    </row>
    <row r="3539" spans="6:7">
      <c r="F3539" s="8"/>
      <c r="G3539" s="36"/>
    </row>
    <row r="3540" spans="6:7">
      <c r="F3540" s="8"/>
      <c r="G3540" s="36"/>
    </row>
    <row r="3541" spans="6:7">
      <c r="F3541" s="8"/>
      <c r="G3541" s="36"/>
    </row>
    <row r="3542" spans="6:7" ht="16.5">
      <c r="F3542" s="38"/>
      <c r="G3542" s="37"/>
    </row>
    <row r="3543" spans="6:7">
      <c r="F3543" s="36"/>
      <c r="G3543" s="36"/>
    </row>
    <row r="3553" spans="1:17">
      <c r="A3553" s="287"/>
      <c r="B3553" s="288"/>
      <c r="C3553" s="288"/>
      <c r="D3553" s="288"/>
      <c r="E3553" s="288"/>
      <c r="F3553" s="288"/>
      <c r="G3553" s="288"/>
      <c r="H3553" s="288"/>
      <c r="I3553" s="288"/>
      <c r="J3553" s="288"/>
      <c r="K3553" s="7"/>
      <c r="L3553" s="7"/>
      <c r="M3553" s="7"/>
    </row>
    <row r="3554" spans="1:17">
      <c r="A3554" s="287"/>
      <c r="B3554" s="288"/>
      <c r="C3554" s="288"/>
      <c r="D3554" s="288"/>
      <c r="E3554" s="288"/>
      <c r="F3554" s="288"/>
      <c r="G3554" s="288"/>
      <c r="H3554" s="288"/>
      <c r="I3554" s="288"/>
      <c r="J3554" s="288"/>
      <c r="K3554" s="7"/>
      <c r="L3554" s="7"/>
      <c r="M3554" s="7"/>
    </row>
    <row r="3555" spans="1:17">
      <c r="A3555" s="287"/>
      <c r="B3555" s="288"/>
      <c r="C3555" s="288"/>
      <c r="D3555" s="288"/>
      <c r="E3555" s="288"/>
      <c r="F3555" s="288"/>
      <c r="G3555" s="288"/>
      <c r="H3555" s="288"/>
      <c r="I3555" s="288"/>
      <c r="J3555" s="288"/>
      <c r="K3555" s="7"/>
      <c r="L3555" s="7"/>
      <c r="M3555" s="7"/>
    </row>
    <row r="3556" spans="1:17">
      <c r="A3556" s="9"/>
      <c r="B3556" s="10"/>
      <c r="C3556" s="9"/>
      <c r="D3556" s="10"/>
      <c r="E3556" s="11"/>
      <c r="F3556" s="10"/>
      <c r="G3556" s="11"/>
      <c r="H3556" s="11"/>
      <c r="I3556" s="11"/>
      <c r="J3556" s="10"/>
      <c r="K3556" s="10"/>
      <c r="L3556" s="10"/>
      <c r="M3556" s="10"/>
    </row>
    <row r="3557" spans="1:17">
      <c r="A3557" s="275"/>
      <c r="B3557" s="289"/>
      <c r="C3557" s="289"/>
      <c r="D3557" s="289"/>
      <c r="E3557" s="368"/>
      <c r="F3557" s="275"/>
      <c r="G3557" s="289"/>
      <c r="H3557" s="289"/>
      <c r="I3557" s="289"/>
      <c r="J3557" s="275"/>
      <c r="K3557" s="6"/>
      <c r="L3557" s="6"/>
      <c r="M3557" s="6"/>
    </row>
    <row r="3558" spans="1:17">
      <c r="A3558" s="276"/>
      <c r="B3558" s="13"/>
      <c r="C3558" s="13"/>
      <c r="D3558" s="13"/>
      <c r="E3558" s="367"/>
      <c r="F3558" s="276"/>
      <c r="G3558" s="367"/>
      <c r="H3558" s="367"/>
      <c r="I3558" s="14"/>
      <c r="J3558" s="276"/>
      <c r="K3558" s="6"/>
      <c r="L3558" s="6"/>
      <c r="M3558" s="6"/>
    </row>
    <row r="3559" spans="1:17">
      <c r="A3559" s="15"/>
      <c r="B3559" s="16"/>
      <c r="C3559" s="17"/>
      <c r="D3559" s="16"/>
      <c r="E3559" s="18"/>
      <c r="F3559" s="16"/>
      <c r="G3559" s="18"/>
      <c r="H3559" s="18"/>
      <c r="I3559" s="18"/>
      <c r="J3559" s="16"/>
      <c r="K3559" s="8"/>
      <c r="L3559" s="8"/>
      <c r="M3559" s="8"/>
    </row>
    <row r="3560" spans="1:17" ht="21" customHeight="1">
      <c r="A3560" s="21"/>
      <c r="B3560" s="42"/>
      <c r="C3560" s="76"/>
      <c r="D3560" s="77"/>
      <c r="E3560" s="335"/>
      <c r="F3560" s="117"/>
      <c r="G3560" s="366"/>
      <c r="H3560" s="366"/>
      <c r="I3560" s="370"/>
      <c r="J3560" s="29"/>
      <c r="K3560" s="8"/>
      <c r="L3560" s="8"/>
      <c r="M3560" s="8"/>
      <c r="Q3560" s="62"/>
    </row>
    <row r="3561" spans="1:17" ht="21" customHeight="1">
      <c r="A3561" s="21"/>
      <c r="B3561" s="45"/>
      <c r="C3561" s="45"/>
      <c r="D3561" s="46"/>
      <c r="E3561" s="335"/>
      <c r="F3561" s="117"/>
      <c r="G3561" s="366"/>
      <c r="H3561" s="366"/>
      <c r="I3561" s="370"/>
      <c r="J3561" s="29"/>
      <c r="K3561" s="8"/>
      <c r="L3561" s="8"/>
      <c r="M3561" s="8"/>
      <c r="Q3561" s="62"/>
    </row>
    <row r="3562" spans="1:17" ht="14.25" customHeight="1">
      <c r="A3562" s="21"/>
      <c r="B3562" s="45"/>
      <c r="C3562" s="45"/>
      <c r="D3562" s="46"/>
      <c r="E3562" s="25"/>
      <c r="F3562" s="117"/>
      <c r="G3562" s="27"/>
      <c r="H3562" s="27"/>
      <c r="I3562" s="28"/>
      <c r="J3562" s="29"/>
      <c r="K3562" s="8"/>
      <c r="L3562" s="8"/>
      <c r="M3562" s="8"/>
      <c r="Q3562" s="62"/>
    </row>
    <row r="3563" spans="1:17" ht="24" customHeight="1">
      <c r="A3563" s="21"/>
      <c r="B3563" s="51"/>
      <c r="C3563" s="119"/>
      <c r="D3563" s="24"/>
      <c r="E3563" s="335"/>
      <c r="F3563" s="117"/>
      <c r="G3563" s="366"/>
      <c r="H3563" s="366"/>
      <c r="I3563" s="370"/>
      <c r="J3563" s="29"/>
      <c r="K3563" s="8"/>
      <c r="L3563" s="8"/>
      <c r="M3563" s="8"/>
      <c r="Q3563" s="62"/>
    </row>
    <row r="3564" spans="1:17" ht="21" customHeight="1">
      <c r="A3564" s="21"/>
      <c r="B3564" s="51"/>
      <c r="C3564" s="52"/>
      <c r="D3564" s="21"/>
      <c r="E3564" s="335"/>
      <c r="F3564" s="117"/>
      <c r="G3564" s="366"/>
      <c r="H3564" s="366"/>
      <c r="I3564" s="370"/>
      <c r="J3564" s="29"/>
      <c r="K3564" s="8"/>
      <c r="L3564" s="8"/>
      <c r="M3564" s="8"/>
    </row>
    <row r="3565" spans="1:17">
      <c r="A3565" s="21"/>
      <c r="B3565" s="29"/>
      <c r="C3565" s="21"/>
      <c r="D3565" s="29"/>
      <c r="E3565" s="72"/>
      <c r="F3565" s="26"/>
      <c r="G3565" s="31"/>
      <c r="H3565" s="31"/>
      <c r="I3565" s="31"/>
      <c r="J3565" s="29"/>
      <c r="K3565" s="8"/>
      <c r="L3565" s="8"/>
      <c r="M3565" s="8"/>
    </row>
    <row r="3566" spans="1:17">
      <c r="A3566" s="21"/>
      <c r="B3566" s="42"/>
      <c r="C3566" s="29"/>
      <c r="D3566" s="24"/>
      <c r="E3566" s="335"/>
      <c r="F3566" s="26"/>
      <c r="G3566" s="366"/>
      <c r="H3566" s="366"/>
      <c r="I3566" s="370"/>
      <c r="J3566" s="29"/>
      <c r="K3566" s="8"/>
      <c r="L3566" s="8"/>
      <c r="M3566" s="8"/>
      <c r="Q3566" s="62"/>
    </row>
    <row r="3567" spans="1:17">
      <c r="A3567" s="21"/>
      <c r="B3567" s="29"/>
      <c r="C3567" s="21"/>
      <c r="D3567" s="29"/>
      <c r="E3567" s="335"/>
      <c r="F3567" s="26"/>
      <c r="G3567" s="366"/>
      <c r="H3567" s="366"/>
      <c r="I3567" s="370"/>
      <c r="J3567" s="29"/>
      <c r="K3567" s="8"/>
      <c r="L3567" s="8"/>
      <c r="M3567" s="8"/>
    </row>
    <row r="3568" spans="1:17">
      <c r="A3568" s="21"/>
      <c r="B3568" s="29"/>
      <c r="C3568" s="21"/>
      <c r="D3568" s="29"/>
      <c r="E3568" s="31"/>
      <c r="F3568" s="29"/>
      <c r="G3568" s="31"/>
      <c r="H3568" s="31"/>
      <c r="I3568" s="31"/>
      <c r="J3568" s="29"/>
      <c r="K3568" s="8"/>
      <c r="L3568" s="8"/>
      <c r="M3568" s="8"/>
    </row>
    <row r="3569" spans="1:13">
      <c r="A3569" s="21"/>
      <c r="B3569" s="51"/>
      <c r="C3569" s="29"/>
      <c r="D3569" s="52"/>
      <c r="E3569" s="335"/>
      <c r="F3569" s="26"/>
      <c r="G3569" s="366"/>
      <c r="H3569" s="366"/>
      <c r="I3569" s="370"/>
      <c r="J3569" s="29"/>
      <c r="K3569" s="8"/>
      <c r="L3569" s="8"/>
      <c r="M3569" s="8"/>
    </row>
    <row r="3570" spans="1:13">
      <c r="A3570" s="21"/>
      <c r="B3570" s="29"/>
      <c r="C3570" s="21"/>
      <c r="D3570" s="29"/>
      <c r="E3570" s="335"/>
      <c r="F3570" s="26"/>
      <c r="G3570" s="366"/>
      <c r="H3570" s="366"/>
      <c r="I3570" s="370"/>
      <c r="J3570" s="29"/>
      <c r="K3570" s="8"/>
      <c r="L3570" s="8"/>
      <c r="M3570" s="8"/>
    </row>
    <row r="3571" spans="1:13">
      <c r="A3571" s="21"/>
      <c r="B3571" s="29"/>
      <c r="C3571" s="21"/>
      <c r="D3571" s="29"/>
      <c r="E3571" s="31"/>
      <c r="F3571" s="29"/>
      <c r="G3571" s="31"/>
      <c r="H3571" s="31"/>
      <c r="I3571" s="31"/>
      <c r="J3571" s="29"/>
      <c r="K3571" s="8"/>
      <c r="L3571" s="8"/>
      <c r="M3571" s="8"/>
    </row>
    <row r="3572" spans="1:13">
      <c r="A3572" s="21"/>
      <c r="B3572" s="51"/>
      <c r="C3572" s="29"/>
      <c r="D3572" s="21"/>
      <c r="E3572" s="335"/>
      <c r="F3572" s="26"/>
      <c r="G3572" s="366"/>
      <c r="H3572" s="366"/>
      <c r="I3572" s="370"/>
      <c r="J3572" s="29"/>
      <c r="K3572" s="8"/>
      <c r="L3572" s="8"/>
      <c r="M3572" s="8"/>
    </row>
    <row r="3573" spans="1:13">
      <c r="A3573" s="21"/>
      <c r="B3573" s="29"/>
      <c r="C3573" s="21"/>
      <c r="D3573" s="29"/>
      <c r="E3573" s="335"/>
      <c r="F3573" s="26"/>
      <c r="G3573" s="366"/>
      <c r="H3573" s="366"/>
      <c r="I3573" s="370"/>
      <c r="J3573" s="29"/>
      <c r="K3573" s="8"/>
      <c r="L3573" s="8"/>
      <c r="M3573" s="8"/>
    </row>
    <row r="3574" spans="1:13">
      <c r="A3574" s="21"/>
      <c r="B3574" s="29"/>
      <c r="C3574" s="21"/>
      <c r="D3574" s="29"/>
      <c r="E3574" s="31"/>
      <c r="F3574" s="29"/>
      <c r="G3574" s="31"/>
      <c r="H3574" s="31"/>
      <c r="I3574" s="31"/>
      <c r="J3574" s="29"/>
      <c r="K3574" s="8"/>
      <c r="L3574" s="8"/>
      <c r="M3574" s="8"/>
    </row>
    <row r="3575" spans="1:13">
      <c r="A3575" s="21"/>
      <c r="B3575" s="29"/>
      <c r="C3575" s="52"/>
      <c r="D3575" s="42"/>
      <c r="E3575" s="31"/>
      <c r="F3575" s="29"/>
      <c r="G3575" s="31"/>
      <c r="H3575" s="31"/>
      <c r="I3575" s="31"/>
      <c r="J3575" s="29"/>
      <c r="K3575" s="8"/>
      <c r="L3575" s="8"/>
      <c r="M3575" s="8"/>
    </row>
    <row r="3576" spans="1:13">
      <c r="A3576" s="21"/>
      <c r="B3576" s="29"/>
      <c r="C3576" s="52"/>
      <c r="D3576" s="42"/>
      <c r="E3576" s="31"/>
      <c r="F3576" s="29"/>
      <c r="G3576" s="31"/>
      <c r="H3576" s="31"/>
      <c r="I3576" s="31"/>
      <c r="J3576" s="29"/>
      <c r="K3576" s="8"/>
      <c r="L3576" s="8"/>
      <c r="M3576" s="8"/>
    </row>
    <row r="3577" spans="1:13">
      <c r="A3577" s="21"/>
      <c r="B3577" s="29"/>
      <c r="C3577" s="52"/>
      <c r="D3577" s="42"/>
      <c r="E3577" s="31"/>
      <c r="F3577" s="29"/>
      <c r="G3577" s="31"/>
      <c r="H3577" s="31"/>
      <c r="I3577" s="31"/>
      <c r="J3577" s="29"/>
      <c r="K3577" s="8"/>
      <c r="L3577" s="8"/>
      <c r="M3577" s="8"/>
    </row>
    <row r="3578" spans="1:13">
      <c r="A3578" s="21"/>
      <c r="B3578" s="29"/>
      <c r="C3578" s="52"/>
      <c r="D3578" s="52"/>
      <c r="E3578" s="335"/>
      <c r="F3578" s="21"/>
      <c r="G3578" s="366"/>
      <c r="H3578" s="366"/>
      <c r="I3578" s="370"/>
      <c r="J3578" s="29"/>
      <c r="K3578" s="8"/>
      <c r="L3578" s="8"/>
      <c r="M3578" s="8"/>
    </row>
    <row r="3579" spans="1:13">
      <c r="A3579" s="21"/>
      <c r="B3579" s="29"/>
      <c r="C3579" s="21"/>
      <c r="D3579" s="29"/>
      <c r="E3579" s="335"/>
      <c r="F3579" s="21"/>
      <c r="G3579" s="366"/>
      <c r="H3579" s="366"/>
      <c r="I3579" s="370"/>
      <c r="J3579" s="29"/>
      <c r="K3579" s="8"/>
      <c r="L3579" s="8"/>
      <c r="M3579" s="8"/>
    </row>
    <row r="3580" spans="1:13">
      <c r="A3580" s="21"/>
      <c r="B3580" s="29"/>
      <c r="C3580" s="21"/>
      <c r="D3580" s="29"/>
      <c r="E3580" s="25"/>
      <c r="F3580" s="29"/>
      <c r="G3580" s="31"/>
      <c r="H3580" s="31"/>
      <c r="I3580" s="31"/>
      <c r="J3580" s="29"/>
      <c r="K3580" s="8"/>
      <c r="L3580" s="8"/>
      <c r="M3580" s="8"/>
    </row>
    <row r="3581" spans="1:13">
      <c r="A3581" s="21"/>
      <c r="B3581" s="29"/>
      <c r="C3581" s="52"/>
      <c r="D3581" s="52"/>
      <c r="E3581" s="335"/>
      <c r="F3581" s="21"/>
      <c r="G3581" s="366"/>
      <c r="H3581" s="366"/>
      <c r="I3581" s="370"/>
      <c r="J3581" s="29"/>
      <c r="K3581" s="8"/>
      <c r="L3581" s="8"/>
      <c r="M3581" s="8"/>
    </row>
    <row r="3582" spans="1:13">
      <c r="A3582" s="21"/>
      <c r="B3582" s="29"/>
      <c r="C3582" s="21"/>
      <c r="D3582" s="29"/>
      <c r="E3582" s="335"/>
      <c r="F3582" s="21"/>
      <c r="G3582" s="366"/>
      <c r="H3582" s="366"/>
      <c r="I3582" s="370"/>
      <c r="J3582" s="29"/>
      <c r="K3582" s="8"/>
      <c r="L3582" s="8"/>
      <c r="M3582" s="8"/>
    </row>
    <row r="3583" spans="1:13">
      <c r="A3583" s="21"/>
      <c r="B3583" s="29"/>
      <c r="C3583" s="21"/>
      <c r="D3583" s="29"/>
      <c r="E3583" s="25"/>
      <c r="F3583" s="29"/>
      <c r="G3583" s="31"/>
      <c r="H3583" s="31"/>
      <c r="I3583" s="31"/>
      <c r="J3583" s="29"/>
      <c r="K3583" s="8"/>
      <c r="L3583" s="8"/>
      <c r="M3583" s="8"/>
    </row>
    <row r="3584" spans="1:13">
      <c r="A3584" s="21"/>
      <c r="B3584" s="29"/>
      <c r="C3584" s="21"/>
      <c r="D3584" s="29"/>
      <c r="E3584" s="25"/>
      <c r="F3584" s="21"/>
      <c r="G3584" s="27"/>
      <c r="H3584" s="31"/>
      <c r="I3584" s="28"/>
      <c r="J3584" s="29"/>
      <c r="K3584" s="8"/>
      <c r="L3584" s="8"/>
      <c r="M3584" s="8"/>
    </row>
    <row r="3585" spans="1:13">
      <c r="A3585" s="21"/>
      <c r="B3585" s="29"/>
      <c r="C3585" s="21"/>
      <c r="D3585" s="29"/>
      <c r="E3585" s="31"/>
      <c r="F3585" s="29"/>
      <c r="G3585" s="31"/>
      <c r="H3585" s="31"/>
      <c r="I3585" s="31"/>
      <c r="J3585" s="29"/>
      <c r="K3585" s="8"/>
      <c r="L3585" s="8"/>
      <c r="M3585" s="8"/>
    </row>
    <row r="3586" spans="1:13">
      <c r="A3586" s="32"/>
      <c r="B3586" s="33"/>
      <c r="C3586" s="32"/>
      <c r="D3586" s="33"/>
      <c r="E3586" s="34"/>
      <c r="F3586" s="33"/>
      <c r="G3586" s="34"/>
      <c r="H3586" s="34"/>
      <c r="I3586" s="35"/>
      <c r="J3586" s="33"/>
    </row>
    <row r="3589" spans="1:13">
      <c r="F3589" s="8"/>
      <c r="G3589" s="36"/>
    </row>
    <row r="3590" spans="1:13">
      <c r="F3590" s="8"/>
      <c r="G3590" s="36"/>
    </row>
    <row r="3591" spans="1:13">
      <c r="F3591" s="8"/>
      <c r="G3591" s="36"/>
    </row>
    <row r="3592" spans="1:13">
      <c r="F3592" s="8"/>
      <c r="G3592" s="36"/>
    </row>
    <row r="3593" spans="1:13">
      <c r="F3593" s="8"/>
      <c r="G3593" s="36"/>
    </row>
    <row r="3594" spans="1:13">
      <c r="F3594" s="8"/>
      <c r="G3594" s="36"/>
    </row>
    <row r="3595" spans="1:13" ht="16.5">
      <c r="F3595" s="38"/>
      <c r="G3595" s="37"/>
    </row>
    <row r="3596" spans="1:13">
      <c r="F3596" s="36"/>
      <c r="G3596" s="36"/>
    </row>
    <row r="3603" spans="1:17" ht="19.5" customHeight="1">
      <c r="A3603" s="287"/>
      <c r="B3603" s="288"/>
      <c r="C3603" s="288"/>
      <c r="D3603" s="288"/>
      <c r="E3603" s="288"/>
      <c r="F3603" s="288"/>
      <c r="G3603" s="288"/>
      <c r="H3603" s="288"/>
      <c r="I3603" s="288"/>
      <c r="J3603" s="288"/>
      <c r="K3603" s="7"/>
      <c r="L3603" s="7"/>
      <c r="M3603" s="117"/>
      <c r="N3603" s="267"/>
      <c r="O3603" s="267"/>
      <c r="P3603" s="333"/>
    </row>
    <row r="3604" spans="1:17" ht="19.5" customHeight="1">
      <c r="A3604" s="287"/>
      <c r="B3604" s="288"/>
      <c r="C3604" s="288"/>
      <c r="D3604" s="288"/>
      <c r="E3604" s="288"/>
      <c r="F3604" s="288"/>
      <c r="G3604" s="288"/>
      <c r="H3604" s="288"/>
      <c r="I3604" s="288"/>
      <c r="J3604" s="288"/>
      <c r="K3604" s="7"/>
      <c r="L3604" s="7"/>
      <c r="M3604" s="117"/>
      <c r="N3604" s="267"/>
      <c r="O3604" s="267"/>
      <c r="P3604" s="333"/>
    </row>
    <row r="3605" spans="1:17" ht="19.5" customHeight="1">
      <c r="A3605" s="287"/>
      <c r="B3605" s="288"/>
      <c r="C3605" s="288"/>
      <c r="D3605" s="288"/>
      <c r="E3605" s="288"/>
      <c r="F3605" s="288"/>
      <c r="G3605" s="288"/>
      <c r="H3605" s="288"/>
      <c r="I3605" s="288"/>
      <c r="J3605" s="288"/>
      <c r="K3605" s="7"/>
      <c r="L3605" s="7"/>
      <c r="M3605" s="7"/>
    </row>
    <row r="3606" spans="1:17">
      <c r="A3606" s="9"/>
      <c r="B3606" s="10"/>
      <c r="C3606" s="9"/>
      <c r="D3606" s="10"/>
      <c r="E3606" s="11"/>
      <c r="F3606" s="10"/>
      <c r="G3606" s="11"/>
      <c r="H3606" s="11"/>
      <c r="I3606" s="11"/>
      <c r="J3606" s="10"/>
      <c r="K3606" s="10"/>
      <c r="L3606" s="10"/>
      <c r="M3606" s="10"/>
    </row>
    <row r="3607" spans="1:17">
      <c r="A3607" s="275"/>
      <c r="B3607" s="289"/>
      <c r="C3607" s="289"/>
      <c r="D3607" s="289"/>
      <c r="E3607" s="368"/>
      <c r="F3607" s="275"/>
      <c r="G3607" s="289"/>
      <c r="H3607" s="289"/>
      <c r="I3607" s="289"/>
      <c r="J3607" s="275"/>
      <c r="K3607" s="6"/>
      <c r="L3607" s="6"/>
      <c r="M3607" s="6"/>
    </row>
    <row r="3608" spans="1:17">
      <c r="A3608" s="276"/>
      <c r="B3608" s="13"/>
      <c r="C3608" s="13"/>
      <c r="D3608" s="13"/>
      <c r="E3608" s="367"/>
      <c r="F3608" s="276"/>
      <c r="G3608" s="367"/>
      <c r="H3608" s="367"/>
      <c r="I3608" s="14"/>
      <c r="J3608" s="276"/>
      <c r="K3608" s="6"/>
      <c r="L3608" s="6"/>
      <c r="M3608" s="6"/>
    </row>
    <row r="3609" spans="1:17">
      <c r="A3609" s="15"/>
      <c r="B3609" s="16"/>
      <c r="C3609" s="17"/>
      <c r="D3609" s="16"/>
      <c r="E3609" s="18"/>
      <c r="F3609" s="16"/>
      <c r="G3609" s="18"/>
      <c r="H3609" s="18"/>
      <c r="I3609" s="18"/>
      <c r="J3609" s="16"/>
      <c r="K3609" s="8"/>
      <c r="L3609" s="8"/>
      <c r="M3609" s="8"/>
    </row>
    <row r="3610" spans="1:17" ht="19.5" customHeight="1">
      <c r="A3610" s="21"/>
      <c r="B3610" s="51"/>
      <c r="C3610" s="42"/>
      <c r="D3610" s="52"/>
      <c r="E3610" s="335"/>
      <c r="F3610" s="117"/>
      <c r="G3610" s="366"/>
      <c r="H3610" s="366"/>
      <c r="I3610" s="370"/>
      <c r="J3610" s="29"/>
      <c r="K3610" s="8"/>
      <c r="L3610" s="8"/>
      <c r="M3610" s="8"/>
      <c r="Q3610" s="62"/>
    </row>
    <row r="3611" spans="1:17" ht="19.5" customHeight="1">
      <c r="A3611" s="21"/>
      <c r="B3611" s="45"/>
      <c r="C3611" s="45"/>
      <c r="D3611" s="46"/>
      <c r="E3611" s="335"/>
      <c r="F3611" s="117"/>
      <c r="G3611" s="366"/>
      <c r="H3611" s="366"/>
      <c r="I3611" s="370"/>
      <c r="J3611" s="29"/>
      <c r="K3611" s="8"/>
      <c r="L3611" s="8"/>
      <c r="M3611" s="8"/>
    </row>
    <row r="3612" spans="1:17" ht="13.5">
      <c r="A3612" s="21"/>
      <c r="B3612" s="45"/>
      <c r="C3612" s="45"/>
      <c r="D3612" s="46"/>
      <c r="E3612" s="25"/>
      <c r="F3612" s="117"/>
      <c r="G3612" s="27"/>
      <c r="H3612" s="27"/>
      <c r="I3612" s="28"/>
      <c r="J3612" s="29"/>
      <c r="K3612" s="8"/>
      <c r="L3612" s="8"/>
      <c r="M3612" s="8"/>
    </row>
    <row r="3613" spans="1:17">
      <c r="A3613" s="21"/>
      <c r="B3613" s="51"/>
      <c r="C3613" s="29"/>
      <c r="D3613" s="21"/>
      <c r="E3613" s="335"/>
      <c r="F3613" s="117"/>
      <c r="G3613" s="366"/>
      <c r="H3613" s="366"/>
      <c r="I3613" s="370"/>
      <c r="J3613" s="29"/>
      <c r="K3613" s="8"/>
      <c r="L3613" s="8"/>
      <c r="M3613" s="8"/>
    </row>
    <row r="3614" spans="1:17">
      <c r="A3614" s="21"/>
      <c r="B3614" s="51"/>
      <c r="C3614" s="52"/>
      <c r="D3614" s="21"/>
      <c r="E3614" s="335"/>
      <c r="F3614" s="117"/>
      <c r="G3614" s="366"/>
      <c r="H3614" s="366"/>
      <c r="I3614" s="370"/>
      <c r="J3614" s="29"/>
      <c r="K3614" s="8"/>
      <c r="L3614" s="8"/>
      <c r="M3614" s="8"/>
    </row>
    <row r="3615" spans="1:17">
      <c r="A3615" s="21"/>
      <c r="B3615" s="29"/>
      <c r="C3615" s="21"/>
      <c r="D3615" s="29"/>
      <c r="E3615" s="72"/>
      <c r="F3615" s="26"/>
      <c r="G3615" s="31"/>
      <c r="H3615" s="31"/>
      <c r="I3615" s="31"/>
      <c r="J3615" s="29"/>
      <c r="K3615" s="8"/>
      <c r="L3615" s="8"/>
      <c r="M3615" s="8"/>
    </row>
    <row r="3616" spans="1:17">
      <c r="A3616" s="21"/>
      <c r="B3616" s="42"/>
      <c r="C3616" s="29"/>
      <c r="D3616" s="24"/>
      <c r="E3616" s="335"/>
      <c r="F3616" s="26"/>
      <c r="G3616" s="366"/>
      <c r="H3616" s="366"/>
      <c r="I3616" s="370"/>
      <c r="J3616" s="29"/>
      <c r="K3616" s="8"/>
      <c r="L3616" s="8"/>
      <c r="M3616" s="8"/>
    </row>
    <row r="3617" spans="1:13">
      <c r="A3617" s="21"/>
      <c r="B3617" s="29"/>
      <c r="C3617" s="21"/>
      <c r="D3617" s="29"/>
      <c r="E3617" s="335"/>
      <c r="F3617" s="26"/>
      <c r="G3617" s="366"/>
      <c r="H3617" s="366"/>
      <c r="I3617" s="370"/>
      <c r="J3617" s="29"/>
      <c r="K3617" s="8"/>
      <c r="L3617" s="8"/>
      <c r="M3617" s="8"/>
    </row>
    <row r="3618" spans="1:13">
      <c r="A3618" s="21"/>
      <c r="B3618" s="29"/>
      <c r="C3618" s="21"/>
      <c r="D3618" s="29"/>
      <c r="E3618" s="31"/>
      <c r="F3618" s="29"/>
      <c r="G3618" s="31"/>
      <c r="H3618" s="31"/>
      <c r="I3618" s="31"/>
      <c r="J3618" s="29"/>
      <c r="K3618" s="8"/>
      <c r="L3618" s="8"/>
      <c r="M3618" s="8"/>
    </row>
    <row r="3619" spans="1:13">
      <c r="A3619" s="21"/>
      <c r="B3619" s="51"/>
      <c r="C3619" s="29"/>
      <c r="D3619" s="52"/>
      <c r="E3619" s="335"/>
      <c r="F3619" s="26"/>
      <c r="G3619" s="366"/>
      <c r="H3619" s="366"/>
      <c r="I3619" s="370"/>
      <c r="J3619" s="29"/>
      <c r="K3619" s="8"/>
      <c r="L3619" s="8"/>
      <c r="M3619" s="8"/>
    </row>
    <row r="3620" spans="1:13">
      <c r="A3620" s="21"/>
      <c r="B3620" s="29"/>
      <c r="C3620" s="21"/>
      <c r="D3620" s="29"/>
      <c r="E3620" s="335"/>
      <c r="F3620" s="26"/>
      <c r="G3620" s="366"/>
      <c r="H3620" s="366"/>
      <c r="I3620" s="370"/>
      <c r="J3620" s="29"/>
      <c r="K3620" s="8"/>
      <c r="L3620" s="8"/>
      <c r="M3620" s="8"/>
    </row>
    <row r="3621" spans="1:13">
      <c r="A3621" s="21"/>
      <c r="B3621" s="29"/>
      <c r="C3621" s="21"/>
      <c r="D3621" s="29"/>
      <c r="E3621" s="31"/>
      <c r="F3621" s="29"/>
      <c r="G3621" s="31"/>
      <c r="H3621" s="31"/>
      <c r="I3621" s="31"/>
      <c r="J3621" s="29"/>
      <c r="K3621" s="8"/>
      <c r="L3621" s="8"/>
      <c r="M3621" s="8"/>
    </row>
    <row r="3622" spans="1:13">
      <c r="A3622" s="21"/>
      <c r="B3622" s="51"/>
      <c r="C3622" s="29"/>
      <c r="D3622" s="21"/>
      <c r="E3622" s="335"/>
      <c r="F3622" s="26"/>
      <c r="G3622" s="366"/>
      <c r="H3622" s="366"/>
      <c r="I3622" s="370"/>
      <c r="J3622" s="29"/>
      <c r="K3622" s="8"/>
      <c r="L3622" s="8"/>
      <c r="M3622" s="8"/>
    </row>
    <row r="3623" spans="1:13">
      <c r="A3623" s="21"/>
      <c r="B3623" s="29"/>
      <c r="C3623" s="21"/>
      <c r="D3623" s="29"/>
      <c r="E3623" s="335"/>
      <c r="F3623" s="26"/>
      <c r="G3623" s="366"/>
      <c r="H3623" s="366"/>
      <c r="I3623" s="370"/>
      <c r="J3623" s="29"/>
      <c r="K3623" s="8"/>
      <c r="L3623" s="8"/>
      <c r="M3623" s="8"/>
    </row>
    <row r="3624" spans="1:13">
      <c r="A3624" s="21"/>
      <c r="B3624" s="29"/>
      <c r="C3624" s="21"/>
      <c r="D3624" s="29"/>
      <c r="E3624" s="31"/>
      <c r="F3624" s="29"/>
      <c r="G3624" s="31"/>
      <c r="H3624" s="31"/>
      <c r="I3624" s="31"/>
      <c r="J3624" s="29"/>
      <c r="K3624" s="8"/>
      <c r="L3624" s="8"/>
      <c r="M3624" s="8"/>
    </row>
    <row r="3625" spans="1:13">
      <c r="A3625" s="21"/>
      <c r="B3625" s="29"/>
      <c r="C3625" s="52"/>
      <c r="D3625" s="42"/>
      <c r="E3625" s="31"/>
      <c r="F3625" s="29"/>
      <c r="G3625" s="31"/>
      <c r="H3625" s="31"/>
      <c r="I3625" s="31"/>
      <c r="J3625" s="29"/>
      <c r="K3625" s="8"/>
      <c r="L3625" s="8"/>
      <c r="M3625" s="8"/>
    </row>
    <row r="3626" spans="1:13">
      <c r="A3626" s="21"/>
      <c r="B3626" s="29"/>
      <c r="C3626" s="52"/>
      <c r="D3626" s="42"/>
      <c r="E3626" s="31"/>
      <c r="F3626" s="29"/>
      <c r="G3626" s="31"/>
      <c r="H3626" s="31"/>
      <c r="I3626" s="31"/>
      <c r="J3626" s="29"/>
      <c r="K3626" s="8"/>
      <c r="L3626" s="8"/>
      <c r="M3626" s="8"/>
    </row>
    <row r="3627" spans="1:13">
      <c r="A3627" s="21"/>
      <c r="B3627" s="29"/>
      <c r="C3627" s="52"/>
      <c r="D3627" s="42"/>
      <c r="E3627" s="31"/>
      <c r="F3627" s="29"/>
      <c r="G3627" s="31"/>
      <c r="H3627" s="31"/>
      <c r="I3627" s="31"/>
      <c r="J3627" s="29"/>
      <c r="K3627" s="8"/>
      <c r="L3627" s="8"/>
      <c r="M3627" s="8"/>
    </row>
    <row r="3628" spans="1:13">
      <c r="A3628" s="21"/>
      <c r="B3628" s="29"/>
      <c r="C3628" s="52"/>
      <c r="D3628" s="52"/>
      <c r="E3628" s="335"/>
      <c r="F3628" s="21"/>
      <c r="G3628" s="366"/>
      <c r="H3628" s="366"/>
      <c r="I3628" s="370"/>
      <c r="J3628" s="29"/>
      <c r="K3628" s="8"/>
      <c r="L3628" s="8"/>
      <c r="M3628" s="8"/>
    </row>
    <row r="3629" spans="1:13">
      <c r="A3629" s="21"/>
      <c r="B3629" s="29"/>
      <c r="C3629" s="21"/>
      <c r="D3629" s="29"/>
      <c r="E3629" s="335"/>
      <c r="F3629" s="21"/>
      <c r="G3629" s="366"/>
      <c r="H3629" s="366"/>
      <c r="I3629" s="370"/>
      <c r="J3629" s="29"/>
      <c r="K3629" s="8"/>
      <c r="L3629" s="8"/>
      <c r="M3629" s="8"/>
    </row>
    <row r="3630" spans="1:13">
      <c r="A3630" s="21"/>
      <c r="B3630" s="29"/>
      <c r="C3630" s="21"/>
      <c r="D3630" s="29"/>
      <c r="E3630" s="25"/>
      <c r="F3630" s="29"/>
      <c r="G3630" s="31"/>
      <c r="H3630" s="31"/>
      <c r="I3630" s="31"/>
      <c r="J3630" s="29"/>
      <c r="K3630" s="8"/>
      <c r="L3630" s="8"/>
      <c r="M3630" s="8"/>
    </row>
    <row r="3631" spans="1:13">
      <c r="A3631" s="21"/>
      <c r="B3631" s="29"/>
      <c r="C3631" s="52"/>
      <c r="D3631" s="52"/>
      <c r="E3631" s="335"/>
      <c r="F3631" s="21"/>
      <c r="G3631" s="366"/>
      <c r="H3631" s="366"/>
      <c r="I3631" s="370"/>
      <c r="J3631" s="29"/>
      <c r="K3631" s="8"/>
      <c r="L3631" s="8"/>
      <c r="M3631" s="8"/>
    </row>
    <row r="3632" spans="1:13">
      <c r="A3632" s="21"/>
      <c r="B3632" s="29"/>
      <c r="C3632" s="21"/>
      <c r="D3632" s="29"/>
      <c r="E3632" s="335"/>
      <c r="F3632" s="21"/>
      <c r="G3632" s="366"/>
      <c r="H3632" s="366"/>
      <c r="I3632" s="370"/>
      <c r="J3632" s="29"/>
      <c r="K3632" s="8"/>
      <c r="L3632" s="8"/>
      <c r="M3632" s="8"/>
    </row>
    <row r="3633" spans="1:13">
      <c r="A3633" s="21"/>
      <c r="B3633" s="29"/>
      <c r="C3633" s="21"/>
      <c r="D3633" s="29"/>
      <c r="E3633" s="25"/>
      <c r="F3633" s="29"/>
      <c r="G3633" s="31"/>
      <c r="H3633" s="31"/>
      <c r="I3633" s="31"/>
      <c r="J3633" s="29"/>
      <c r="K3633" s="8"/>
      <c r="L3633" s="8"/>
      <c r="M3633" s="8"/>
    </row>
    <row r="3634" spans="1:13">
      <c r="A3634" s="21"/>
      <c r="B3634" s="29"/>
      <c r="C3634" s="21"/>
      <c r="D3634" s="29"/>
      <c r="E3634" s="25"/>
      <c r="F3634" s="21"/>
      <c r="G3634" s="27"/>
      <c r="H3634" s="31"/>
      <c r="I3634" s="28"/>
      <c r="J3634" s="29"/>
      <c r="K3634" s="8"/>
      <c r="L3634" s="8"/>
      <c r="M3634" s="8"/>
    </row>
    <row r="3635" spans="1:13">
      <c r="A3635" s="21"/>
      <c r="B3635" s="29"/>
      <c r="C3635" s="21"/>
      <c r="D3635" s="29"/>
      <c r="E3635" s="31"/>
      <c r="F3635" s="29"/>
      <c r="G3635" s="31"/>
      <c r="H3635" s="31"/>
      <c r="I3635" s="31"/>
      <c r="J3635" s="29"/>
      <c r="K3635" s="8"/>
      <c r="L3635" s="8"/>
      <c r="M3635" s="8"/>
    </row>
    <row r="3636" spans="1:13">
      <c r="A3636" s="32"/>
      <c r="B3636" s="33"/>
      <c r="C3636" s="32"/>
      <c r="D3636" s="33"/>
      <c r="E3636" s="34"/>
      <c r="F3636" s="33"/>
      <c r="G3636" s="34"/>
      <c r="H3636" s="34"/>
      <c r="I3636" s="35"/>
      <c r="J3636" s="33"/>
    </row>
    <row r="3639" spans="1:13">
      <c r="F3639" s="8"/>
      <c r="G3639" s="36"/>
    </row>
    <row r="3640" spans="1:13">
      <c r="F3640" s="8"/>
      <c r="G3640" s="36"/>
    </row>
    <row r="3641" spans="1:13">
      <c r="F3641" s="8"/>
      <c r="G3641" s="36"/>
    </row>
    <row r="3642" spans="1:13">
      <c r="F3642" s="8"/>
      <c r="G3642" s="36"/>
    </row>
    <row r="3643" spans="1:13">
      <c r="F3643" s="8"/>
      <c r="G3643" s="36"/>
    </row>
    <row r="3644" spans="1:13">
      <c r="F3644" s="8"/>
      <c r="G3644" s="36"/>
    </row>
    <row r="3645" spans="1:13" ht="16.5">
      <c r="F3645" s="38"/>
      <c r="G3645" s="37"/>
    </row>
    <row r="3646" spans="1:13">
      <c r="F3646" s="36"/>
      <c r="G3646" s="36"/>
    </row>
    <row r="3656" spans="1:17" ht="18" customHeight="1">
      <c r="A3656" s="287"/>
      <c r="B3656" s="288"/>
      <c r="C3656" s="288"/>
      <c r="D3656" s="288"/>
      <c r="E3656" s="288"/>
      <c r="F3656" s="288"/>
      <c r="G3656" s="288"/>
      <c r="H3656" s="288"/>
      <c r="I3656" s="288"/>
      <c r="J3656" s="288"/>
      <c r="K3656" s="7"/>
      <c r="L3656" s="7"/>
      <c r="M3656" s="7"/>
    </row>
    <row r="3657" spans="1:17" ht="18" customHeight="1">
      <c r="A3657" s="287"/>
      <c r="B3657" s="288"/>
      <c r="C3657" s="288"/>
      <c r="D3657" s="288"/>
      <c r="E3657" s="288"/>
      <c r="F3657" s="288"/>
      <c r="G3657" s="288"/>
      <c r="H3657" s="288"/>
      <c r="I3657" s="288"/>
      <c r="J3657" s="288"/>
      <c r="K3657" s="7"/>
      <c r="L3657" s="7"/>
      <c r="M3657" s="7"/>
    </row>
    <row r="3658" spans="1:17" ht="18" customHeight="1">
      <c r="A3658" s="287"/>
      <c r="B3658" s="288"/>
      <c r="C3658" s="288"/>
      <c r="D3658" s="288"/>
      <c r="E3658" s="288"/>
      <c r="F3658" s="288"/>
      <c r="G3658" s="288"/>
      <c r="H3658" s="288"/>
      <c r="I3658" s="288"/>
      <c r="J3658" s="288"/>
      <c r="K3658" s="7"/>
      <c r="L3658" s="7"/>
      <c r="M3658" s="7"/>
    </row>
    <row r="3659" spans="1:17">
      <c r="A3659" s="9"/>
      <c r="B3659" s="10"/>
      <c r="C3659" s="9"/>
      <c r="D3659" s="10"/>
      <c r="E3659" s="11"/>
      <c r="F3659" s="10"/>
      <c r="G3659" s="11"/>
      <c r="H3659" s="11"/>
      <c r="I3659" s="11"/>
      <c r="J3659" s="10"/>
      <c r="K3659" s="10"/>
      <c r="L3659" s="10"/>
      <c r="M3659" s="10"/>
    </row>
    <row r="3660" spans="1:17">
      <c r="A3660" s="275"/>
      <c r="B3660" s="289"/>
      <c r="C3660" s="289"/>
      <c r="D3660" s="289"/>
      <c r="E3660" s="368"/>
      <c r="F3660" s="275"/>
      <c r="G3660" s="289"/>
      <c r="H3660" s="289"/>
      <c r="I3660" s="289"/>
      <c r="J3660" s="275"/>
      <c r="K3660" s="6"/>
      <c r="L3660" s="6"/>
      <c r="M3660" s="6"/>
    </row>
    <row r="3661" spans="1:17">
      <c r="A3661" s="276"/>
      <c r="B3661" s="13"/>
      <c r="C3661" s="13"/>
      <c r="D3661" s="13"/>
      <c r="E3661" s="367"/>
      <c r="F3661" s="276"/>
      <c r="G3661" s="367"/>
      <c r="H3661" s="367"/>
      <c r="I3661" s="14"/>
      <c r="J3661" s="276"/>
      <c r="K3661" s="6"/>
      <c r="L3661" s="6"/>
      <c r="M3661" s="6"/>
    </row>
    <row r="3662" spans="1:17">
      <c r="A3662" s="15"/>
      <c r="B3662" s="16"/>
      <c r="C3662" s="17"/>
      <c r="D3662" s="16"/>
      <c r="E3662" s="18"/>
      <c r="F3662" s="16"/>
      <c r="G3662" s="18"/>
      <c r="H3662" s="18"/>
      <c r="I3662" s="18"/>
      <c r="J3662" s="16"/>
      <c r="K3662" s="8"/>
      <c r="L3662" s="8"/>
      <c r="M3662" s="8"/>
    </row>
    <row r="3663" spans="1:17" ht="21.75" customHeight="1">
      <c r="A3663" s="21"/>
      <c r="B3663" s="42"/>
      <c r="C3663" s="29"/>
      <c r="D3663" s="21"/>
      <c r="E3663" s="335"/>
      <c r="F3663" s="117"/>
      <c r="G3663" s="366"/>
      <c r="H3663" s="366"/>
      <c r="I3663" s="370"/>
      <c r="J3663" s="29"/>
      <c r="K3663" s="8"/>
      <c r="L3663" s="8"/>
      <c r="M3663" s="8"/>
      <c r="N3663" s="120"/>
    </row>
    <row r="3664" spans="1:17" ht="21.75" customHeight="1">
      <c r="A3664" s="21"/>
      <c r="B3664" s="45"/>
      <c r="C3664" s="45"/>
      <c r="D3664" s="46"/>
      <c r="E3664" s="335"/>
      <c r="F3664" s="117"/>
      <c r="G3664" s="366"/>
      <c r="H3664" s="366"/>
      <c r="I3664" s="370"/>
      <c r="J3664" s="29"/>
      <c r="K3664" s="8"/>
      <c r="L3664" s="8"/>
      <c r="M3664" s="8"/>
      <c r="Q3664" s="62"/>
    </row>
    <row r="3665" spans="1:17" ht="13.5">
      <c r="A3665" s="21"/>
      <c r="B3665" s="45"/>
      <c r="C3665" s="45"/>
      <c r="D3665" s="46"/>
      <c r="E3665" s="25"/>
      <c r="F3665" s="117"/>
      <c r="G3665" s="27"/>
      <c r="H3665" s="27"/>
      <c r="I3665" s="28"/>
      <c r="J3665" s="29"/>
      <c r="K3665" s="8"/>
      <c r="L3665" s="8"/>
      <c r="M3665" s="8"/>
      <c r="Q3665" s="62"/>
    </row>
    <row r="3666" spans="1:17" ht="26.25" customHeight="1">
      <c r="A3666" s="21"/>
      <c r="B3666" s="42"/>
      <c r="C3666" s="29"/>
      <c r="D3666" s="24"/>
      <c r="E3666" s="335"/>
      <c r="F3666" s="117"/>
      <c r="G3666" s="366"/>
      <c r="H3666" s="366"/>
      <c r="I3666" s="370"/>
      <c r="J3666" s="29"/>
      <c r="K3666" s="8"/>
      <c r="L3666" s="8"/>
      <c r="M3666" s="8"/>
      <c r="Q3666" s="62"/>
    </row>
    <row r="3667" spans="1:17" ht="26.25" customHeight="1">
      <c r="A3667" s="21"/>
      <c r="B3667" s="51"/>
      <c r="C3667" s="52"/>
      <c r="D3667" s="21"/>
      <c r="E3667" s="335"/>
      <c r="F3667" s="117"/>
      <c r="G3667" s="366"/>
      <c r="H3667" s="366"/>
      <c r="I3667" s="370"/>
      <c r="J3667" s="29"/>
      <c r="K3667" s="8"/>
      <c r="L3667" s="8"/>
      <c r="M3667" s="8"/>
      <c r="Q3667" s="62"/>
    </row>
    <row r="3668" spans="1:17">
      <c r="A3668" s="21"/>
      <c r="B3668" s="29"/>
      <c r="C3668" s="21"/>
      <c r="D3668" s="29"/>
      <c r="E3668" s="72"/>
      <c r="F3668" s="26"/>
      <c r="G3668" s="31"/>
      <c r="H3668" s="31"/>
      <c r="I3668" s="31"/>
      <c r="J3668" s="29"/>
      <c r="K3668" s="8"/>
      <c r="L3668" s="8"/>
      <c r="M3668" s="8"/>
      <c r="Q3668" s="62"/>
    </row>
    <row r="3669" spans="1:17">
      <c r="A3669" s="21"/>
      <c r="B3669" s="42"/>
      <c r="C3669" s="29"/>
      <c r="D3669" s="24"/>
      <c r="E3669" s="335"/>
      <c r="F3669" s="26"/>
      <c r="G3669" s="366"/>
      <c r="H3669" s="366"/>
      <c r="I3669" s="370"/>
      <c r="J3669" s="29"/>
      <c r="K3669" s="8"/>
      <c r="L3669" s="8"/>
      <c r="M3669" s="8"/>
      <c r="Q3669" s="62"/>
    </row>
    <row r="3670" spans="1:17">
      <c r="A3670" s="21"/>
      <c r="B3670" s="29"/>
      <c r="C3670" s="21"/>
      <c r="D3670" s="29"/>
      <c r="E3670" s="335"/>
      <c r="F3670" s="26"/>
      <c r="G3670" s="366"/>
      <c r="H3670" s="366"/>
      <c r="I3670" s="370"/>
      <c r="J3670" s="29"/>
      <c r="K3670" s="8"/>
      <c r="L3670" s="8"/>
      <c r="M3670" s="8"/>
      <c r="Q3670" s="62"/>
    </row>
    <row r="3671" spans="1:17">
      <c r="A3671" s="21"/>
      <c r="B3671" s="29"/>
      <c r="C3671" s="21"/>
      <c r="D3671" s="29"/>
      <c r="E3671" s="31"/>
      <c r="F3671" s="29"/>
      <c r="G3671" s="31"/>
      <c r="H3671" s="31"/>
      <c r="I3671" s="31"/>
      <c r="J3671" s="29"/>
      <c r="K3671" s="8"/>
      <c r="L3671" s="8"/>
      <c r="M3671" s="8"/>
      <c r="Q3671" s="62"/>
    </row>
    <row r="3672" spans="1:17">
      <c r="A3672" s="21"/>
      <c r="B3672" s="51"/>
      <c r="C3672" s="29"/>
      <c r="D3672" s="52"/>
      <c r="E3672" s="335"/>
      <c r="F3672" s="26"/>
      <c r="G3672" s="366"/>
      <c r="H3672" s="366"/>
      <c r="I3672" s="370"/>
      <c r="J3672" s="29"/>
      <c r="K3672" s="8"/>
      <c r="L3672" s="8"/>
      <c r="M3672" s="8"/>
      <c r="Q3672" s="62"/>
    </row>
    <row r="3673" spans="1:17">
      <c r="A3673" s="21"/>
      <c r="B3673" s="29"/>
      <c r="C3673" s="21"/>
      <c r="D3673" s="29"/>
      <c r="E3673" s="335"/>
      <c r="F3673" s="26"/>
      <c r="G3673" s="366"/>
      <c r="H3673" s="366"/>
      <c r="I3673" s="370"/>
      <c r="J3673" s="29"/>
      <c r="K3673" s="8"/>
      <c r="L3673" s="8"/>
      <c r="M3673" s="8"/>
      <c r="Q3673" s="62"/>
    </row>
    <row r="3674" spans="1:17">
      <c r="A3674" s="21"/>
      <c r="B3674" s="29"/>
      <c r="C3674" s="21"/>
      <c r="D3674" s="29"/>
      <c r="E3674" s="31"/>
      <c r="F3674" s="29"/>
      <c r="G3674" s="31"/>
      <c r="H3674" s="31"/>
      <c r="I3674" s="31"/>
      <c r="J3674" s="29"/>
      <c r="K3674" s="8"/>
      <c r="L3674" s="8"/>
      <c r="M3674" s="8"/>
      <c r="Q3674" s="62"/>
    </row>
    <row r="3675" spans="1:17">
      <c r="A3675" s="21"/>
      <c r="B3675" s="51"/>
      <c r="C3675" s="29"/>
      <c r="D3675" s="21"/>
      <c r="E3675" s="335"/>
      <c r="F3675" s="26"/>
      <c r="G3675" s="366"/>
      <c r="H3675" s="366"/>
      <c r="I3675" s="370"/>
      <c r="J3675" s="29"/>
      <c r="K3675" s="8"/>
      <c r="L3675" s="8"/>
      <c r="M3675" s="8"/>
      <c r="Q3675" s="62"/>
    </row>
    <row r="3676" spans="1:17">
      <c r="A3676" s="21"/>
      <c r="B3676" s="29"/>
      <c r="C3676" s="21"/>
      <c r="D3676" s="29"/>
      <c r="E3676" s="335"/>
      <c r="F3676" s="26"/>
      <c r="G3676" s="366"/>
      <c r="H3676" s="366"/>
      <c r="I3676" s="370"/>
      <c r="J3676" s="29"/>
      <c r="K3676" s="8"/>
      <c r="L3676" s="8"/>
      <c r="M3676" s="8"/>
      <c r="Q3676" s="62"/>
    </row>
    <row r="3677" spans="1:17">
      <c r="A3677" s="21"/>
      <c r="B3677" s="29"/>
      <c r="C3677" s="21"/>
      <c r="D3677" s="29"/>
      <c r="E3677" s="31"/>
      <c r="F3677" s="29"/>
      <c r="G3677" s="31"/>
      <c r="H3677" s="31"/>
      <c r="I3677" s="31"/>
      <c r="J3677" s="29"/>
      <c r="K3677" s="8"/>
      <c r="L3677" s="8"/>
      <c r="M3677" s="8"/>
    </row>
    <row r="3678" spans="1:17">
      <c r="A3678" s="21"/>
      <c r="B3678" s="29"/>
      <c r="C3678" s="52"/>
      <c r="D3678" s="42"/>
      <c r="E3678" s="31"/>
      <c r="F3678" s="29"/>
      <c r="G3678" s="31"/>
      <c r="H3678" s="31"/>
      <c r="I3678" s="31"/>
      <c r="J3678" s="29"/>
      <c r="K3678" s="8"/>
      <c r="L3678" s="8"/>
      <c r="M3678" s="8"/>
    </row>
    <row r="3679" spans="1:17">
      <c r="A3679" s="21"/>
      <c r="B3679" s="29"/>
      <c r="C3679" s="52"/>
      <c r="D3679" s="42"/>
      <c r="E3679" s="31"/>
      <c r="F3679" s="29"/>
      <c r="G3679" s="31"/>
      <c r="H3679" s="31"/>
      <c r="I3679" s="31"/>
      <c r="J3679" s="29"/>
      <c r="K3679" s="8"/>
      <c r="L3679" s="8"/>
      <c r="M3679" s="8"/>
    </row>
    <row r="3680" spans="1:17">
      <c r="A3680" s="21"/>
      <c r="B3680" s="29"/>
      <c r="C3680" s="52"/>
      <c r="D3680" s="42"/>
      <c r="E3680" s="31"/>
      <c r="F3680" s="29"/>
      <c r="G3680" s="31"/>
      <c r="H3680" s="31"/>
      <c r="I3680" s="31"/>
      <c r="J3680" s="29"/>
      <c r="K3680" s="8"/>
      <c r="L3680" s="8"/>
      <c r="M3680" s="8"/>
    </row>
    <row r="3681" spans="1:13">
      <c r="A3681" s="21"/>
      <c r="B3681" s="29"/>
      <c r="C3681" s="52"/>
      <c r="D3681" s="52"/>
      <c r="E3681" s="335"/>
      <c r="F3681" s="21"/>
      <c r="G3681" s="366"/>
      <c r="H3681" s="366"/>
      <c r="I3681" s="370"/>
      <c r="J3681" s="29"/>
      <c r="K3681" s="8"/>
      <c r="L3681" s="8"/>
      <c r="M3681" s="8"/>
    </row>
    <row r="3682" spans="1:13">
      <c r="A3682" s="21"/>
      <c r="B3682" s="29"/>
      <c r="C3682" s="21"/>
      <c r="D3682" s="29"/>
      <c r="E3682" s="335"/>
      <c r="F3682" s="21"/>
      <c r="G3682" s="366"/>
      <c r="H3682" s="366"/>
      <c r="I3682" s="370"/>
      <c r="J3682" s="29"/>
      <c r="K3682" s="8"/>
      <c r="L3682" s="8"/>
      <c r="M3682" s="8"/>
    </row>
    <row r="3683" spans="1:13">
      <c r="A3683" s="21"/>
      <c r="B3683" s="29"/>
      <c r="C3683" s="21"/>
      <c r="D3683" s="29"/>
      <c r="E3683" s="25"/>
      <c r="F3683" s="29"/>
      <c r="G3683" s="31"/>
      <c r="H3683" s="31"/>
      <c r="I3683" s="31"/>
      <c r="J3683" s="29"/>
      <c r="K3683" s="8"/>
      <c r="L3683" s="8"/>
      <c r="M3683" s="8"/>
    </row>
    <row r="3684" spans="1:13">
      <c r="A3684" s="21"/>
      <c r="B3684" s="29"/>
      <c r="C3684" s="52"/>
      <c r="D3684" s="52"/>
      <c r="E3684" s="335"/>
      <c r="F3684" s="21"/>
      <c r="G3684" s="366"/>
      <c r="H3684" s="366"/>
      <c r="I3684" s="370"/>
      <c r="J3684" s="29"/>
      <c r="K3684" s="8"/>
      <c r="L3684" s="8"/>
      <c r="M3684" s="8"/>
    </row>
    <row r="3685" spans="1:13">
      <c r="A3685" s="21"/>
      <c r="B3685" s="29"/>
      <c r="C3685" s="21"/>
      <c r="D3685" s="29"/>
      <c r="E3685" s="335"/>
      <c r="F3685" s="21"/>
      <c r="G3685" s="366"/>
      <c r="H3685" s="366"/>
      <c r="I3685" s="370"/>
      <c r="J3685" s="29"/>
      <c r="K3685" s="8"/>
      <c r="L3685" s="8"/>
      <c r="M3685" s="8"/>
    </row>
    <row r="3686" spans="1:13">
      <c r="A3686" s="21"/>
      <c r="B3686" s="29"/>
      <c r="C3686" s="21"/>
      <c r="D3686" s="29"/>
      <c r="E3686" s="25"/>
      <c r="F3686" s="29"/>
      <c r="G3686" s="31"/>
      <c r="H3686" s="31"/>
      <c r="I3686" s="31"/>
      <c r="J3686" s="29"/>
      <c r="K3686" s="8"/>
      <c r="L3686" s="8"/>
      <c r="M3686" s="8"/>
    </row>
    <row r="3687" spans="1:13">
      <c r="A3687" s="21"/>
      <c r="B3687" s="29"/>
      <c r="C3687" s="21"/>
      <c r="D3687" s="29"/>
      <c r="E3687" s="25"/>
      <c r="F3687" s="21"/>
      <c r="G3687" s="27"/>
      <c r="H3687" s="31"/>
      <c r="I3687" s="28"/>
      <c r="J3687" s="29"/>
      <c r="K3687" s="8"/>
      <c r="L3687" s="8"/>
      <c r="M3687" s="8"/>
    </row>
    <row r="3688" spans="1:13">
      <c r="A3688" s="21"/>
      <c r="B3688" s="29"/>
      <c r="C3688" s="21"/>
      <c r="D3688" s="29"/>
      <c r="E3688" s="31"/>
      <c r="F3688" s="29"/>
      <c r="G3688" s="31"/>
      <c r="H3688" s="31"/>
      <c r="I3688" s="31"/>
      <c r="J3688" s="29"/>
      <c r="K3688" s="8"/>
      <c r="L3688" s="8"/>
      <c r="M3688" s="8"/>
    </row>
    <row r="3689" spans="1:13">
      <c r="A3689" s="32"/>
      <c r="B3689" s="33"/>
      <c r="C3689" s="32"/>
      <c r="D3689" s="33"/>
      <c r="E3689" s="34"/>
      <c r="F3689" s="33"/>
      <c r="G3689" s="34"/>
      <c r="H3689" s="34"/>
      <c r="I3689" s="35"/>
      <c r="J3689" s="33"/>
    </row>
    <row r="3692" spans="1:13">
      <c r="F3692" s="8"/>
      <c r="G3692" s="36"/>
    </row>
    <row r="3693" spans="1:13">
      <c r="F3693" s="8"/>
      <c r="G3693" s="36"/>
    </row>
    <row r="3694" spans="1:13">
      <c r="F3694" s="8"/>
      <c r="G3694" s="36"/>
    </row>
    <row r="3695" spans="1:13">
      <c r="F3695" s="8"/>
      <c r="G3695" s="36"/>
    </row>
    <row r="3696" spans="1:13">
      <c r="F3696" s="8"/>
      <c r="G3696" s="36"/>
    </row>
    <row r="3697" spans="1:15">
      <c r="F3697" s="8"/>
      <c r="G3697" s="36"/>
    </row>
    <row r="3698" spans="1:15" ht="16.5">
      <c r="F3698" s="38"/>
      <c r="G3698" s="37"/>
    </row>
    <row r="3699" spans="1:15">
      <c r="F3699" s="36"/>
      <c r="G3699" s="36"/>
    </row>
    <row r="3704" spans="1:15" ht="15.75" customHeight="1">
      <c r="A3704" s="287"/>
      <c r="B3704" s="288"/>
      <c r="C3704" s="288"/>
      <c r="D3704" s="288"/>
      <c r="E3704" s="288"/>
      <c r="F3704" s="288"/>
      <c r="G3704" s="288"/>
      <c r="H3704" s="288"/>
      <c r="I3704" s="288"/>
      <c r="J3704" s="288"/>
      <c r="K3704" s="7"/>
      <c r="L3704" s="7"/>
      <c r="M3704" s="7"/>
    </row>
    <row r="3705" spans="1:15" ht="15.75" customHeight="1">
      <c r="A3705" s="287"/>
      <c r="B3705" s="288"/>
      <c r="C3705" s="288"/>
      <c r="D3705" s="288"/>
      <c r="E3705" s="288"/>
      <c r="F3705" s="288"/>
      <c r="G3705" s="288"/>
      <c r="H3705" s="288"/>
      <c r="I3705" s="288"/>
      <c r="J3705" s="288"/>
      <c r="K3705" s="7"/>
      <c r="L3705" s="7"/>
      <c r="M3705" s="7"/>
    </row>
    <row r="3706" spans="1:15" ht="15.75" customHeight="1">
      <c r="A3706" s="287"/>
      <c r="B3706" s="288"/>
      <c r="C3706" s="288"/>
      <c r="D3706" s="288"/>
      <c r="E3706" s="288"/>
      <c r="F3706" s="288"/>
      <c r="G3706" s="288"/>
      <c r="H3706" s="288"/>
      <c r="I3706" s="288"/>
      <c r="J3706" s="288"/>
      <c r="K3706" s="7"/>
      <c r="L3706" s="7"/>
      <c r="M3706" s="7"/>
    </row>
    <row r="3707" spans="1:15">
      <c r="A3707" s="9"/>
      <c r="B3707" s="10"/>
      <c r="C3707" s="9"/>
      <c r="D3707" s="10"/>
      <c r="E3707" s="11"/>
      <c r="F3707" s="10"/>
      <c r="G3707" s="11"/>
      <c r="H3707" s="11"/>
      <c r="I3707" s="11"/>
      <c r="J3707" s="10"/>
      <c r="K3707" s="10"/>
      <c r="L3707" s="10"/>
      <c r="M3707" s="10"/>
    </row>
    <row r="3708" spans="1:15">
      <c r="A3708" s="275"/>
      <c r="B3708" s="289"/>
      <c r="C3708" s="289"/>
      <c r="D3708" s="289"/>
      <c r="E3708" s="368"/>
      <c r="F3708" s="275"/>
      <c r="G3708" s="289"/>
      <c r="H3708" s="289"/>
      <c r="I3708" s="289"/>
      <c r="J3708" s="275"/>
      <c r="K3708" s="6"/>
      <c r="L3708" s="6"/>
      <c r="M3708" s="6"/>
    </row>
    <row r="3709" spans="1:15">
      <c r="A3709" s="276"/>
      <c r="B3709" s="13"/>
      <c r="C3709" s="13"/>
      <c r="D3709" s="13"/>
      <c r="E3709" s="367"/>
      <c r="F3709" s="276"/>
      <c r="G3709" s="367"/>
      <c r="H3709" s="367"/>
      <c r="I3709" s="14"/>
      <c r="J3709" s="276"/>
      <c r="K3709" s="6"/>
      <c r="L3709" s="6"/>
      <c r="M3709" s="6"/>
    </row>
    <row r="3710" spans="1:15">
      <c r="A3710" s="15"/>
      <c r="B3710" s="16"/>
      <c r="C3710" s="17"/>
      <c r="D3710" s="16"/>
      <c r="E3710" s="18"/>
      <c r="F3710" s="16"/>
      <c r="G3710" s="18"/>
      <c r="H3710" s="18"/>
      <c r="I3710" s="18"/>
      <c r="J3710" s="16"/>
      <c r="K3710" s="8"/>
      <c r="L3710" s="8"/>
      <c r="M3710" s="8"/>
    </row>
    <row r="3711" spans="1:15" ht="21" customHeight="1">
      <c r="A3711" s="21"/>
      <c r="B3711" s="42"/>
      <c r="C3711" s="21"/>
      <c r="D3711" s="21"/>
      <c r="E3711" s="335"/>
      <c r="F3711" s="117"/>
      <c r="G3711" s="366"/>
      <c r="H3711" s="366"/>
      <c r="I3711" s="370"/>
      <c r="J3711" s="29"/>
      <c r="K3711" s="42"/>
      <c r="L3711" s="42"/>
      <c r="M3711" s="42"/>
      <c r="N3711" s="29"/>
      <c r="O3711" s="21"/>
    </row>
    <row r="3712" spans="1:15" ht="18.75" customHeight="1">
      <c r="A3712" s="21"/>
      <c r="B3712" s="45"/>
      <c r="C3712" s="45"/>
      <c r="D3712" s="46"/>
      <c r="E3712" s="335"/>
      <c r="F3712" s="117"/>
      <c r="G3712" s="366"/>
      <c r="H3712" s="366"/>
      <c r="I3712" s="370"/>
      <c r="J3712" s="29"/>
      <c r="K3712" s="8"/>
      <c r="L3712" s="8"/>
      <c r="M3712" s="8"/>
    </row>
    <row r="3713" spans="1:13" ht="13.5">
      <c r="A3713" s="21"/>
      <c r="B3713" s="45"/>
      <c r="C3713" s="45"/>
      <c r="D3713" s="46"/>
      <c r="E3713" s="25"/>
      <c r="F3713" s="117"/>
      <c r="G3713" s="27"/>
      <c r="H3713" s="27"/>
      <c r="I3713" s="28"/>
      <c r="J3713" s="29"/>
      <c r="K3713" s="8"/>
      <c r="L3713" s="8"/>
      <c r="M3713" s="8"/>
    </row>
    <row r="3714" spans="1:13">
      <c r="A3714" s="21"/>
      <c r="B3714" s="42"/>
      <c r="C3714" s="29"/>
      <c r="D3714" s="24"/>
      <c r="E3714" s="335"/>
      <c r="F3714" s="117"/>
      <c r="G3714" s="366"/>
      <c r="H3714" s="366"/>
      <c r="I3714" s="370"/>
      <c r="J3714" s="29"/>
      <c r="K3714" s="8"/>
      <c r="L3714" s="8"/>
      <c r="M3714" s="8"/>
    </row>
    <row r="3715" spans="1:13">
      <c r="A3715" s="21"/>
      <c r="B3715" s="51"/>
      <c r="C3715" s="52"/>
      <c r="D3715" s="21"/>
      <c r="E3715" s="335"/>
      <c r="F3715" s="117"/>
      <c r="G3715" s="366"/>
      <c r="H3715" s="366"/>
      <c r="I3715" s="370"/>
      <c r="J3715" s="29"/>
      <c r="K3715" s="8"/>
      <c r="L3715" s="8"/>
      <c r="M3715" s="8"/>
    </row>
    <row r="3716" spans="1:13">
      <c r="A3716" s="21"/>
      <c r="B3716" s="29"/>
      <c r="C3716" s="21"/>
      <c r="D3716" s="29"/>
      <c r="E3716" s="72"/>
      <c r="F3716" s="26"/>
      <c r="G3716" s="31"/>
      <c r="H3716" s="31"/>
      <c r="I3716" s="31"/>
      <c r="J3716" s="29"/>
      <c r="K3716" s="8"/>
      <c r="L3716" s="8"/>
      <c r="M3716" s="8"/>
    </row>
    <row r="3717" spans="1:13">
      <c r="A3717" s="21"/>
      <c r="B3717" s="42"/>
      <c r="C3717" s="29"/>
      <c r="D3717" s="24"/>
      <c r="E3717" s="335"/>
      <c r="F3717" s="26"/>
      <c r="G3717" s="366"/>
      <c r="H3717" s="366"/>
      <c r="I3717" s="370"/>
      <c r="J3717" s="29"/>
      <c r="K3717" s="8"/>
      <c r="L3717" s="8"/>
      <c r="M3717" s="8"/>
    </row>
    <row r="3718" spans="1:13">
      <c r="A3718" s="21"/>
      <c r="B3718" s="29"/>
      <c r="C3718" s="21"/>
      <c r="D3718" s="29"/>
      <c r="E3718" s="335"/>
      <c r="F3718" s="26"/>
      <c r="G3718" s="366"/>
      <c r="H3718" s="366"/>
      <c r="I3718" s="370"/>
      <c r="J3718" s="29"/>
      <c r="K3718" s="8"/>
      <c r="L3718" s="8"/>
      <c r="M3718" s="8"/>
    </row>
    <row r="3719" spans="1:13">
      <c r="A3719" s="21"/>
      <c r="B3719" s="29"/>
      <c r="C3719" s="21"/>
      <c r="D3719" s="29"/>
      <c r="E3719" s="31"/>
      <c r="F3719" s="29"/>
      <c r="G3719" s="31"/>
      <c r="H3719" s="31"/>
      <c r="I3719" s="31"/>
      <c r="J3719" s="29"/>
      <c r="K3719" s="8"/>
      <c r="L3719" s="8"/>
      <c r="M3719" s="8"/>
    </row>
    <row r="3720" spans="1:13">
      <c r="A3720" s="21"/>
      <c r="B3720" s="51"/>
      <c r="C3720" s="29"/>
      <c r="D3720" s="52"/>
      <c r="E3720" s="335"/>
      <c r="F3720" s="26"/>
      <c r="G3720" s="366"/>
      <c r="H3720" s="366"/>
      <c r="I3720" s="370"/>
      <c r="J3720" s="29"/>
      <c r="K3720" s="8"/>
      <c r="L3720" s="8"/>
      <c r="M3720" s="8"/>
    </row>
    <row r="3721" spans="1:13">
      <c r="A3721" s="21"/>
      <c r="B3721" s="29"/>
      <c r="C3721" s="21"/>
      <c r="D3721" s="29"/>
      <c r="E3721" s="335"/>
      <c r="F3721" s="26"/>
      <c r="G3721" s="366"/>
      <c r="H3721" s="366"/>
      <c r="I3721" s="370"/>
      <c r="J3721" s="29"/>
      <c r="K3721" s="8"/>
      <c r="L3721" s="8"/>
      <c r="M3721" s="8"/>
    </row>
    <row r="3722" spans="1:13">
      <c r="A3722" s="21"/>
      <c r="B3722" s="29"/>
      <c r="C3722" s="21"/>
      <c r="D3722" s="29"/>
      <c r="E3722" s="31"/>
      <c r="F3722" s="29"/>
      <c r="G3722" s="31"/>
      <c r="H3722" s="31"/>
      <c r="I3722" s="31"/>
      <c r="J3722" s="29"/>
      <c r="K3722" s="8"/>
      <c r="L3722" s="8"/>
      <c r="M3722" s="8"/>
    </row>
    <row r="3723" spans="1:13">
      <c r="A3723" s="21"/>
      <c r="B3723" s="51"/>
      <c r="C3723" s="29"/>
      <c r="D3723" s="21"/>
      <c r="E3723" s="335"/>
      <c r="F3723" s="26"/>
      <c r="G3723" s="366"/>
      <c r="H3723" s="366"/>
      <c r="I3723" s="370"/>
      <c r="J3723" s="29"/>
      <c r="K3723" s="8"/>
      <c r="L3723" s="8"/>
      <c r="M3723" s="8"/>
    </row>
    <row r="3724" spans="1:13">
      <c r="A3724" s="21"/>
      <c r="B3724" s="29"/>
      <c r="C3724" s="21"/>
      <c r="D3724" s="29"/>
      <c r="E3724" s="335"/>
      <c r="F3724" s="26"/>
      <c r="G3724" s="366"/>
      <c r="H3724" s="366"/>
      <c r="I3724" s="370"/>
      <c r="J3724" s="29"/>
      <c r="K3724" s="8"/>
      <c r="L3724" s="8"/>
      <c r="M3724" s="8"/>
    </row>
    <row r="3725" spans="1:13">
      <c r="A3725" s="21"/>
      <c r="B3725" s="29"/>
      <c r="C3725" s="21"/>
      <c r="D3725" s="29"/>
      <c r="E3725" s="31"/>
      <c r="F3725" s="29"/>
      <c r="G3725" s="31"/>
      <c r="H3725" s="31"/>
      <c r="I3725" s="31"/>
      <c r="J3725" s="29"/>
      <c r="K3725" s="8"/>
      <c r="L3725" s="8"/>
      <c r="M3725" s="8"/>
    </row>
    <row r="3726" spans="1:13">
      <c r="A3726" s="21"/>
      <c r="B3726" s="29"/>
      <c r="C3726" s="52"/>
      <c r="D3726" s="42"/>
      <c r="E3726" s="31"/>
      <c r="F3726" s="29"/>
      <c r="G3726" s="31"/>
      <c r="H3726" s="31"/>
      <c r="I3726" s="31"/>
      <c r="J3726" s="29"/>
      <c r="K3726" s="8"/>
      <c r="L3726" s="8"/>
      <c r="M3726" s="8"/>
    </row>
    <row r="3727" spans="1:13">
      <c r="A3727" s="21"/>
      <c r="B3727" s="29"/>
      <c r="C3727" s="52"/>
      <c r="D3727" s="42"/>
      <c r="E3727" s="31"/>
      <c r="F3727" s="29"/>
      <c r="G3727" s="31"/>
      <c r="H3727" s="31"/>
      <c r="I3727" s="31"/>
      <c r="J3727" s="29"/>
      <c r="K3727" s="8"/>
      <c r="L3727" s="8"/>
      <c r="M3727" s="8"/>
    </row>
    <row r="3728" spans="1:13">
      <c r="A3728" s="21"/>
      <c r="B3728" s="29"/>
      <c r="C3728" s="52"/>
      <c r="D3728" s="42"/>
      <c r="E3728" s="31"/>
      <c r="F3728" s="29"/>
      <c r="G3728" s="31"/>
      <c r="H3728" s="31"/>
      <c r="I3728" s="31"/>
      <c r="J3728" s="29"/>
      <c r="K3728" s="8"/>
      <c r="L3728" s="8"/>
      <c r="M3728" s="8"/>
    </row>
    <row r="3729" spans="1:13">
      <c r="A3729" s="21"/>
      <c r="B3729" s="29"/>
      <c r="C3729" s="52"/>
      <c r="D3729" s="52"/>
      <c r="E3729" s="335"/>
      <c r="F3729" s="21"/>
      <c r="G3729" s="366"/>
      <c r="H3729" s="366"/>
      <c r="I3729" s="370"/>
      <c r="J3729" s="29"/>
      <c r="K3729" s="8"/>
      <c r="L3729" s="8"/>
      <c r="M3729" s="8"/>
    </row>
    <row r="3730" spans="1:13">
      <c r="A3730" s="21"/>
      <c r="B3730" s="29"/>
      <c r="C3730" s="21"/>
      <c r="D3730" s="29"/>
      <c r="E3730" s="335"/>
      <c r="F3730" s="21"/>
      <c r="G3730" s="366"/>
      <c r="H3730" s="366"/>
      <c r="I3730" s="370"/>
      <c r="J3730" s="29"/>
      <c r="K3730" s="8"/>
      <c r="L3730" s="8"/>
      <c r="M3730" s="8"/>
    </row>
    <row r="3731" spans="1:13">
      <c r="A3731" s="21"/>
      <c r="B3731" s="29"/>
      <c r="C3731" s="21"/>
      <c r="D3731" s="29"/>
      <c r="E3731" s="25"/>
      <c r="F3731" s="29"/>
      <c r="G3731" s="31"/>
      <c r="H3731" s="31"/>
      <c r="I3731" s="31"/>
      <c r="J3731" s="29"/>
      <c r="K3731" s="8"/>
      <c r="L3731" s="8"/>
      <c r="M3731" s="8"/>
    </row>
    <row r="3732" spans="1:13">
      <c r="A3732" s="21"/>
      <c r="B3732" s="29"/>
      <c r="C3732" s="52"/>
      <c r="D3732" s="52"/>
      <c r="E3732" s="335"/>
      <c r="F3732" s="21"/>
      <c r="G3732" s="366"/>
      <c r="H3732" s="366"/>
      <c r="I3732" s="370"/>
      <c r="J3732" s="29"/>
      <c r="K3732" s="8"/>
      <c r="L3732" s="8"/>
      <c r="M3732" s="8"/>
    </row>
    <row r="3733" spans="1:13">
      <c r="A3733" s="21"/>
      <c r="B3733" s="29"/>
      <c r="C3733" s="21"/>
      <c r="D3733" s="29"/>
      <c r="E3733" s="335"/>
      <c r="F3733" s="21"/>
      <c r="G3733" s="366"/>
      <c r="H3733" s="366"/>
      <c r="I3733" s="370"/>
      <c r="J3733" s="29"/>
      <c r="K3733" s="8"/>
      <c r="L3733" s="8"/>
      <c r="M3733" s="8"/>
    </row>
    <row r="3734" spans="1:13">
      <c r="A3734" s="21"/>
      <c r="B3734" s="29"/>
      <c r="C3734" s="21"/>
      <c r="D3734" s="29"/>
      <c r="E3734" s="25"/>
      <c r="F3734" s="29"/>
      <c r="G3734" s="31"/>
      <c r="H3734" s="31"/>
      <c r="I3734" s="31"/>
      <c r="J3734" s="29"/>
      <c r="K3734" s="8"/>
      <c r="L3734" s="8"/>
      <c r="M3734" s="8"/>
    </row>
    <row r="3735" spans="1:13">
      <c r="A3735" s="21"/>
      <c r="B3735" s="29"/>
      <c r="C3735" s="21"/>
      <c r="D3735" s="29"/>
      <c r="E3735" s="25"/>
      <c r="F3735" s="21"/>
      <c r="G3735" s="27"/>
      <c r="H3735" s="31"/>
      <c r="I3735" s="28"/>
      <c r="J3735" s="29"/>
      <c r="K3735" s="8"/>
      <c r="L3735" s="8"/>
      <c r="M3735" s="8"/>
    </row>
    <row r="3736" spans="1:13">
      <c r="A3736" s="21"/>
      <c r="B3736" s="29"/>
      <c r="C3736" s="21"/>
      <c r="D3736" s="29"/>
      <c r="E3736" s="31"/>
      <c r="F3736" s="29"/>
      <c r="G3736" s="31"/>
      <c r="H3736" s="31"/>
      <c r="I3736" s="31"/>
      <c r="J3736" s="29"/>
      <c r="K3736" s="8"/>
      <c r="L3736" s="8"/>
      <c r="M3736" s="8"/>
    </row>
    <row r="3737" spans="1:13">
      <c r="A3737" s="32"/>
      <c r="B3737" s="33"/>
      <c r="C3737" s="32"/>
      <c r="D3737" s="33"/>
      <c r="E3737" s="34"/>
      <c r="F3737" s="33"/>
      <c r="G3737" s="34"/>
      <c r="H3737" s="34"/>
      <c r="I3737" s="35"/>
      <c r="J3737" s="33"/>
    </row>
    <row r="3740" spans="1:13">
      <c r="F3740" s="8"/>
      <c r="G3740" s="36"/>
    </row>
    <row r="3741" spans="1:13">
      <c r="F3741" s="8"/>
      <c r="G3741" s="36"/>
    </row>
    <row r="3742" spans="1:13">
      <c r="F3742" s="8"/>
      <c r="G3742" s="36"/>
    </row>
    <row r="3743" spans="1:13">
      <c r="F3743" s="8"/>
      <c r="G3743" s="36"/>
    </row>
    <row r="3744" spans="1:13">
      <c r="F3744" s="8"/>
      <c r="G3744" s="36"/>
    </row>
    <row r="3745" spans="1:18">
      <c r="F3745" s="8"/>
      <c r="G3745" s="36"/>
    </row>
    <row r="3746" spans="1:18" ht="16.5">
      <c r="F3746" s="38"/>
      <c r="G3746" s="37"/>
    </row>
    <row r="3747" spans="1:18">
      <c r="F3747" s="36"/>
      <c r="G3747" s="36"/>
    </row>
    <row r="3753" spans="1:18" ht="17.25" customHeight="1">
      <c r="A3753" s="287"/>
      <c r="B3753" s="288"/>
      <c r="C3753" s="288"/>
      <c r="D3753" s="288"/>
      <c r="E3753" s="288"/>
      <c r="F3753" s="288"/>
      <c r="G3753" s="288"/>
      <c r="H3753" s="288"/>
      <c r="I3753" s="288"/>
      <c r="J3753" s="288"/>
      <c r="K3753" s="7"/>
      <c r="L3753" s="7"/>
      <c r="M3753" s="7"/>
    </row>
    <row r="3754" spans="1:18" ht="17.25" customHeight="1">
      <c r="A3754" s="287"/>
      <c r="B3754" s="288"/>
      <c r="C3754" s="288"/>
      <c r="D3754" s="288"/>
      <c r="E3754" s="288"/>
      <c r="F3754" s="288"/>
      <c r="G3754" s="288"/>
      <c r="H3754" s="288"/>
      <c r="I3754" s="288"/>
      <c r="J3754" s="288"/>
      <c r="K3754" s="7"/>
      <c r="L3754" s="7"/>
      <c r="M3754" s="7"/>
    </row>
    <row r="3755" spans="1:18" ht="17.25" customHeight="1">
      <c r="A3755" s="287"/>
      <c r="B3755" s="288"/>
      <c r="C3755" s="288"/>
      <c r="D3755" s="288"/>
      <c r="E3755" s="288"/>
      <c r="F3755" s="288"/>
      <c r="G3755" s="288"/>
      <c r="H3755" s="288"/>
      <c r="I3755" s="288"/>
      <c r="J3755" s="288"/>
      <c r="K3755" s="7"/>
      <c r="L3755" s="7"/>
      <c r="M3755" s="7"/>
    </row>
    <row r="3756" spans="1:18">
      <c r="A3756" s="9"/>
      <c r="B3756" s="10"/>
      <c r="C3756" s="9"/>
      <c r="D3756" s="10"/>
      <c r="E3756" s="11"/>
      <c r="F3756" s="10"/>
      <c r="G3756" s="11"/>
      <c r="H3756" s="11"/>
      <c r="I3756" s="11"/>
      <c r="J3756" s="10"/>
      <c r="K3756" s="10"/>
      <c r="L3756" s="10"/>
      <c r="M3756" s="10"/>
    </row>
    <row r="3757" spans="1:18">
      <c r="A3757" s="275"/>
      <c r="B3757" s="289"/>
      <c r="C3757" s="289"/>
      <c r="D3757" s="289"/>
      <c r="E3757" s="368"/>
      <c r="F3757" s="275"/>
      <c r="G3757" s="289"/>
      <c r="H3757" s="289"/>
      <c r="I3757" s="289"/>
      <c r="J3757" s="275"/>
      <c r="K3757" s="6"/>
      <c r="L3757" s="6"/>
      <c r="M3757" s="6"/>
    </row>
    <row r="3758" spans="1:18">
      <c r="A3758" s="276"/>
      <c r="B3758" s="13"/>
      <c r="C3758" s="13"/>
      <c r="D3758" s="13"/>
      <c r="E3758" s="367"/>
      <c r="F3758" s="276"/>
      <c r="G3758" s="367"/>
      <c r="H3758" s="367"/>
      <c r="I3758" s="14"/>
      <c r="J3758" s="276"/>
      <c r="K3758" s="6"/>
      <c r="L3758" s="6"/>
      <c r="M3758" s="6"/>
    </row>
    <row r="3759" spans="1:18">
      <c r="A3759" s="15"/>
      <c r="B3759" s="16"/>
      <c r="C3759" s="17"/>
      <c r="D3759" s="16"/>
      <c r="E3759" s="18"/>
      <c r="F3759" s="16"/>
      <c r="G3759" s="18"/>
      <c r="H3759" s="18"/>
      <c r="I3759" s="18"/>
      <c r="J3759" s="16"/>
      <c r="K3759" s="8"/>
      <c r="L3759" s="8"/>
      <c r="M3759" s="8"/>
      <c r="N3759" s="305"/>
      <c r="O3759" s="117"/>
      <c r="P3759" s="267"/>
      <c r="Q3759" s="267"/>
      <c r="R3759" s="333"/>
    </row>
    <row r="3760" spans="1:18" ht="21" customHeight="1">
      <c r="A3760" s="21"/>
      <c r="B3760" s="42"/>
      <c r="C3760" s="21"/>
      <c r="D3760" s="95"/>
      <c r="E3760" s="335"/>
      <c r="F3760" s="117"/>
      <c r="G3760" s="366"/>
      <c r="H3760" s="366"/>
      <c r="I3760" s="370"/>
      <c r="J3760" s="29"/>
      <c r="K3760" s="8"/>
      <c r="L3760" s="8"/>
      <c r="M3760" s="8"/>
      <c r="N3760" s="305"/>
      <c r="O3760" s="117"/>
      <c r="P3760" s="267"/>
      <c r="Q3760" s="267"/>
      <c r="R3760" s="333"/>
    </row>
    <row r="3761" spans="1:13" ht="18" customHeight="1">
      <c r="A3761" s="21"/>
      <c r="B3761" s="45"/>
      <c r="C3761" s="45"/>
      <c r="D3761" s="46"/>
      <c r="E3761" s="335"/>
      <c r="F3761" s="117"/>
      <c r="G3761" s="366"/>
      <c r="H3761" s="366"/>
      <c r="I3761" s="370"/>
      <c r="J3761" s="29"/>
      <c r="K3761" s="8"/>
      <c r="L3761" s="8"/>
      <c r="M3761" s="8"/>
    </row>
    <row r="3762" spans="1:13" ht="13.5">
      <c r="A3762" s="21"/>
      <c r="B3762" s="45"/>
      <c r="C3762" s="45"/>
      <c r="D3762" s="46"/>
      <c r="E3762" s="25"/>
      <c r="F3762" s="117"/>
      <c r="G3762" s="27"/>
      <c r="H3762" s="27"/>
      <c r="I3762" s="28"/>
      <c r="J3762" s="29"/>
      <c r="K3762" s="8"/>
      <c r="L3762" s="8"/>
      <c r="M3762" s="8"/>
    </row>
    <row r="3763" spans="1:13">
      <c r="A3763" s="21"/>
      <c r="B3763" s="51"/>
      <c r="C3763" s="119"/>
      <c r="D3763" s="24"/>
      <c r="E3763" s="335"/>
      <c r="F3763" s="117"/>
      <c r="G3763" s="366"/>
      <c r="H3763" s="366"/>
      <c r="I3763" s="370"/>
      <c r="J3763" s="29"/>
      <c r="K3763" s="8"/>
      <c r="L3763" s="8"/>
      <c r="M3763" s="8"/>
    </row>
    <row r="3764" spans="1:13">
      <c r="A3764" s="21"/>
      <c r="B3764" s="51"/>
      <c r="C3764" s="52"/>
      <c r="D3764" s="21"/>
      <c r="E3764" s="335"/>
      <c r="F3764" s="117"/>
      <c r="G3764" s="366"/>
      <c r="H3764" s="366"/>
      <c r="I3764" s="370"/>
      <c r="J3764" s="29"/>
      <c r="K3764" s="8"/>
      <c r="L3764" s="8"/>
      <c r="M3764" s="8"/>
    </row>
    <row r="3765" spans="1:13">
      <c r="A3765" s="21"/>
      <c r="B3765" s="29"/>
      <c r="C3765" s="21"/>
      <c r="D3765" s="29"/>
      <c r="E3765" s="72"/>
      <c r="F3765" s="26"/>
      <c r="G3765" s="31"/>
      <c r="H3765" s="31"/>
      <c r="I3765" s="31"/>
      <c r="J3765" s="29"/>
      <c r="K3765" s="8"/>
      <c r="L3765" s="8"/>
      <c r="M3765" s="8"/>
    </row>
    <row r="3766" spans="1:13">
      <c r="A3766" s="21"/>
      <c r="B3766" s="42"/>
      <c r="C3766" s="29"/>
      <c r="D3766" s="24"/>
      <c r="E3766" s="335"/>
      <c r="F3766" s="26"/>
      <c r="G3766" s="366"/>
      <c r="H3766" s="366"/>
      <c r="I3766" s="370"/>
      <c r="J3766" s="29"/>
      <c r="K3766" s="8"/>
      <c r="L3766" s="8"/>
      <c r="M3766" s="8"/>
    </row>
    <row r="3767" spans="1:13">
      <c r="A3767" s="21"/>
      <c r="B3767" s="29"/>
      <c r="C3767" s="21"/>
      <c r="D3767" s="29"/>
      <c r="E3767" s="335"/>
      <c r="F3767" s="26"/>
      <c r="G3767" s="366"/>
      <c r="H3767" s="366"/>
      <c r="I3767" s="370"/>
      <c r="J3767" s="29"/>
      <c r="K3767" s="8"/>
      <c r="L3767" s="8"/>
      <c r="M3767" s="8"/>
    </row>
    <row r="3768" spans="1:13">
      <c r="A3768" s="21"/>
      <c r="B3768" s="29"/>
      <c r="C3768" s="21"/>
      <c r="D3768" s="29"/>
      <c r="E3768" s="31"/>
      <c r="F3768" s="29"/>
      <c r="G3768" s="31"/>
      <c r="H3768" s="31"/>
      <c r="I3768" s="31"/>
      <c r="J3768" s="29"/>
      <c r="K3768" s="8"/>
      <c r="L3768" s="8"/>
      <c r="M3768" s="8"/>
    </row>
    <row r="3769" spans="1:13">
      <c r="A3769" s="21"/>
      <c r="B3769" s="51"/>
      <c r="C3769" s="29"/>
      <c r="D3769" s="52"/>
      <c r="E3769" s="335"/>
      <c r="F3769" s="26"/>
      <c r="G3769" s="366"/>
      <c r="H3769" s="366"/>
      <c r="I3769" s="370"/>
      <c r="J3769" s="29"/>
      <c r="K3769" s="8"/>
      <c r="L3769" s="8"/>
      <c r="M3769" s="8"/>
    </row>
    <row r="3770" spans="1:13">
      <c r="A3770" s="21"/>
      <c r="B3770" s="29"/>
      <c r="C3770" s="21"/>
      <c r="D3770" s="29"/>
      <c r="E3770" s="335"/>
      <c r="F3770" s="26"/>
      <c r="G3770" s="366"/>
      <c r="H3770" s="366"/>
      <c r="I3770" s="370"/>
      <c r="J3770" s="29"/>
      <c r="K3770" s="8"/>
      <c r="L3770" s="8"/>
      <c r="M3770" s="8"/>
    </row>
    <row r="3771" spans="1:13">
      <c r="A3771" s="21"/>
      <c r="B3771" s="29"/>
      <c r="C3771" s="21"/>
      <c r="D3771" s="29"/>
      <c r="E3771" s="31"/>
      <c r="F3771" s="29"/>
      <c r="G3771" s="31"/>
      <c r="H3771" s="31"/>
      <c r="I3771" s="31"/>
      <c r="J3771" s="29"/>
      <c r="K3771" s="8"/>
      <c r="L3771" s="8"/>
      <c r="M3771" s="8"/>
    </row>
    <row r="3772" spans="1:13">
      <c r="A3772" s="21"/>
      <c r="B3772" s="51"/>
      <c r="C3772" s="29"/>
      <c r="D3772" s="21"/>
      <c r="E3772" s="335"/>
      <c r="F3772" s="26"/>
      <c r="G3772" s="366"/>
      <c r="H3772" s="366"/>
      <c r="I3772" s="370"/>
      <c r="J3772" s="29"/>
      <c r="K3772" s="8"/>
      <c r="L3772" s="8"/>
      <c r="M3772" s="8"/>
    </row>
    <row r="3773" spans="1:13">
      <c r="A3773" s="21"/>
      <c r="B3773" s="29"/>
      <c r="C3773" s="21"/>
      <c r="D3773" s="29"/>
      <c r="E3773" s="335"/>
      <c r="F3773" s="26"/>
      <c r="G3773" s="366"/>
      <c r="H3773" s="366"/>
      <c r="I3773" s="370"/>
      <c r="J3773" s="29"/>
      <c r="K3773" s="8"/>
      <c r="L3773" s="8"/>
      <c r="M3773" s="8"/>
    </row>
    <row r="3774" spans="1:13">
      <c r="A3774" s="21"/>
      <c r="B3774" s="29"/>
      <c r="C3774" s="21"/>
      <c r="D3774" s="29"/>
      <c r="E3774" s="31"/>
      <c r="F3774" s="29"/>
      <c r="G3774" s="31"/>
      <c r="H3774" s="31"/>
      <c r="I3774" s="31"/>
      <c r="J3774" s="29"/>
      <c r="K3774" s="8"/>
      <c r="L3774" s="8"/>
      <c r="M3774" s="8"/>
    </row>
    <row r="3775" spans="1:13">
      <c r="A3775" s="21"/>
      <c r="B3775" s="29"/>
      <c r="C3775" s="52"/>
      <c r="D3775" s="42"/>
      <c r="E3775" s="31"/>
      <c r="F3775" s="29"/>
      <c r="G3775" s="31"/>
      <c r="H3775" s="31"/>
      <c r="I3775" s="31"/>
      <c r="J3775" s="29"/>
      <c r="K3775" s="8"/>
      <c r="L3775" s="8"/>
      <c r="M3775" s="8"/>
    </row>
    <row r="3776" spans="1:13">
      <c r="A3776" s="21"/>
      <c r="B3776" s="29"/>
      <c r="C3776" s="52"/>
      <c r="D3776" s="42"/>
      <c r="E3776" s="31"/>
      <c r="F3776" s="29"/>
      <c r="G3776" s="31"/>
      <c r="H3776" s="31"/>
      <c r="I3776" s="31"/>
      <c r="J3776" s="29"/>
      <c r="K3776" s="8"/>
      <c r="L3776" s="8"/>
      <c r="M3776" s="8"/>
    </row>
    <row r="3777" spans="1:13">
      <c r="A3777" s="21"/>
      <c r="B3777" s="29"/>
      <c r="C3777" s="52"/>
      <c r="D3777" s="42"/>
      <c r="E3777" s="31"/>
      <c r="F3777" s="29"/>
      <c r="G3777" s="31"/>
      <c r="H3777" s="31"/>
      <c r="I3777" s="31"/>
      <c r="J3777" s="29"/>
      <c r="K3777" s="8"/>
      <c r="L3777" s="8"/>
      <c r="M3777" s="8"/>
    </row>
    <row r="3778" spans="1:13">
      <c r="A3778" s="21"/>
      <c r="B3778" s="29"/>
      <c r="C3778" s="52"/>
      <c r="D3778" s="52"/>
      <c r="E3778" s="335"/>
      <c r="F3778" s="21"/>
      <c r="G3778" s="366"/>
      <c r="H3778" s="366"/>
      <c r="I3778" s="370"/>
      <c r="J3778" s="29"/>
      <c r="K3778" s="8"/>
      <c r="L3778" s="8"/>
      <c r="M3778" s="8"/>
    </row>
    <row r="3779" spans="1:13">
      <c r="A3779" s="21"/>
      <c r="B3779" s="29"/>
      <c r="C3779" s="21"/>
      <c r="D3779" s="29"/>
      <c r="E3779" s="335"/>
      <c r="F3779" s="21"/>
      <c r="G3779" s="366"/>
      <c r="H3779" s="366"/>
      <c r="I3779" s="370"/>
      <c r="J3779" s="29"/>
      <c r="K3779" s="8"/>
      <c r="L3779" s="8"/>
      <c r="M3779" s="8"/>
    </row>
    <row r="3780" spans="1:13">
      <c r="A3780" s="21"/>
      <c r="B3780" s="29"/>
      <c r="C3780" s="21"/>
      <c r="D3780" s="29"/>
      <c r="E3780" s="25"/>
      <c r="F3780" s="29"/>
      <c r="G3780" s="31"/>
      <c r="H3780" s="31"/>
      <c r="I3780" s="31"/>
      <c r="J3780" s="29"/>
      <c r="K3780" s="8"/>
      <c r="L3780" s="8"/>
      <c r="M3780" s="8"/>
    </row>
    <row r="3781" spans="1:13">
      <c r="A3781" s="21"/>
      <c r="B3781" s="29"/>
      <c r="C3781" s="52"/>
      <c r="D3781" s="52"/>
      <c r="E3781" s="335"/>
      <c r="F3781" s="21"/>
      <c r="G3781" s="366"/>
      <c r="H3781" s="366"/>
      <c r="I3781" s="370"/>
      <c r="J3781" s="29"/>
      <c r="K3781" s="8"/>
      <c r="L3781" s="8"/>
      <c r="M3781" s="8"/>
    </row>
    <row r="3782" spans="1:13">
      <c r="A3782" s="21"/>
      <c r="B3782" s="29"/>
      <c r="C3782" s="21"/>
      <c r="D3782" s="29"/>
      <c r="E3782" s="335"/>
      <c r="F3782" s="21"/>
      <c r="G3782" s="366"/>
      <c r="H3782" s="366"/>
      <c r="I3782" s="370"/>
      <c r="J3782" s="29"/>
      <c r="K3782" s="8"/>
      <c r="L3782" s="8"/>
      <c r="M3782" s="8"/>
    </row>
    <row r="3783" spans="1:13">
      <c r="A3783" s="21"/>
      <c r="B3783" s="29"/>
      <c r="C3783" s="21"/>
      <c r="D3783" s="29"/>
      <c r="E3783" s="25"/>
      <c r="F3783" s="29"/>
      <c r="G3783" s="31"/>
      <c r="H3783" s="31"/>
      <c r="I3783" s="31"/>
      <c r="J3783" s="29"/>
      <c r="K3783" s="8"/>
      <c r="L3783" s="8"/>
      <c r="M3783" s="8"/>
    </row>
    <row r="3784" spans="1:13">
      <c r="A3784" s="21"/>
      <c r="B3784" s="29"/>
      <c r="C3784" s="21"/>
      <c r="D3784" s="29"/>
      <c r="E3784" s="25"/>
      <c r="F3784" s="21"/>
      <c r="G3784" s="27"/>
      <c r="H3784" s="31"/>
      <c r="I3784" s="28"/>
      <c r="J3784" s="29"/>
      <c r="K3784" s="8"/>
      <c r="L3784" s="8"/>
      <c r="M3784" s="8"/>
    </row>
    <row r="3785" spans="1:13">
      <c r="A3785" s="21"/>
      <c r="B3785" s="29"/>
      <c r="C3785" s="21"/>
      <c r="D3785" s="29"/>
      <c r="E3785" s="31"/>
      <c r="F3785" s="29"/>
      <c r="G3785" s="31"/>
      <c r="H3785" s="31"/>
      <c r="I3785" s="31"/>
      <c r="J3785" s="29"/>
      <c r="K3785" s="8"/>
      <c r="L3785" s="8"/>
      <c r="M3785" s="8"/>
    </row>
    <row r="3786" spans="1:13">
      <c r="A3786" s="32"/>
      <c r="B3786" s="33"/>
      <c r="C3786" s="32"/>
      <c r="D3786" s="33"/>
      <c r="E3786" s="34"/>
      <c r="F3786" s="33"/>
      <c r="G3786" s="34"/>
      <c r="H3786" s="34"/>
      <c r="I3786" s="35"/>
      <c r="J3786" s="33"/>
    </row>
    <row r="3789" spans="1:13">
      <c r="F3789" s="8"/>
      <c r="G3789" s="36"/>
    </row>
    <row r="3790" spans="1:13">
      <c r="F3790" s="8"/>
      <c r="G3790" s="36"/>
    </row>
    <row r="3791" spans="1:13">
      <c r="F3791" s="8"/>
      <c r="G3791" s="36"/>
    </row>
    <row r="3792" spans="1:13">
      <c r="F3792" s="8"/>
      <c r="G3792" s="36"/>
    </row>
    <row r="3793" spans="1:13">
      <c r="F3793" s="8"/>
      <c r="G3793" s="36"/>
    </row>
    <row r="3794" spans="1:13">
      <c r="F3794" s="8"/>
      <c r="G3794" s="36"/>
    </row>
    <row r="3795" spans="1:13" ht="16.5">
      <c r="F3795" s="38"/>
      <c r="G3795" s="37"/>
    </row>
    <row r="3796" spans="1:13">
      <c r="F3796" s="36"/>
      <c r="G3796" s="36"/>
    </row>
    <row r="3806" spans="1:13" ht="16.5" customHeight="1">
      <c r="A3806" s="287"/>
      <c r="B3806" s="288"/>
      <c r="C3806" s="288"/>
      <c r="D3806" s="288"/>
      <c r="E3806" s="288"/>
      <c r="F3806" s="288"/>
      <c r="G3806" s="288"/>
      <c r="H3806" s="288"/>
      <c r="I3806" s="288"/>
      <c r="J3806" s="288"/>
      <c r="K3806" s="7"/>
      <c r="L3806" s="7"/>
      <c r="M3806" s="7"/>
    </row>
    <row r="3807" spans="1:13" ht="16.5" customHeight="1">
      <c r="A3807" s="287"/>
      <c r="B3807" s="288"/>
      <c r="C3807" s="288"/>
      <c r="D3807" s="288"/>
      <c r="E3807" s="288"/>
      <c r="F3807" s="288"/>
      <c r="G3807" s="288"/>
      <c r="H3807" s="288"/>
      <c r="I3807" s="288"/>
      <c r="J3807" s="288"/>
      <c r="K3807" s="7"/>
      <c r="L3807" s="7"/>
      <c r="M3807" s="7"/>
    </row>
    <row r="3808" spans="1:13" ht="16.5" customHeight="1">
      <c r="A3808" s="287"/>
      <c r="B3808" s="288"/>
      <c r="C3808" s="288"/>
      <c r="D3808" s="288"/>
      <c r="E3808" s="288"/>
      <c r="F3808" s="288"/>
      <c r="G3808" s="288"/>
      <c r="H3808" s="288"/>
      <c r="I3808" s="288"/>
      <c r="J3808" s="288"/>
      <c r="K3808" s="7"/>
      <c r="L3808" s="7"/>
      <c r="M3808" s="7"/>
    </row>
    <row r="3809" spans="1:13">
      <c r="A3809" s="9"/>
      <c r="B3809" s="10"/>
      <c r="C3809" s="9"/>
      <c r="D3809" s="10"/>
      <c r="E3809" s="11"/>
      <c r="F3809" s="10"/>
      <c r="G3809" s="11"/>
      <c r="H3809" s="11"/>
      <c r="I3809" s="11"/>
      <c r="J3809" s="10"/>
      <c r="K3809" s="10"/>
      <c r="L3809" s="10"/>
      <c r="M3809" s="10"/>
    </row>
    <row r="3810" spans="1:13">
      <c r="A3810" s="275"/>
      <c r="B3810" s="289"/>
      <c r="C3810" s="289"/>
      <c r="D3810" s="289"/>
      <c r="E3810" s="368"/>
      <c r="F3810" s="275"/>
      <c r="G3810" s="289"/>
      <c r="H3810" s="289"/>
      <c r="I3810" s="289"/>
      <c r="J3810" s="275"/>
      <c r="K3810" s="6"/>
      <c r="L3810" s="6"/>
      <c r="M3810" s="6"/>
    </row>
    <row r="3811" spans="1:13">
      <c r="A3811" s="276"/>
      <c r="B3811" s="13"/>
      <c r="C3811" s="13"/>
      <c r="D3811" s="13"/>
      <c r="E3811" s="367"/>
      <c r="F3811" s="276"/>
      <c r="G3811" s="367"/>
      <c r="H3811" s="367"/>
      <c r="I3811" s="14"/>
      <c r="J3811" s="276"/>
      <c r="K3811" s="6"/>
      <c r="L3811" s="6"/>
      <c r="M3811" s="6"/>
    </row>
    <row r="3812" spans="1:13">
      <c r="A3812" s="15"/>
      <c r="B3812" s="16"/>
      <c r="C3812" s="17"/>
      <c r="D3812" s="16"/>
      <c r="E3812" s="18"/>
      <c r="F3812" s="16"/>
      <c r="G3812" s="18"/>
      <c r="H3812" s="18"/>
      <c r="I3812" s="18"/>
      <c r="J3812" s="16"/>
      <c r="K3812" s="8"/>
      <c r="L3812" s="8"/>
      <c r="M3812" s="8"/>
    </row>
    <row r="3813" spans="1:13" ht="16.5" customHeight="1">
      <c r="A3813" s="21"/>
      <c r="B3813" s="42"/>
      <c r="C3813" s="29"/>
      <c r="D3813" s="52"/>
      <c r="E3813" s="335"/>
      <c r="F3813" s="117"/>
      <c r="G3813" s="366"/>
      <c r="H3813" s="366"/>
      <c r="I3813" s="370"/>
      <c r="J3813" s="29"/>
      <c r="K3813" s="8"/>
      <c r="L3813" s="8"/>
      <c r="M3813" s="8"/>
    </row>
    <row r="3814" spans="1:13" ht="16.5" customHeight="1">
      <c r="A3814" s="21"/>
      <c r="B3814" s="45"/>
      <c r="C3814" s="45"/>
      <c r="D3814" s="46"/>
      <c r="E3814" s="335"/>
      <c r="F3814" s="117"/>
      <c r="G3814" s="366"/>
      <c r="H3814" s="366"/>
      <c r="I3814" s="370"/>
      <c r="J3814" s="29"/>
      <c r="K3814" s="8"/>
      <c r="L3814" s="8"/>
      <c r="M3814" s="8"/>
    </row>
    <row r="3815" spans="1:13" ht="13.5">
      <c r="A3815" s="21"/>
      <c r="B3815" s="45"/>
      <c r="C3815" s="45"/>
      <c r="D3815" s="46"/>
      <c r="E3815" s="25"/>
      <c r="F3815" s="117"/>
      <c r="G3815" s="27"/>
      <c r="H3815" s="27"/>
      <c r="I3815" s="28"/>
      <c r="J3815" s="29"/>
      <c r="K3815" s="8"/>
      <c r="L3815" s="8"/>
      <c r="M3815" s="8"/>
    </row>
    <row r="3816" spans="1:13" ht="19.5" customHeight="1">
      <c r="A3816" s="21"/>
      <c r="B3816" s="42"/>
      <c r="C3816" s="76"/>
      <c r="D3816" s="77"/>
      <c r="E3816" s="335"/>
      <c r="F3816" s="117"/>
      <c r="G3816" s="366"/>
      <c r="H3816" s="366"/>
      <c r="I3816" s="370"/>
      <c r="J3816" s="29"/>
      <c r="K3816" s="8"/>
      <c r="L3816" s="8"/>
      <c r="M3816" s="8"/>
    </row>
    <row r="3817" spans="1:13" ht="19.5" customHeight="1">
      <c r="A3817" s="21"/>
      <c r="B3817" s="51"/>
      <c r="C3817" s="52"/>
      <c r="D3817" s="21"/>
      <c r="E3817" s="335"/>
      <c r="F3817" s="117"/>
      <c r="G3817" s="366"/>
      <c r="H3817" s="366"/>
      <c r="I3817" s="370"/>
      <c r="J3817" s="29"/>
      <c r="K3817" s="8"/>
      <c r="L3817" s="8"/>
      <c r="M3817" s="8"/>
    </row>
    <row r="3818" spans="1:13">
      <c r="A3818" s="21"/>
      <c r="B3818" s="29"/>
      <c r="C3818" s="21"/>
      <c r="D3818" s="29"/>
      <c r="E3818" s="72"/>
      <c r="F3818" s="26"/>
      <c r="G3818" s="31"/>
      <c r="H3818" s="31"/>
      <c r="I3818" s="31"/>
      <c r="J3818" s="29"/>
      <c r="K3818" s="8"/>
      <c r="L3818" s="8"/>
      <c r="M3818" s="8"/>
    </row>
    <row r="3819" spans="1:13">
      <c r="A3819" s="21"/>
      <c r="B3819" s="42"/>
      <c r="C3819" s="29"/>
      <c r="D3819" s="24"/>
      <c r="E3819" s="335"/>
      <c r="F3819" s="26"/>
      <c r="G3819" s="366"/>
      <c r="H3819" s="366"/>
      <c r="I3819" s="370"/>
      <c r="J3819" s="29"/>
      <c r="K3819" s="8"/>
      <c r="L3819" s="8"/>
      <c r="M3819" s="8"/>
    </row>
    <row r="3820" spans="1:13">
      <c r="A3820" s="21"/>
      <c r="B3820" s="29"/>
      <c r="C3820" s="21"/>
      <c r="D3820" s="29"/>
      <c r="E3820" s="335"/>
      <c r="F3820" s="26"/>
      <c r="G3820" s="366"/>
      <c r="H3820" s="366"/>
      <c r="I3820" s="370"/>
      <c r="J3820" s="29"/>
      <c r="K3820" s="8"/>
      <c r="L3820" s="8"/>
      <c r="M3820" s="8"/>
    </row>
    <row r="3821" spans="1:13">
      <c r="A3821" s="21"/>
      <c r="B3821" s="29"/>
      <c r="C3821" s="21"/>
      <c r="D3821" s="29"/>
      <c r="E3821" s="31"/>
      <c r="F3821" s="29"/>
      <c r="G3821" s="31"/>
      <c r="H3821" s="31"/>
      <c r="I3821" s="31"/>
      <c r="J3821" s="29"/>
      <c r="K3821" s="8"/>
      <c r="L3821" s="8"/>
      <c r="M3821" s="8"/>
    </row>
    <row r="3822" spans="1:13">
      <c r="A3822" s="21"/>
      <c r="B3822" s="51"/>
      <c r="C3822" s="29"/>
      <c r="D3822" s="52"/>
      <c r="E3822" s="335"/>
      <c r="F3822" s="26"/>
      <c r="G3822" s="366"/>
      <c r="H3822" s="366"/>
      <c r="I3822" s="370"/>
      <c r="J3822" s="29"/>
      <c r="K3822" s="8"/>
      <c r="L3822" s="8"/>
      <c r="M3822" s="8"/>
    </row>
    <row r="3823" spans="1:13">
      <c r="A3823" s="21"/>
      <c r="B3823" s="29"/>
      <c r="C3823" s="21"/>
      <c r="D3823" s="29"/>
      <c r="E3823" s="335"/>
      <c r="F3823" s="26"/>
      <c r="G3823" s="366"/>
      <c r="H3823" s="366"/>
      <c r="I3823" s="370"/>
      <c r="J3823" s="29"/>
      <c r="K3823" s="8"/>
      <c r="L3823" s="8"/>
      <c r="M3823" s="8"/>
    </row>
    <row r="3824" spans="1:13">
      <c r="A3824" s="21"/>
      <c r="B3824" s="29"/>
      <c r="C3824" s="21"/>
      <c r="D3824" s="29"/>
      <c r="E3824" s="31"/>
      <c r="F3824" s="29"/>
      <c r="G3824" s="31"/>
      <c r="H3824" s="31"/>
      <c r="I3824" s="31"/>
      <c r="J3824" s="29"/>
      <c r="K3824" s="8"/>
      <c r="L3824" s="8"/>
      <c r="M3824" s="8"/>
    </row>
    <row r="3825" spans="1:13">
      <c r="A3825" s="21"/>
      <c r="B3825" s="51"/>
      <c r="C3825" s="29"/>
      <c r="D3825" s="21"/>
      <c r="E3825" s="335"/>
      <c r="F3825" s="26"/>
      <c r="G3825" s="366"/>
      <c r="H3825" s="366"/>
      <c r="I3825" s="370"/>
      <c r="J3825" s="29"/>
      <c r="K3825" s="8"/>
      <c r="L3825" s="8"/>
      <c r="M3825" s="8"/>
    </row>
    <row r="3826" spans="1:13">
      <c r="A3826" s="21"/>
      <c r="B3826" s="29"/>
      <c r="C3826" s="21"/>
      <c r="D3826" s="29"/>
      <c r="E3826" s="335"/>
      <c r="F3826" s="26"/>
      <c r="G3826" s="366"/>
      <c r="H3826" s="366"/>
      <c r="I3826" s="370"/>
      <c r="J3826" s="29"/>
      <c r="K3826" s="8"/>
      <c r="L3826" s="8"/>
      <c r="M3826" s="8"/>
    </row>
    <row r="3827" spans="1:13">
      <c r="A3827" s="21"/>
      <c r="B3827" s="29"/>
      <c r="C3827" s="21"/>
      <c r="D3827" s="29"/>
      <c r="E3827" s="31"/>
      <c r="F3827" s="29"/>
      <c r="G3827" s="31"/>
      <c r="H3827" s="31"/>
      <c r="I3827" s="31"/>
      <c r="J3827" s="29"/>
      <c r="K3827" s="8"/>
      <c r="L3827" s="8"/>
      <c r="M3827" s="8"/>
    </row>
    <row r="3828" spans="1:13">
      <c r="A3828" s="21"/>
      <c r="B3828" s="29"/>
      <c r="C3828" s="52"/>
      <c r="D3828" s="42"/>
      <c r="E3828" s="31"/>
      <c r="F3828" s="29"/>
      <c r="G3828" s="31"/>
      <c r="H3828" s="31"/>
      <c r="I3828" s="31"/>
      <c r="J3828" s="29"/>
      <c r="K3828" s="8"/>
      <c r="L3828" s="8"/>
      <c r="M3828" s="8"/>
    </row>
    <row r="3829" spans="1:13">
      <c r="A3829" s="21"/>
      <c r="B3829" s="29"/>
      <c r="C3829" s="52"/>
      <c r="D3829" s="42"/>
      <c r="E3829" s="31"/>
      <c r="F3829" s="29"/>
      <c r="G3829" s="31"/>
      <c r="H3829" s="31"/>
      <c r="I3829" s="31"/>
      <c r="J3829" s="29"/>
      <c r="K3829" s="8"/>
      <c r="L3829" s="8"/>
      <c r="M3829" s="8"/>
    </row>
    <row r="3830" spans="1:13">
      <c r="A3830" s="21"/>
      <c r="B3830" s="29"/>
      <c r="C3830" s="52"/>
      <c r="D3830" s="42"/>
      <c r="E3830" s="31"/>
      <c r="F3830" s="29"/>
      <c r="G3830" s="31"/>
      <c r="H3830" s="31"/>
      <c r="I3830" s="31"/>
      <c r="J3830" s="29"/>
      <c r="K3830" s="8"/>
      <c r="L3830" s="8"/>
      <c r="M3830" s="8"/>
    </row>
    <row r="3831" spans="1:13">
      <c r="A3831" s="21"/>
      <c r="B3831" s="29"/>
      <c r="C3831" s="52"/>
      <c r="D3831" s="52"/>
      <c r="E3831" s="335"/>
      <c r="F3831" s="21"/>
      <c r="G3831" s="366"/>
      <c r="H3831" s="366"/>
      <c r="I3831" s="370"/>
      <c r="J3831" s="29"/>
      <c r="K3831" s="8"/>
      <c r="L3831" s="8"/>
      <c r="M3831" s="8"/>
    </row>
    <row r="3832" spans="1:13">
      <c r="A3832" s="21"/>
      <c r="B3832" s="29"/>
      <c r="C3832" s="21"/>
      <c r="D3832" s="29"/>
      <c r="E3832" s="335"/>
      <c r="F3832" s="21"/>
      <c r="G3832" s="366"/>
      <c r="H3832" s="366"/>
      <c r="I3832" s="370"/>
      <c r="J3832" s="29"/>
      <c r="K3832" s="8"/>
      <c r="L3832" s="8"/>
      <c r="M3832" s="8"/>
    </row>
    <row r="3833" spans="1:13">
      <c r="A3833" s="21"/>
      <c r="B3833" s="29"/>
      <c r="C3833" s="21"/>
      <c r="D3833" s="29"/>
      <c r="E3833" s="25"/>
      <c r="F3833" s="29"/>
      <c r="G3833" s="31"/>
      <c r="H3833" s="31"/>
      <c r="I3833" s="31"/>
      <c r="J3833" s="29"/>
      <c r="K3833" s="8"/>
      <c r="L3833" s="8"/>
      <c r="M3833" s="8"/>
    </row>
    <row r="3834" spans="1:13">
      <c r="A3834" s="21"/>
      <c r="B3834" s="29"/>
      <c r="C3834" s="52"/>
      <c r="D3834" s="52"/>
      <c r="E3834" s="335"/>
      <c r="F3834" s="21"/>
      <c r="G3834" s="366"/>
      <c r="H3834" s="366"/>
      <c r="I3834" s="370"/>
      <c r="J3834" s="29"/>
      <c r="K3834" s="8"/>
      <c r="L3834" s="8"/>
      <c r="M3834" s="8"/>
    </row>
    <row r="3835" spans="1:13">
      <c r="A3835" s="21"/>
      <c r="B3835" s="29"/>
      <c r="C3835" s="21"/>
      <c r="D3835" s="29"/>
      <c r="E3835" s="335"/>
      <c r="F3835" s="21"/>
      <c r="G3835" s="366"/>
      <c r="H3835" s="366"/>
      <c r="I3835" s="370"/>
      <c r="J3835" s="29"/>
      <c r="K3835" s="8"/>
      <c r="L3835" s="8"/>
      <c r="M3835" s="8"/>
    </row>
    <row r="3836" spans="1:13">
      <c r="A3836" s="21"/>
      <c r="B3836" s="29"/>
      <c r="C3836" s="21"/>
      <c r="D3836" s="29"/>
      <c r="E3836" s="25"/>
      <c r="F3836" s="29"/>
      <c r="G3836" s="31"/>
      <c r="H3836" s="31"/>
      <c r="I3836" s="31"/>
      <c r="J3836" s="29"/>
      <c r="K3836" s="8"/>
      <c r="L3836" s="8"/>
      <c r="M3836" s="8"/>
    </row>
    <row r="3837" spans="1:13">
      <c r="A3837" s="21"/>
      <c r="B3837" s="29"/>
      <c r="C3837" s="21"/>
      <c r="D3837" s="29"/>
      <c r="E3837" s="25"/>
      <c r="F3837" s="21"/>
      <c r="G3837" s="27"/>
      <c r="H3837" s="31"/>
      <c r="I3837" s="28"/>
      <c r="J3837" s="29"/>
      <c r="K3837" s="8"/>
      <c r="L3837" s="8"/>
      <c r="M3837" s="8"/>
    </row>
    <row r="3838" spans="1:13">
      <c r="A3838" s="21"/>
      <c r="B3838" s="29"/>
      <c r="C3838" s="21"/>
      <c r="D3838" s="29"/>
      <c r="E3838" s="31"/>
      <c r="F3838" s="29"/>
      <c r="G3838" s="31"/>
      <c r="H3838" s="31"/>
      <c r="I3838" s="31"/>
      <c r="J3838" s="29"/>
      <c r="K3838" s="8"/>
      <c r="L3838" s="8"/>
      <c r="M3838" s="8"/>
    </row>
    <row r="3839" spans="1:13">
      <c r="A3839" s="32"/>
      <c r="B3839" s="33"/>
      <c r="C3839" s="32"/>
      <c r="D3839" s="33"/>
      <c r="E3839" s="34"/>
      <c r="F3839" s="33"/>
      <c r="G3839" s="34"/>
      <c r="H3839" s="34"/>
      <c r="I3839" s="35"/>
      <c r="J3839" s="33"/>
    </row>
    <row r="3842" spans="1:13">
      <c r="F3842" s="8"/>
      <c r="G3842" s="36"/>
    </row>
    <row r="3843" spans="1:13">
      <c r="F3843" s="8"/>
      <c r="G3843" s="36"/>
    </row>
    <row r="3844" spans="1:13">
      <c r="F3844" s="8"/>
      <c r="G3844" s="36"/>
    </row>
    <row r="3845" spans="1:13">
      <c r="F3845" s="8"/>
      <c r="G3845" s="36"/>
    </row>
    <row r="3846" spans="1:13">
      <c r="F3846" s="8"/>
      <c r="G3846" s="36"/>
    </row>
    <row r="3847" spans="1:13">
      <c r="F3847" s="8"/>
      <c r="G3847" s="36"/>
    </row>
    <row r="3848" spans="1:13" ht="16.5">
      <c r="F3848" s="38"/>
      <c r="G3848" s="37"/>
    </row>
    <row r="3849" spans="1:13">
      <c r="F3849" s="36"/>
      <c r="G3849" s="36"/>
    </row>
    <row r="3855" spans="1:13" ht="19.5" customHeight="1">
      <c r="A3855" s="287"/>
      <c r="B3855" s="288"/>
      <c r="C3855" s="288"/>
      <c r="D3855" s="288"/>
      <c r="E3855" s="288"/>
      <c r="F3855" s="288"/>
      <c r="G3855" s="288"/>
      <c r="H3855" s="288"/>
      <c r="I3855" s="288"/>
      <c r="J3855" s="288"/>
      <c r="K3855" s="7"/>
      <c r="L3855" s="7"/>
      <c r="M3855" s="7"/>
    </row>
    <row r="3856" spans="1:13" ht="19.5" customHeight="1">
      <c r="A3856" s="287"/>
      <c r="B3856" s="288"/>
      <c r="C3856" s="288"/>
      <c r="D3856" s="288"/>
      <c r="E3856" s="288"/>
      <c r="F3856" s="288"/>
      <c r="G3856" s="288"/>
      <c r="H3856" s="288"/>
      <c r="I3856" s="288"/>
      <c r="J3856" s="288"/>
      <c r="K3856" s="7"/>
      <c r="L3856" s="7"/>
      <c r="M3856" s="7"/>
    </row>
    <row r="3857" spans="1:13" ht="19.5" customHeight="1">
      <c r="A3857" s="287"/>
      <c r="B3857" s="288"/>
      <c r="C3857" s="288"/>
      <c r="D3857" s="288"/>
      <c r="E3857" s="288"/>
      <c r="F3857" s="288"/>
      <c r="G3857" s="288"/>
      <c r="H3857" s="288"/>
      <c r="I3857" s="288"/>
      <c r="J3857" s="288"/>
      <c r="K3857" s="7"/>
      <c r="L3857" s="7"/>
      <c r="M3857" s="7"/>
    </row>
    <row r="3858" spans="1:13">
      <c r="A3858" s="9"/>
      <c r="B3858" s="10"/>
      <c r="C3858" s="9"/>
      <c r="D3858" s="10"/>
      <c r="E3858" s="11"/>
      <c r="F3858" s="10"/>
      <c r="G3858" s="11"/>
      <c r="H3858" s="11"/>
      <c r="I3858" s="11"/>
      <c r="J3858" s="10"/>
      <c r="K3858" s="10"/>
      <c r="L3858" s="10"/>
      <c r="M3858" s="10"/>
    </row>
    <row r="3859" spans="1:13">
      <c r="A3859" s="275"/>
      <c r="B3859" s="289"/>
      <c r="C3859" s="289"/>
      <c r="D3859" s="289"/>
      <c r="E3859" s="368"/>
      <c r="F3859" s="275"/>
      <c r="G3859" s="289"/>
      <c r="H3859" s="289"/>
      <c r="I3859" s="289"/>
      <c r="J3859" s="275"/>
      <c r="K3859" s="6"/>
      <c r="L3859" s="6"/>
      <c r="M3859" s="6"/>
    </row>
    <row r="3860" spans="1:13">
      <c r="A3860" s="276"/>
      <c r="B3860" s="13"/>
      <c r="C3860" s="13"/>
      <c r="D3860" s="13"/>
      <c r="E3860" s="367"/>
      <c r="F3860" s="276"/>
      <c r="G3860" s="367"/>
      <c r="H3860" s="367"/>
      <c r="I3860" s="14"/>
      <c r="J3860" s="276"/>
      <c r="K3860" s="6"/>
      <c r="L3860" s="6"/>
      <c r="M3860" s="6"/>
    </row>
    <row r="3861" spans="1:13">
      <c r="A3861" s="15"/>
      <c r="B3861" s="16"/>
      <c r="C3861" s="17"/>
      <c r="D3861" s="16"/>
      <c r="E3861" s="18"/>
      <c r="F3861" s="16"/>
      <c r="G3861" s="18"/>
      <c r="H3861" s="18"/>
      <c r="I3861" s="18"/>
      <c r="J3861" s="16"/>
      <c r="K3861" s="8"/>
      <c r="L3861" s="8"/>
      <c r="M3861" s="8"/>
    </row>
    <row r="3862" spans="1:13" ht="23.25" customHeight="1">
      <c r="A3862" s="21"/>
      <c r="B3862" s="42"/>
      <c r="C3862" s="76"/>
      <c r="D3862" s="77"/>
      <c r="E3862" s="335"/>
      <c r="F3862" s="117"/>
      <c r="G3862" s="366"/>
      <c r="H3862" s="366"/>
      <c r="I3862" s="370"/>
      <c r="J3862" s="29"/>
      <c r="K3862" s="8"/>
      <c r="L3862" s="8"/>
      <c r="M3862" s="8"/>
    </row>
    <row r="3863" spans="1:13" ht="24" customHeight="1">
      <c r="A3863" s="21"/>
      <c r="B3863" s="45"/>
      <c r="C3863" s="45"/>
      <c r="D3863" s="46"/>
      <c r="E3863" s="335"/>
      <c r="F3863" s="117"/>
      <c r="G3863" s="366"/>
      <c r="H3863" s="366"/>
      <c r="I3863" s="370"/>
      <c r="J3863" s="29"/>
      <c r="K3863" s="8"/>
      <c r="L3863" s="8"/>
      <c r="M3863" s="8"/>
    </row>
    <row r="3864" spans="1:13" ht="13.5">
      <c r="A3864" s="21"/>
      <c r="B3864" s="45"/>
      <c r="C3864" s="45"/>
      <c r="D3864" s="46"/>
      <c r="E3864" s="25"/>
      <c r="F3864" s="117"/>
      <c r="G3864" s="27"/>
      <c r="H3864" s="27"/>
      <c r="I3864" s="28"/>
      <c r="J3864" s="29"/>
      <c r="K3864" s="8"/>
      <c r="L3864" s="8"/>
      <c r="M3864" s="8"/>
    </row>
    <row r="3865" spans="1:13" ht="27" customHeight="1">
      <c r="A3865" s="21"/>
      <c r="B3865" s="51"/>
      <c r="C3865" s="29"/>
      <c r="D3865" s="21"/>
      <c r="E3865" s="335"/>
      <c r="F3865" s="117"/>
      <c r="G3865" s="366"/>
      <c r="H3865" s="366"/>
      <c r="I3865" s="370"/>
      <c r="J3865" s="29"/>
      <c r="K3865" s="8"/>
      <c r="L3865" s="8"/>
      <c r="M3865" s="8"/>
    </row>
    <row r="3866" spans="1:13" ht="24" customHeight="1">
      <c r="A3866" s="21"/>
      <c r="B3866" s="51"/>
      <c r="C3866" s="52"/>
      <c r="D3866" s="21"/>
      <c r="E3866" s="335"/>
      <c r="F3866" s="117"/>
      <c r="G3866" s="366"/>
      <c r="H3866" s="366"/>
      <c r="I3866" s="370"/>
      <c r="J3866" s="29"/>
      <c r="K3866" s="8"/>
      <c r="L3866" s="8"/>
      <c r="M3866" s="8"/>
    </row>
    <row r="3867" spans="1:13">
      <c r="A3867" s="21"/>
      <c r="B3867" s="29"/>
      <c r="C3867" s="21"/>
      <c r="D3867" s="29"/>
      <c r="E3867" s="72"/>
      <c r="F3867" s="26"/>
      <c r="G3867" s="31"/>
      <c r="H3867" s="31"/>
      <c r="I3867" s="31"/>
      <c r="J3867" s="29"/>
      <c r="K3867" s="8"/>
      <c r="L3867" s="8"/>
      <c r="M3867" s="8"/>
    </row>
    <row r="3868" spans="1:13">
      <c r="A3868" s="21"/>
      <c r="B3868" s="42"/>
      <c r="C3868" s="29"/>
      <c r="D3868" s="24"/>
      <c r="E3868" s="335"/>
      <c r="F3868" s="26"/>
      <c r="G3868" s="366"/>
      <c r="H3868" s="366"/>
      <c r="I3868" s="370"/>
      <c r="J3868" s="29"/>
      <c r="K3868" s="8"/>
      <c r="L3868" s="8"/>
      <c r="M3868" s="8"/>
    </row>
    <row r="3869" spans="1:13">
      <c r="A3869" s="21"/>
      <c r="B3869" s="29"/>
      <c r="C3869" s="21"/>
      <c r="D3869" s="29"/>
      <c r="E3869" s="335"/>
      <c r="F3869" s="26"/>
      <c r="G3869" s="366"/>
      <c r="H3869" s="366"/>
      <c r="I3869" s="370"/>
      <c r="J3869" s="29"/>
      <c r="K3869" s="8"/>
      <c r="L3869" s="8"/>
      <c r="M3869" s="8"/>
    </row>
    <row r="3870" spans="1:13">
      <c r="A3870" s="21"/>
      <c r="B3870" s="29"/>
      <c r="C3870" s="21"/>
      <c r="D3870" s="29"/>
      <c r="E3870" s="31"/>
      <c r="F3870" s="29"/>
      <c r="G3870" s="31"/>
      <c r="H3870" s="31"/>
      <c r="I3870" s="31"/>
      <c r="J3870" s="29"/>
      <c r="K3870" s="8"/>
      <c r="L3870" s="8"/>
      <c r="M3870" s="8"/>
    </row>
    <row r="3871" spans="1:13">
      <c r="A3871" s="21"/>
      <c r="B3871" s="51"/>
      <c r="C3871" s="29"/>
      <c r="D3871" s="52"/>
      <c r="E3871" s="335"/>
      <c r="F3871" s="26"/>
      <c r="G3871" s="366"/>
      <c r="H3871" s="366"/>
      <c r="I3871" s="370"/>
      <c r="J3871" s="29"/>
      <c r="K3871" s="8"/>
      <c r="L3871" s="8"/>
      <c r="M3871" s="8"/>
    </row>
    <row r="3872" spans="1:13">
      <c r="A3872" s="21"/>
      <c r="B3872" s="29"/>
      <c r="C3872" s="21"/>
      <c r="D3872" s="29"/>
      <c r="E3872" s="335"/>
      <c r="F3872" s="26"/>
      <c r="G3872" s="366"/>
      <c r="H3872" s="366"/>
      <c r="I3872" s="370"/>
      <c r="J3872" s="29"/>
      <c r="K3872" s="8"/>
      <c r="L3872" s="8"/>
      <c r="M3872" s="8"/>
    </row>
    <row r="3873" spans="1:13">
      <c r="A3873" s="21"/>
      <c r="B3873" s="29"/>
      <c r="C3873" s="21"/>
      <c r="D3873" s="29"/>
      <c r="E3873" s="31"/>
      <c r="F3873" s="29"/>
      <c r="G3873" s="31"/>
      <c r="H3873" s="31"/>
      <c r="I3873" s="31"/>
      <c r="J3873" s="29"/>
      <c r="K3873" s="8"/>
      <c r="L3873" s="8"/>
      <c r="M3873" s="8"/>
    </row>
    <row r="3874" spans="1:13">
      <c r="A3874" s="21"/>
      <c r="B3874" s="51"/>
      <c r="C3874" s="29"/>
      <c r="D3874" s="21"/>
      <c r="E3874" s="335"/>
      <c r="F3874" s="26"/>
      <c r="G3874" s="366"/>
      <c r="H3874" s="366"/>
      <c r="I3874" s="370"/>
      <c r="J3874" s="29"/>
      <c r="K3874" s="8"/>
      <c r="L3874" s="8"/>
      <c r="M3874" s="8"/>
    </row>
    <row r="3875" spans="1:13">
      <c r="A3875" s="21"/>
      <c r="B3875" s="29"/>
      <c r="C3875" s="21"/>
      <c r="D3875" s="29"/>
      <c r="E3875" s="335"/>
      <c r="F3875" s="26"/>
      <c r="G3875" s="366"/>
      <c r="H3875" s="366"/>
      <c r="I3875" s="370"/>
      <c r="J3875" s="29"/>
      <c r="K3875" s="8"/>
      <c r="L3875" s="8"/>
      <c r="M3875" s="8"/>
    </row>
    <row r="3876" spans="1:13">
      <c r="A3876" s="21"/>
      <c r="B3876" s="29"/>
      <c r="C3876" s="21"/>
      <c r="D3876" s="29"/>
      <c r="E3876" s="31"/>
      <c r="F3876" s="29"/>
      <c r="G3876" s="31"/>
      <c r="H3876" s="31"/>
      <c r="I3876" s="31"/>
      <c r="J3876" s="29"/>
      <c r="K3876" s="8"/>
      <c r="L3876" s="8"/>
      <c r="M3876" s="8"/>
    </row>
    <row r="3877" spans="1:13">
      <c r="A3877" s="21"/>
      <c r="B3877" s="29"/>
      <c r="C3877" s="52"/>
      <c r="D3877" s="42"/>
      <c r="E3877" s="31"/>
      <c r="F3877" s="29"/>
      <c r="G3877" s="31"/>
      <c r="H3877" s="31"/>
      <c r="I3877" s="31"/>
      <c r="J3877" s="29"/>
      <c r="K3877" s="8"/>
      <c r="L3877" s="8"/>
      <c r="M3877" s="8"/>
    </row>
    <row r="3878" spans="1:13">
      <c r="A3878" s="21"/>
      <c r="B3878" s="29"/>
      <c r="C3878" s="52"/>
      <c r="D3878" s="42"/>
      <c r="E3878" s="31"/>
      <c r="F3878" s="29"/>
      <c r="G3878" s="31"/>
      <c r="H3878" s="31"/>
      <c r="I3878" s="31"/>
      <c r="J3878" s="29"/>
      <c r="K3878" s="8"/>
      <c r="L3878" s="8"/>
      <c r="M3878" s="8"/>
    </row>
    <row r="3879" spans="1:13">
      <c r="A3879" s="21"/>
      <c r="B3879" s="29"/>
      <c r="C3879" s="52"/>
      <c r="D3879" s="42"/>
      <c r="E3879" s="31"/>
      <c r="F3879" s="29"/>
      <c r="G3879" s="31"/>
      <c r="H3879" s="31"/>
      <c r="I3879" s="31"/>
      <c r="J3879" s="29"/>
      <c r="K3879" s="8"/>
      <c r="L3879" s="8"/>
      <c r="M3879" s="8"/>
    </row>
    <row r="3880" spans="1:13">
      <c r="A3880" s="21"/>
      <c r="B3880" s="29"/>
      <c r="C3880" s="52"/>
      <c r="D3880" s="52"/>
      <c r="E3880" s="335"/>
      <c r="F3880" s="21"/>
      <c r="G3880" s="366"/>
      <c r="H3880" s="366"/>
      <c r="I3880" s="370"/>
      <c r="J3880" s="29"/>
      <c r="K3880" s="8"/>
      <c r="L3880" s="8"/>
      <c r="M3880" s="8"/>
    </row>
    <row r="3881" spans="1:13">
      <c r="A3881" s="21"/>
      <c r="B3881" s="29"/>
      <c r="C3881" s="21"/>
      <c r="D3881" s="29"/>
      <c r="E3881" s="335"/>
      <c r="F3881" s="21"/>
      <c r="G3881" s="366"/>
      <c r="H3881" s="366"/>
      <c r="I3881" s="370"/>
      <c r="J3881" s="29"/>
      <c r="K3881" s="8"/>
      <c r="L3881" s="8"/>
      <c r="M3881" s="8"/>
    </row>
    <row r="3882" spans="1:13">
      <c r="A3882" s="21"/>
      <c r="B3882" s="29"/>
      <c r="C3882" s="21"/>
      <c r="D3882" s="29"/>
      <c r="E3882" s="25"/>
      <c r="F3882" s="29"/>
      <c r="G3882" s="31"/>
      <c r="H3882" s="31"/>
      <c r="I3882" s="31"/>
      <c r="J3882" s="29"/>
      <c r="K3882" s="8"/>
      <c r="L3882" s="8"/>
      <c r="M3882" s="8"/>
    </row>
    <row r="3883" spans="1:13">
      <c r="A3883" s="21"/>
      <c r="B3883" s="29"/>
      <c r="C3883" s="52"/>
      <c r="D3883" s="52"/>
      <c r="E3883" s="335"/>
      <c r="F3883" s="21"/>
      <c r="G3883" s="366"/>
      <c r="H3883" s="366"/>
      <c r="I3883" s="370"/>
      <c r="J3883" s="29"/>
      <c r="K3883" s="8"/>
      <c r="L3883" s="8"/>
      <c r="M3883" s="8"/>
    </row>
    <row r="3884" spans="1:13">
      <c r="A3884" s="21"/>
      <c r="B3884" s="29"/>
      <c r="C3884" s="21"/>
      <c r="D3884" s="29"/>
      <c r="E3884" s="335"/>
      <c r="F3884" s="21"/>
      <c r="G3884" s="366"/>
      <c r="H3884" s="366"/>
      <c r="I3884" s="370"/>
      <c r="J3884" s="29"/>
      <c r="K3884" s="8"/>
      <c r="L3884" s="8"/>
      <c r="M3884" s="8"/>
    </row>
    <row r="3885" spans="1:13">
      <c r="A3885" s="21"/>
      <c r="B3885" s="29"/>
      <c r="C3885" s="21"/>
      <c r="D3885" s="29"/>
      <c r="E3885" s="25"/>
      <c r="F3885" s="29"/>
      <c r="G3885" s="31"/>
      <c r="H3885" s="31"/>
      <c r="I3885" s="31"/>
      <c r="J3885" s="29"/>
      <c r="K3885" s="8"/>
      <c r="L3885" s="8"/>
      <c r="M3885" s="8"/>
    </row>
    <row r="3886" spans="1:13">
      <c r="A3886" s="21"/>
      <c r="B3886" s="29"/>
      <c r="C3886" s="21"/>
      <c r="D3886" s="29"/>
      <c r="E3886" s="25"/>
      <c r="F3886" s="21"/>
      <c r="G3886" s="27"/>
      <c r="H3886" s="31"/>
      <c r="I3886" s="28"/>
      <c r="J3886" s="29"/>
      <c r="K3886" s="8"/>
      <c r="L3886" s="8"/>
      <c r="M3886" s="8"/>
    </row>
    <row r="3887" spans="1:13">
      <c r="A3887" s="21"/>
      <c r="B3887" s="29"/>
      <c r="C3887" s="21"/>
      <c r="D3887" s="29"/>
      <c r="E3887" s="31"/>
      <c r="F3887" s="29"/>
      <c r="G3887" s="31"/>
      <c r="H3887" s="31"/>
      <c r="I3887" s="31"/>
      <c r="J3887" s="29"/>
      <c r="K3887" s="8"/>
      <c r="L3887" s="8"/>
      <c r="M3887" s="8"/>
    </row>
    <row r="3888" spans="1:13">
      <c r="A3888" s="32"/>
      <c r="B3888" s="33"/>
      <c r="C3888" s="32"/>
      <c r="D3888" s="33"/>
      <c r="E3888" s="34"/>
      <c r="F3888" s="33"/>
      <c r="G3888" s="34"/>
      <c r="H3888" s="34"/>
      <c r="I3888" s="35"/>
      <c r="J3888" s="33"/>
    </row>
    <row r="3891" spans="1:13">
      <c r="F3891" s="8"/>
      <c r="G3891" s="36"/>
    </row>
    <row r="3892" spans="1:13">
      <c r="F3892" s="8"/>
      <c r="G3892" s="36"/>
    </row>
    <row r="3893" spans="1:13">
      <c r="F3893" s="8"/>
      <c r="G3893" s="36"/>
    </row>
    <row r="3894" spans="1:13">
      <c r="F3894" s="8"/>
      <c r="G3894" s="36"/>
    </row>
    <row r="3895" spans="1:13">
      <c r="F3895" s="8"/>
      <c r="G3895" s="36"/>
    </row>
    <row r="3896" spans="1:13">
      <c r="F3896" s="8"/>
      <c r="G3896" s="36"/>
    </row>
    <row r="3897" spans="1:13" ht="16.5">
      <c r="F3897" s="38"/>
      <c r="G3897" s="37"/>
    </row>
    <row r="3898" spans="1:13">
      <c r="F3898" s="36"/>
      <c r="G3898" s="36"/>
    </row>
    <row r="3903" spans="1:13" ht="18.75" customHeight="1">
      <c r="A3903" s="287"/>
      <c r="B3903" s="288"/>
      <c r="C3903" s="288"/>
      <c r="D3903" s="288"/>
      <c r="E3903" s="288"/>
      <c r="F3903" s="288"/>
      <c r="G3903" s="288"/>
      <c r="H3903" s="288"/>
      <c r="I3903" s="288"/>
      <c r="J3903" s="288"/>
      <c r="K3903" s="7"/>
      <c r="L3903" s="7"/>
      <c r="M3903" s="7"/>
    </row>
    <row r="3904" spans="1:13" ht="18.75" customHeight="1">
      <c r="A3904" s="287"/>
      <c r="B3904" s="288"/>
      <c r="C3904" s="288"/>
      <c r="D3904" s="288"/>
      <c r="E3904" s="288"/>
      <c r="F3904" s="288"/>
      <c r="G3904" s="288"/>
      <c r="H3904" s="288"/>
      <c r="I3904" s="288"/>
      <c r="J3904" s="288"/>
      <c r="K3904" s="7"/>
      <c r="L3904" s="7"/>
      <c r="M3904" s="7"/>
    </row>
    <row r="3905" spans="1:16" ht="18.75" customHeight="1">
      <c r="A3905" s="287"/>
      <c r="B3905" s="288"/>
      <c r="C3905" s="288"/>
      <c r="D3905" s="288"/>
      <c r="E3905" s="288"/>
      <c r="F3905" s="288"/>
      <c r="G3905" s="288"/>
      <c r="H3905" s="288"/>
      <c r="I3905" s="288"/>
      <c r="J3905" s="288"/>
      <c r="K3905" s="7"/>
      <c r="L3905" s="7"/>
      <c r="M3905" s="7"/>
    </row>
    <row r="3906" spans="1:16">
      <c r="A3906" s="9"/>
      <c r="B3906" s="10"/>
      <c r="C3906" s="9"/>
      <c r="D3906" s="10"/>
      <c r="E3906" s="11"/>
      <c r="F3906" s="10"/>
      <c r="G3906" s="11"/>
      <c r="H3906" s="11"/>
      <c r="I3906" s="11"/>
      <c r="J3906" s="10"/>
      <c r="K3906" s="10"/>
      <c r="L3906" s="10"/>
      <c r="M3906" s="10"/>
    </row>
    <row r="3907" spans="1:16">
      <c r="A3907" s="275"/>
      <c r="B3907" s="289"/>
      <c r="C3907" s="289"/>
      <c r="D3907" s="289"/>
      <c r="E3907" s="368"/>
      <c r="F3907" s="275"/>
      <c r="G3907" s="289"/>
      <c r="H3907" s="289"/>
      <c r="I3907" s="289"/>
      <c r="J3907" s="275"/>
      <c r="K3907" s="6"/>
      <c r="L3907" s="6"/>
      <c r="M3907" s="6"/>
    </row>
    <row r="3908" spans="1:16" ht="14.25">
      <c r="A3908" s="276"/>
      <c r="B3908" s="13"/>
      <c r="C3908" s="13"/>
      <c r="D3908" s="13"/>
      <c r="E3908" s="367"/>
      <c r="F3908" s="276"/>
      <c r="G3908" s="367"/>
      <c r="H3908" s="367"/>
      <c r="I3908" s="14"/>
      <c r="J3908" s="276"/>
      <c r="K3908" s="6"/>
      <c r="L3908" s="6"/>
      <c r="M3908" s="6"/>
      <c r="P3908" s="121"/>
    </row>
    <row r="3909" spans="1:16" ht="15">
      <c r="A3909" s="15"/>
      <c r="B3909" s="16"/>
      <c r="C3909" s="17"/>
      <c r="D3909" s="16"/>
      <c r="E3909" s="18"/>
      <c r="F3909" s="16"/>
      <c r="G3909" s="18"/>
      <c r="H3909" s="18"/>
      <c r="I3909" s="18"/>
      <c r="J3909" s="16"/>
      <c r="K3909" s="8"/>
      <c r="L3909" s="8"/>
      <c r="M3909" s="8"/>
      <c r="P3909" s="122"/>
    </row>
    <row r="3910" spans="1:16" ht="16.5" customHeight="1">
      <c r="A3910" s="21"/>
      <c r="C3910" s="123"/>
      <c r="D3910" s="52"/>
      <c r="E3910" s="335"/>
      <c r="F3910" s="117"/>
      <c r="G3910" s="366"/>
      <c r="H3910" s="366"/>
      <c r="I3910" s="370"/>
      <c r="J3910" s="29"/>
      <c r="K3910" s="8"/>
      <c r="L3910" s="8"/>
      <c r="M3910" s="8"/>
    </row>
    <row r="3911" spans="1:16" ht="16.5" customHeight="1">
      <c r="A3911" s="21"/>
      <c r="B3911" s="52"/>
      <c r="C3911" s="52"/>
      <c r="D3911" s="46"/>
      <c r="E3911" s="335"/>
      <c r="F3911" s="117"/>
      <c r="G3911" s="366"/>
      <c r="H3911" s="366"/>
      <c r="I3911" s="370"/>
      <c r="J3911" s="29"/>
      <c r="K3911" s="8"/>
      <c r="L3911" s="8"/>
      <c r="M3911" s="8"/>
      <c r="P3911" s="124"/>
    </row>
    <row r="3912" spans="1:16" ht="13.5">
      <c r="A3912" s="21"/>
      <c r="B3912" s="52"/>
      <c r="C3912" s="52"/>
      <c r="D3912" s="46"/>
      <c r="E3912" s="25"/>
      <c r="F3912" s="117"/>
      <c r="G3912" s="27"/>
      <c r="H3912" s="27"/>
      <c r="I3912" s="28"/>
      <c r="J3912" s="29"/>
      <c r="K3912" s="8"/>
      <c r="L3912" s="8"/>
      <c r="M3912" s="8"/>
      <c r="P3912" s="125"/>
    </row>
    <row r="3913" spans="1:16" ht="19.5" customHeight="1">
      <c r="A3913" s="21"/>
      <c r="B3913" s="125"/>
      <c r="C3913" s="126"/>
      <c r="D3913" s="52"/>
      <c r="E3913" s="335"/>
      <c r="F3913" s="117"/>
      <c r="G3913" s="366"/>
      <c r="H3913" s="366"/>
      <c r="I3913" s="370"/>
      <c r="J3913" s="29"/>
      <c r="K3913" s="8"/>
      <c r="L3913" s="8"/>
      <c r="M3913" s="8"/>
    </row>
    <row r="3914" spans="1:16" ht="19.5" customHeight="1">
      <c r="A3914" s="21"/>
      <c r="B3914" s="51"/>
      <c r="C3914" s="52"/>
      <c r="D3914" s="21"/>
      <c r="E3914" s="335"/>
      <c r="F3914" s="117"/>
      <c r="G3914" s="366"/>
      <c r="H3914" s="366"/>
      <c r="I3914" s="370"/>
      <c r="J3914" s="29"/>
      <c r="K3914" s="8"/>
      <c r="L3914" s="8"/>
      <c r="M3914" s="8"/>
    </row>
    <row r="3915" spans="1:16">
      <c r="A3915" s="21"/>
      <c r="B3915" s="29"/>
      <c r="C3915" s="21"/>
      <c r="D3915" s="29"/>
      <c r="E3915" s="72"/>
      <c r="F3915" s="26"/>
      <c r="G3915" s="31"/>
      <c r="H3915" s="31"/>
      <c r="I3915" s="31"/>
      <c r="J3915" s="29"/>
      <c r="K3915" s="8"/>
      <c r="L3915" s="8"/>
      <c r="M3915" s="8"/>
    </row>
    <row r="3916" spans="1:16">
      <c r="A3916" s="21"/>
      <c r="B3916" s="42"/>
      <c r="C3916" s="29"/>
      <c r="D3916" s="24"/>
      <c r="E3916" s="335"/>
      <c r="F3916" s="26"/>
      <c r="G3916" s="366"/>
      <c r="H3916" s="366"/>
      <c r="I3916" s="370"/>
      <c r="J3916" s="29"/>
      <c r="K3916" s="8"/>
      <c r="L3916" s="8"/>
      <c r="M3916" s="8"/>
    </row>
    <row r="3917" spans="1:16">
      <c r="A3917" s="21"/>
      <c r="B3917" s="29"/>
      <c r="C3917" s="21"/>
      <c r="D3917" s="29"/>
      <c r="E3917" s="335"/>
      <c r="F3917" s="26"/>
      <c r="G3917" s="366"/>
      <c r="H3917" s="366"/>
      <c r="I3917" s="370"/>
      <c r="J3917" s="29"/>
      <c r="K3917" s="8"/>
      <c r="L3917" s="8"/>
      <c r="M3917" s="8"/>
    </row>
    <row r="3918" spans="1:16">
      <c r="A3918" s="21"/>
      <c r="B3918" s="29"/>
      <c r="C3918" s="21"/>
      <c r="D3918" s="29"/>
      <c r="E3918" s="31"/>
      <c r="F3918" s="29"/>
      <c r="G3918" s="31"/>
      <c r="H3918" s="31"/>
      <c r="I3918" s="31"/>
      <c r="J3918" s="29"/>
      <c r="K3918" s="8"/>
      <c r="L3918" s="8"/>
      <c r="M3918" s="8"/>
    </row>
    <row r="3919" spans="1:16">
      <c r="A3919" s="21"/>
      <c r="B3919" s="51"/>
      <c r="C3919" s="29"/>
      <c r="D3919" s="52"/>
      <c r="E3919" s="335"/>
      <c r="F3919" s="26"/>
      <c r="G3919" s="366"/>
      <c r="H3919" s="366"/>
      <c r="I3919" s="370"/>
      <c r="J3919" s="29"/>
      <c r="K3919" s="8"/>
      <c r="L3919" s="8"/>
      <c r="M3919" s="8"/>
    </row>
    <row r="3920" spans="1:16">
      <c r="A3920" s="21"/>
      <c r="B3920" s="29"/>
      <c r="C3920" s="21"/>
      <c r="D3920" s="29"/>
      <c r="E3920" s="335"/>
      <c r="F3920" s="26"/>
      <c r="G3920" s="366"/>
      <c r="H3920" s="366"/>
      <c r="I3920" s="370"/>
      <c r="J3920" s="29"/>
      <c r="K3920" s="8"/>
      <c r="L3920" s="8"/>
      <c r="M3920" s="8"/>
    </row>
    <row r="3921" spans="1:13">
      <c r="A3921" s="21"/>
      <c r="B3921" s="29"/>
      <c r="C3921" s="21"/>
      <c r="D3921" s="29"/>
      <c r="E3921" s="31"/>
      <c r="F3921" s="29"/>
      <c r="G3921" s="31"/>
      <c r="H3921" s="31"/>
      <c r="I3921" s="31"/>
      <c r="J3921" s="29"/>
      <c r="K3921" s="8"/>
      <c r="L3921" s="8"/>
      <c r="M3921" s="8"/>
    </row>
    <row r="3922" spans="1:13">
      <c r="A3922" s="21"/>
      <c r="B3922" s="51"/>
      <c r="C3922" s="29"/>
      <c r="D3922" s="21"/>
      <c r="E3922" s="335"/>
      <c r="F3922" s="26"/>
      <c r="G3922" s="366"/>
      <c r="H3922" s="366"/>
      <c r="I3922" s="370"/>
      <c r="J3922" s="29"/>
      <c r="K3922" s="8"/>
      <c r="L3922" s="8"/>
      <c r="M3922" s="8"/>
    </row>
    <row r="3923" spans="1:13">
      <c r="A3923" s="21"/>
      <c r="B3923" s="29"/>
      <c r="C3923" s="21"/>
      <c r="D3923" s="29"/>
      <c r="E3923" s="335"/>
      <c r="F3923" s="26"/>
      <c r="G3923" s="366"/>
      <c r="H3923" s="366"/>
      <c r="I3923" s="370"/>
      <c r="J3923" s="29"/>
      <c r="K3923" s="8"/>
      <c r="L3923" s="8"/>
      <c r="M3923" s="8"/>
    </row>
    <row r="3924" spans="1:13">
      <c r="A3924" s="21"/>
      <c r="B3924" s="29"/>
      <c r="C3924" s="21"/>
      <c r="D3924" s="29"/>
      <c r="E3924" s="31"/>
      <c r="F3924" s="29"/>
      <c r="G3924" s="31"/>
      <c r="H3924" s="31"/>
      <c r="I3924" s="31"/>
      <c r="J3924" s="29"/>
      <c r="K3924" s="8"/>
      <c r="L3924" s="8"/>
      <c r="M3924" s="8"/>
    </row>
    <row r="3925" spans="1:13">
      <c r="A3925" s="21"/>
      <c r="B3925" s="29"/>
      <c r="C3925" s="52"/>
      <c r="D3925" s="42"/>
      <c r="E3925" s="31"/>
      <c r="F3925" s="29"/>
      <c r="G3925" s="31"/>
      <c r="H3925" s="31"/>
      <c r="I3925" s="31"/>
      <c r="J3925" s="29"/>
      <c r="K3925" s="8"/>
      <c r="L3925" s="8"/>
      <c r="M3925" s="8"/>
    </row>
    <row r="3926" spans="1:13">
      <c r="A3926" s="21"/>
      <c r="B3926" s="29"/>
      <c r="C3926" s="52"/>
      <c r="D3926" s="42"/>
      <c r="E3926" s="31"/>
      <c r="F3926" s="29"/>
      <c r="G3926" s="31"/>
      <c r="H3926" s="31"/>
      <c r="I3926" s="31"/>
      <c r="J3926" s="29"/>
      <c r="K3926" s="8"/>
      <c r="L3926" s="8"/>
      <c r="M3926" s="8"/>
    </row>
    <row r="3927" spans="1:13">
      <c r="A3927" s="21"/>
      <c r="B3927" s="29"/>
      <c r="C3927" s="52"/>
      <c r="D3927" s="42"/>
      <c r="E3927" s="31"/>
      <c r="F3927" s="29"/>
      <c r="G3927" s="31"/>
      <c r="H3927" s="31"/>
      <c r="I3927" s="31"/>
      <c r="J3927" s="29"/>
      <c r="K3927" s="8"/>
      <c r="L3927" s="8"/>
      <c r="M3927" s="8"/>
    </row>
    <row r="3928" spans="1:13">
      <c r="A3928" s="21"/>
      <c r="B3928" s="29"/>
      <c r="C3928" s="52"/>
      <c r="D3928" s="52"/>
      <c r="E3928" s="335"/>
      <c r="F3928" s="21"/>
      <c r="G3928" s="366"/>
      <c r="H3928" s="366"/>
      <c r="I3928" s="370"/>
      <c r="J3928" s="29"/>
      <c r="K3928" s="8"/>
      <c r="L3928" s="8"/>
      <c r="M3928" s="8"/>
    </row>
    <row r="3929" spans="1:13">
      <c r="A3929" s="21"/>
      <c r="B3929" s="29"/>
      <c r="C3929" s="21"/>
      <c r="D3929" s="29"/>
      <c r="E3929" s="335"/>
      <c r="F3929" s="21"/>
      <c r="G3929" s="366"/>
      <c r="H3929" s="366"/>
      <c r="I3929" s="370"/>
      <c r="J3929" s="29"/>
      <c r="K3929" s="8"/>
      <c r="L3929" s="8"/>
      <c r="M3929" s="8"/>
    </row>
    <row r="3930" spans="1:13">
      <c r="A3930" s="21"/>
      <c r="B3930" s="29"/>
      <c r="C3930" s="21"/>
      <c r="D3930" s="29"/>
      <c r="E3930" s="25"/>
      <c r="F3930" s="29"/>
      <c r="G3930" s="31"/>
      <c r="H3930" s="31"/>
      <c r="I3930" s="31"/>
      <c r="J3930" s="29"/>
      <c r="K3930" s="8"/>
      <c r="L3930" s="8"/>
      <c r="M3930" s="8"/>
    </row>
    <row r="3931" spans="1:13">
      <c r="A3931" s="21"/>
      <c r="B3931" s="29"/>
      <c r="C3931" s="52"/>
      <c r="D3931" s="52"/>
      <c r="E3931" s="335"/>
      <c r="F3931" s="21"/>
      <c r="G3931" s="366"/>
      <c r="H3931" s="366"/>
      <c r="I3931" s="370"/>
      <c r="J3931" s="29"/>
      <c r="K3931" s="8"/>
      <c r="L3931" s="8"/>
      <c r="M3931" s="8"/>
    </row>
    <row r="3932" spans="1:13">
      <c r="A3932" s="21"/>
      <c r="B3932" s="29"/>
      <c r="C3932" s="21"/>
      <c r="D3932" s="29"/>
      <c r="E3932" s="335"/>
      <c r="F3932" s="21"/>
      <c r="G3932" s="366"/>
      <c r="H3932" s="366"/>
      <c r="I3932" s="370"/>
      <c r="J3932" s="29"/>
      <c r="K3932" s="8"/>
      <c r="L3932" s="8"/>
      <c r="M3932" s="8"/>
    </row>
    <row r="3933" spans="1:13">
      <c r="A3933" s="21"/>
      <c r="B3933" s="29"/>
      <c r="C3933" s="21"/>
      <c r="D3933" s="29"/>
      <c r="E3933" s="25"/>
      <c r="F3933" s="29"/>
      <c r="G3933" s="31"/>
      <c r="H3933" s="31"/>
      <c r="I3933" s="31"/>
      <c r="J3933" s="29"/>
      <c r="K3933" s="8"/>
      <c r="L3933" s="8"/>
      <c r="M3933" s="8"/>
    </row>
    <row r="3934" spans="1:13">
      <c r="A3934" s="21"/>
      <c r="B3934" s="29"/>
      <c r="C3934" s="21"/>
      <c r="D3934" s="29"/>
      <c r="E3934" s="25"/>
      <c r="F3934" s="21"/>
      <c r="G3934" s="27"/>
      <c r="H3934" s="31"/>
      <c r="I3934" s="28"/>
      <c r="J3934" s="29"/>
      <c r="K3934" s="8"/>
      <c r="L3934" s="8"/>
      <c r="M3934" s="8"/>
    </row>
    <row r="3935" spans="1:13">
      <c r="A3935" s="21"/>
      <c r="B3935" s="29"/>
      <c r="C3935" s="21"/>
      <c r="D3935" s="29"/>
      <c r="E3935" s="31"/>
      <c r="F3935" s="29"/>
      <c r="G3935" s="31"/>
      <c r="H3935" s="31"/>
      <c r="I3935" s="31"/>
      <c r="J3935" s="29"/>
      <c r="K3935" s="8"/>
      <c r="L3935" s="8"/>
      <c r="M3935" s="8"/>
    </row>
    <row r="3936" spans="1:13">
      <c r="A3936" s="32"/>
      <c r="B3936" s="33"/>
      <c r="C3936" s="32"/>
      <c r="D3936" s="33"/>
      <c r="E3936" s="34"/>
      <c r="F3936" s="33"/>
      <c r="G3936" s="34"/>
      <c r="H3936" s="34"/>
      <c r="I3936" s="35"/>
      <c r="J3936" s="33"/>
    </row>
    <row r="3939" spans="6:7">
      <c r="F3939" s="8"/>
      <c r="G3939" s="36"/>
    </row>
    <row r="3940" spans="6:7">
      <c r="F3940" s="8"/>
      <c r="G3940" s="36"/>
    </row>
    <row r="3941" spans="6:7">
      <c r="F3941" s="8"/>
      <c r="G3941" s="36"/>
    </row>
    <row r="3942" spans="6:7">
      <c r="F3942" s="8"/>
      <c r="G3942" s="36"/>
    </row>
    <row r="3943" spans="6:7">
      <c r="F3943" s="8"/>
      <c r="G3943" s="36"/>
    </row>
    <row r="3944" spans="6:7">
      <c r="F3944" s="8"/>
      <c r="G3944" s="36"/>
    </row>
    <row r="3945" spans="6:7" ht="16.5">
      <c r="F3945" s="38"/>
      <c r="G3945" s="37"/>
    </row>
    <row r="3946" spans="6:7">
      <c r="F3946" s="36"/>
      <c r="G3946" s="36"/>
    </row>
    <row r="3963" spans="1:13" ht="18" customHeight="1">
      <c r="A3963" s="287"/>
      <c r="B3963" s="288"/>
      <c r="C3963" s="288"/>
      <c r="D3963" s="288"/>
      <c r="E3963" s="288"/>
      <c r="F3963" s="288"/>
      <c r="G3963" s="288"/>
      <c r="H3963" s="288"/>
      <c r="I3963" s="288"/>
      <c r="J3963" s="288"/>
      <c r="K3963" s="7"/>
      <c r="L3963" s="7"/>
      <c r="M3963" s="7"/>
    </row>
    <row r="3964" spans="1:13" ht="18" customHeight="1">
      <c r="A3964" s="287"/>
      <c r="B3964" s="288"/>
      <c r="C3964" s="288"/>
      <c r="D3964" s="288"/>
      <c r="E3964" s="288"/>
      <c r="F3964" s="288"/>
      <c r="G3964" s="288"/>
      <c r="H3964" s="288"/>
      <c r="I3964" s="288"/>
      <c r="J3964" s="288"/>
      <c r="K3964" s="7"/>
      <c r="L3964" s="7"/>
      <c r="M3964" s="7"/>
    </row>
    <row r="3965" spans="1:13" ht="18" customHeight="1">
      <c r="A3965" s="287"/>
      <c r="B3965" s="288"/>
      <c r="C3965" s="288"/>
      <c r="D3965" s="288"/>
      <c r="E3965" s="288"/>
      <c r="F3965" s="288"/>
      <c r="G3965" s="288"/>
      <c r="H3965" s="288"/>
      <c r="I3965" s="288"/>
      <c r="J3965" s="288"/>
      <c r="K3965" s="7"/>
      <c r="L3965" s="7"/>
      <c r="M3965" s="7"/>
    </row>
    <row r="3966" spans="1:13">
      <c r="A3966" s="9"/>
      <c r="B3966" s="10"/>
      <c r="C3966" s="9"/>
      <c r="D3966" s="10"/>
      <c r="E3966" s="11"/>
      <c r="F3966" s="10"/>
      <c r="G3966" s="11"/>
      <c r="H3966" s="11"/>
      <c r="I3966" s="11"/>
      <c r="J3966" s="10"/>
      <c r="K3966" s="10"/>
      <c r="L3966" s="10"/>
      <c r="M3966" s="10"/>
    </row>
    <row r="3967" spans="1:13">
      <c r="A3967" s="275"/>
      <c r="B3967" s="289"/>
      <c r="C3967" s="289"/>
      <c r="D3967" s="289"/>
      <c r="E3967" s="368"/>
      <c r="F3967" s="275"/>
      <c r="G3967" s="289"/>
      <c r="H3967" s="289"/>
      <c r="I3967" s="289"/>
      <c r="J3967" s="275"/>
      <c r="K3967" s="6"/>
      <c r="L3967" s="6"/>
      <c r="M3967" s="6"/>
    </row>
    <row r="3968" spans="1:13">
      <c r="A3968" s="276"/>
      <c r="B3968" s="13"/>
      <c r="C3968" s="13"/>
      <c r="D3968" s="13"/>
      <c r="E3968" s="367"/>
      <c r="F3968" s="276"/>
      <c r="G3968" s="367"/>
      <c r="H3968" s="367"/>
      <c r="I3968" s="14"/>
      <c r="J3968" s="276"/>
      <c r="K3968" s="6"/>
      <c r="L3968" s="6"/>
      <c r="M3968" s="6"/>
    </row>
    <row r="3969" spans="1:13">
      <c r="A3969" s="15"/>
      <c r="B3969" s="16"/>
      <c r="C3969" s="17"/>
      <c r="D3969" s="16"/>
      <c r="E3969" s="18"/>
      <c r="F3969" s="16"/>
      <c r="G3969" s="18"/>
      <c r="H3969" s="18"/>
      <c r="I3969" s="18"/>
      <c r="J3969" s="16"/>
      <c r="K3969" s="8"/>
      <c r="L3969" s="8"/>
      <c r="M3969" s="8"/>
    </row>
    <row r="3970" spans="1:13" ht="20.25" customHeight="1">
      <c r="A3970" s="21"/>
      <c r="B3970" s="42"/>
      <c r="C3970" s="76"/>
      <c r="D3970" s="77"/>
      <c r="E3970" s="335"/>
      <c r="F3970" s="117"/>
      <c r="G3970" s="366"/>
      <c r="H3970" s="366"/>
      <c r="I3970" s="370"/>
      <c r="J3970" s="29"/>
      <c r="K3970" s="8"/>
      <c r="L3970" s="8"/>
      <c r="M3970" s="8"/>
    </row>
    <row r="3971" spans="1:13" ht="20.25" customHeight="1">
      <c r="A3971" s="21"/>
      <c r="B3971" s="45"/>
      <c r="C3971" s="45"/>
      <c r="D3971" s="46"/>
      <c r="E3971" s="335"/>
      <c r="F3971" s="117"/>
      <c r="G3971" s="366"/>
      <c r="H3971" s="366"/>
      <c r="I3971" s="370"/>
      <c r="J3971" s="29"/>
      <c r="K3971" s="8"/>
      <c r="L3971" s="8"/>
      <c r="M3971" s="8"/>
    </row>
    <row r="3972" spans="1:13" ht="13.5">
      <c r="A3972" s="21"/>
      <c r="B3972" s="45"/>
      <c r="C3972" s="45"/>
      <c r="D3972" s="46"/>
      <c r="E3972" s="25"/>
      <c r="F3972" s="117"/>
      <c r="G3972" s="27"/>
      <c r="H3972" s="27"/>
      <c r="I3972" s="28"/>
      <c r="J3972" s="29"/>
      <c r="K3972" s="8"/>
      <c r="L3972" s="8"/>
      <c r="M3972" s="8"/>
    </row>
    <row r="3973" spans="1:13" ht="17.25" customHeight="1">
      <c r="A3973" s="21"/>
      <c r="B3973" s="42"/>
      <c r="C3973" s="29"/>
      <c r="D3973" s="24"/>
      <c r="E3973" s="335"/>
      <c r="F3973" s="117"/>
      <c r="G3973" s="366"/>
      <c r="H3973" s="366"/>
      <c r="I3973" s="370"/>
      <c r="J3973" s="29"/>
      <c r="K3973" s="8"/>
      <c r="L3973" s="8"/>
      <c r="M3973" s="8"/>
    </row>
    <row r="3974" spans="1:13" ht="17.25" customHeight="1">
      <c r="A3974" s="21"/>
      <c r="B3974" s="51"/>
      <c r="C3974" s="52"/>
      <c r="D3974" s="21"/>
      <c r="E3974" s="335"/>
      <c r="F3974" s="117"/>
      <c r="G3974" s="366"/>
      <c r="H3974" s="366"/>
      <c r="I3974" s="370"/>
      <c r="J3974" s="29"/>
      <c r="K3974" s="8"/>
      <c r="L3974" s="8"/>
      <c r="M3974" s="8"/>
    </row>
    <row r="3975" spans="1:13">
      <c r="A3975" s="21"/>
      <c r="B3975" s="29"/>
      <c r="C3975" s="21"/>
      <c r="D3975" s="29"/>
      <c r="E3975" s="72"/>
      <c r="F3975" s="26"/>
      <c r="G3975" s="31"/>
      <c r="H3975" s="31"/>
      <c r="I3975" s="31"/>
      <c r="J3975" s="29"/>
      <c r="K3975" s="8"/>
      <c r="L3975" s="8"/>
      <c r="M3975" s="8"/>
    </row>
    <row r="3976" spans="1:13">
      <c r="A3976" s="21"/>
      <c r="B3976" s="42"/>
      <c r="C3976" s="29"/>
      <c r="D3976" s="24"/>
      <c r="E3976" s="335"/>
      <c r="F3976" s="26"/>
      <c r="G3976" s="366"/>
      <c r="H3976" s="366"/>
      <c r="I3976" s="370"/>
      <c r="J3976" s="29"/>
      <c r="K3976" s="8"/>
      <c r="L3976" s="8"/>
      <c r="M3976" s="8"/>
    </row>
    <row r="3977" spans="1:13">
      <c r="A3977" s="21"/>
      <c r="B3977" s="29"/>
      <c r="C3977" s="21"/>
      <c r="D3977" s="29"/>
      <c r="E3977" s="335"/>
      <c r="F3977" s="26"/>
      <c r="G3977" s="366"/>
      <c r="H3977" s="366"/>
      <c r="I3977" s="370"/>
      <c r="J3977" s="29"/>
      <c r="K3977" s="8"/>
      <c r="L3977" s="8"/>
      <c r="M3977" s="8"/>
    </row>
    <row r="3978" spans="1:13">
      <c r="A3978" s="21"/>
      <c r="B3978" s="29"/>
      <c r="C3978" s="21"/>
      <c r="D3978" s="29"/>
      <c r="E3978" s="31"/>
      <c r="F3978" s="29"/>
      <c r="G3978" s="31"/>
      <c r="H3978" s="31"/>
      <c r="I3978" s="31"/>
      <c r="J3978" s="29"/>
      <c r="K3978" s="8"/>
      <c r="L3978" s="8"/>
      <c r="M3978" s="8"/>
    </row>
    <row r="3979" spans="1:13">
      <c r="A3979" s="21"/>
      <c r="B3979" s="51"/>
      <c r="C3979" s="29"/>
      <c r="D3979" s="52"/>
      <c r="E3979" s="335"/>
      <c r="F3979" s="26"/>
      <c r="G3979" s="366"/>
      <c r="H3979" s="366"/>
      <c r="I3979" s="370"/>
      <c r="J3979" s="29"/>
      <c r="K3979" s="8"/>
      <c r="L3979" s="8"/>
      <c r="M3979" s="8"/>
    </row>
    <row r="3980" spans="1:13">
      <c r="A3980" s="21"/>
      <c r="B3980" s="29"/>
      <c r="C3980" s="21"/>
      <c r="D3980" s="29"/>
      <c r="E3980" s="335"/>
      <c r="F3980" s="26"/>
      <c r="G3980" s="366"/>
      <c r="H3980" s="366"/>
      <c r="I3980" s="370"/>
      <c r="J3980" s="29"/>
      <c r="K3980" s="8"/>
      <c r="L3980" s="8"/>
      <c r="M3980" s="8"/>
    </row>
    <row r="3981" spans="1:13">
      <c r="A3981" s="21"/>
      <c r="B3981" s="29"/>
      <c r="C3981" s="21"/>
      <c r="D3981" s="29"/>
      <c r="E3981" s="31"/>
      <c r="F3981" s="29"/>
      <c r="G3981" s="31"/>
      <c r="H3981" s="31"/>
      <c r="I3981" s="31"/>
      <c r="J3981" s="29"/>
      <c r="K3981" s="8"/>
      <c r="L3981" s="8"/>
      <c r="M3981" s="8"/>
    </row>
    <row r="3982" spans="1:13">
      <c r="A3982" s="21"/>
      <c r="B3982" s="51"/>
      <c r="C3982" s="29"/>
      <c r="D3982" s="21"/>
      <c r="E3982" s="335"/>
      <c r="F3982" s="26"/>
      <c r="G3982" s="366"/>
      <c r="H3982" s="366"/>
      <c r="I3982" s="370"/>
      <c r="J3982" s="29"/>
      <c r="K3982" s="8"/>
      <c r="L3982" s="8"/>
      <c r="M3982" s="8"/>
    </row>
    <row r="3983" spans="1:13">
      <c r="A3983" s="21"/>
      <c r="B3983" s="29"/>
      <c r="C3983" s="21"/>
      <c r="D3983" s="29"/>
      <c r="E3983" s="335"/>
      <c r="F3983" s="26"/>
      <c r="G3983" s="366"/>
      <c r="H3983" s="366"/>
      <c r="I3983" s="370"/>
      <c r="J3983" s="29"/>
      <c r="K3983" s="8"/>
      <c r="L3983" s="8"/>
      <c r="M3983" s="8"/>
    </row>
    <row r="3984" spans="1:13">
      <c r="A3984" s="21"/>
      <c r="B3984" s="29"/>
      <c r="C3984" s="21"/>
      <c r="D3984" s="29"/>
      <c r="E3984" s="31"/>
      <c r="F3984" s="29"/>
      <c r="G3984" s="31"/>
      <c r="H3984" s="31"/>
      <c r="I3984" s="31"/>
      <c r="J3984" s="29"/>
      <c r="K3984" s="8"/>
      <c r="L3984" s="8"/>
      <c r="M3984" s="8"/>
    </row>
    <row r="3985" spans="1:13">
      <c r="A3985" s="21"/>
      <c r="B3985" s="29"/>
      <c r="C3985" s="52"/>
      <c r="D3985" s="42"/>
      <c r="E3985" s="31"/>
      <c r="F3985" s="29"/>
      <c r="G3985" s="31"/>
      <c r="H3985" s="31"/>
      <c r="I3985" s="31"/>
      <c r="J3985" s="29"/>
      <c r="K3985" s="8"/>
      <c r="L3985" s="8"/>
      <c r="M3985" s="8"/>
    </row>
    <row r="3986" spans="1:13">
      <c r="A3986" s="21"/>
      <c r="B3986" s="29"/>
      <c r="C3986" s="52"/>
      <c r="D3986" s="42"/>
      <c r="E3986" s="31"/>
      <c r="F3986" s="29"/>
      <c r="G3986" s="31"/>
      <c r="H3986" s="31"/>
      <c r="I3986" s="31"/>
      <c r="J3986" s="29"/>
      <c r="K3986" s="8"/>
      <c r="L3986" s="8"/>
      <c r="M3986" s="8"/>
    </row>
    <row r="3987" spans="1:13">
      <c r="A3987" s="21"/>
      <c r="B3987" s="29"/>
      <c r="C3987" s="52"/>
      <c r="D3987" s="42"/>
      <c r="E3987" s="31"/>
      <c r="F3987" s="29"/>
      <c r="G3987" s="31"/>
      <c r="H3987" s="31"/>
      <c r="I3987" s="31"/>
      <c r="J3987" s="29"/>
      <c r="K3987" s="8"/>
      <c r="L3987" s="8"/>
      <c r="M3987" s="8"/>
    </row>
    <row r="3988" spans="1:13">
      <c r="A3988" s="21"/>
      <c r="B3988" s="29"/>
      <c r="C3988" s="52"/>
      <c r="D3988" s="52"/>
      <c r="E3988" s="335"/>
      <c r="F3988" s="21"/>
      <c r="G3988" s="366"/>
      <c r="H3988" s="366"/>
      <c r="I3988" s="370"/>
      <c r="J3988" s="29"/>
      <c r="K3988" s="8"/>
      <c r="L3988" s="8"/>
      <c r="M3988" s="8"/>
    </row>
    <row r="3989" spans="1:13">
      <c r="A3989" s="21"/>
      <c r="B3989" s="29"/>
      <c r="C3989" s="21"/>
      <c r="D3989" s="29"/>
      <c r="E3989" s="335"/>
      <c r="F3989" s="21"/>
      <c r="G3989" s="366"/>
      <c r="H3989" s="366"/>
      <c r="I3989" s="370"/>
      <c r="J3989" s="29"/>
      <c r="K3989" s="8"/>
      <c r="L3989" s="8"/>
      <c r="M3989" s="8"/>
    </row>
    <row r="3990" spans="1:13">
      <c r="A3990" s="21"/>
      <c r="B3990" s="29"/>
      <c r="C3990" s="21"/>
      <c r="D3990" s="29"/>
      <c r="E3990" s="25"/>
      <c r="F3990" s="29"/>
      <c r="G3990" s="31"/>
      <c r="H3990" s="31"/>
      <c r="I3990" s="31"/>
      <c r="J3990" s="29"/>
      <c r="K3990" s="8"/>
      <c r="L3990" s="8"/>
      <c r="M3990" s="8"/>
    </row>
    <row r="3991" spans="1:13">
      <c r="A3991" s="21"/>
      <c r="B3991" s="29"/>
      <c r="C3991" s="52"/>
      <c r="D3991" s="52"/>
      <c r="E3991" s="335"/>
      <c r="F3991" s="21"/>
      <c r="G3991" s="366"/>
      <c r="H3991" s="366"/>
      <c r="I3991" s="370"/>
      <c r="J3991" s="29"/>
      <c r="K3991" s="8"/>
      <c r="L3991" s="8"/>
      <c r="M3991" s="8"/>
    </row>
    <row r="3992" spans="1:13">
      <c r="A3992" s="21"/>
      <c r="B3992" s="29"/>
      <c r="C3992" s="21"/>
      <c r="D3992" s="29"/>
      <c r="E3992" s="335"/>
      <c r="F3992" s="21"/>
      <c r="G3992" s="366"/>
      <c r="H3992" s="366"/>
      <c r="I3992" s="370"/>
      <c r="J3992" s="29"/>
      <c r="K3992" s="8"/>
      <c r="L3992" s="8"/>
      <c r="M3992" s="8"/>
    </row>
    <row r="3993" spans="1:13">
      <c r="A3993" s="21"/>
      <c r="B3993" s="29"/>
      <c r="C3993" s="21"/>
      <c r="D3993" s="29"/>
      <c r="E3993" s="25"/>
      <c r="F3993" s="29"/>
      <c r="G3993" s="31"/>
      <c r="H3993" s="31"/>
      <c r="I3993" s="31"/>
      <c r="J3993" s="29"/>
      <c r="K3993" s="8"/>
      <c r="L3993" s="8"/>
      <c r="M3993" s="8"/>
    </row>
    <row r="3994" spans="1:13">
      <c r="A3994" s="21"/>
      <c r="B3994" s="29"/>
      <c r="C3994" s="21"/>
      <c r="D3994" s="29"/>
      <c r="E3994" s="25"/>
      <c r="F3994" s="21"/>
      <c r="G3994" s="27"/>
      <c r="H3994" s="31"/>
      <c r="I3994" s="28"/>
      <c r="J3994" s="29"/>
      <c r="K3994" s="8"/>
      <c r="L3994" s="8"/>
      <c r="M3994" s="8"/>
    </row>
    <row r="3995" spans="1:13">
      <c r="A3995" s="21"/>
      <c r="B3995" s="29"/>
      <c r="C3995" s="21"/>
      <c r="D3995" s="29"/>
      <c r="E3995" s="31"/>
      <c r="F3995" s="29"/>
      <c r="G3995" s="31"/>
      <c r="H3995" s="31"/>
      <c r="I3995" s="31"/>
      <c r="J3995" s="29"/>
      <c r="K3995" s="8"/>
      <c r="L3995" s="8"/>
      <c r="M3995" s="8"/>
    </row>
    <row r="3996" spans="1:13">
      <c r="A3996" s="32"/>
      <c r="B3996" s="33"/>
      <c r="C3996" s="32"/>
      <c r="D3996" s="33"/>
      <c r="E3996" s="34"/>
      <c r="F3996" s="33"/>
      <c r="G3996" s="34"/>
      <c r="H3996" s="34"/>
      <c r="I3996" s="35"/>
      <c r="J3996" s="33"/>
    </row>
    <row r="3999" spans="1:13">
      <c r="F3999" s="8"/>
      <c r="G3999" s="36"/>
    </row>
    <row r="4000" spans="1:13">
      <c r="F4000" s="8"/>
      <c r="G4000" s="36"/>
    </row>
    <row r="4001" spans="1:13">
      <c r="F4001" s="8"/>
      <c r="G4001" s="36"/>
    </row>
    <row r="4002" spans="1:13">
      <c r="F4002" s="8"/>
      <c r="G4002" s="36"/>
    </row>
    <row r="4003" spans="1:13">
      <c r="F4003" s="8"/>
      <c r="G4003" s="36"/>
    </row>
    <row r="4004" spans="1:13">
      <c r="F4004" s="8"/>
      <c r="G4004" s="36"/>
    </row>
    <row r="4005" spans="1:13" ht="16.5">
      <c r="F4005" s="38"/>
      <c r="G4005" s="37"/>
    </row>
    <row r="4006" spans="1:13">
      <c r="F4006" s="36"/>
      <c r="G4006" s="36"/>
    </row>
    <row r="4011" spans="1:13">
      <c r="A4011" s="287"/>
      <c r="B4011" s="288"/>
      <c r="C4011" s="288"/>
      <c r="D4011" s="288"/>
      <c r="E4011" s="288"/>
      <c r="F4011" s="288"/>
      <c r="G4011" s="288"/>
      <c r="H4011" s="288"/>
      <c r="I4011" s="288"/>
      <c r="J4011" s="288"/>
      <c r="K4011" s="7"/>
      <c r="L4011" s="7"/>
      <c r="M4011" s="7"/>
    </row>
    <row r="4012" spans="1:13">
      <c r="A4012" s="287"/>
      <c r="B4012" s="288"/>
      <c r="C4012" s="288"/>
      <c r="D4012" s="288"/>
      <c r="E4012" s="288"/>
      <c r="F4012" s="288"/>
      <c r="G4012" s="288"/>
      <c r="H4012" s="288"/>
      <c r="I4012" s="288"/>
      <c r="J4012" s="288"/>
      <c r="K4012" s="7"/>
      <c r="L4012" s="7"/>
      <c r="M4012" s="7"/>
    </row>
    <row r="4013" spans="1:13">
      <c r="A4013" s="287"/>
      <c r="B4013" s="288"/>
      <c r="C4013" s="288"/>
      <c r="D4013" s="288"/>
      <c r="E4013" s="288"/>
      <c r="F4013" s="288"/>
      <c r="G4013" s="288"/>
      <c r="H4013" s="288"/>
      <c r="I4013" s="288"/>
      <c r="J4013" s="288"/>
      <c r="K4013" s="7"/>
      <c r="L4013" s="7"/>
      <c r="M4013" s="7"/>
    </row>
    <row r="4014" spans="1:13">
      <c r="A4014" s="9"/>
      <c r="B4014" s="10"/>
      <c r="C4014" s="9"/>
      <c r="D4014" s="10"/>
      <c r="E4014" s="11"/>
      <c r="F4014" s="10"/>
      <c r="G4014" s="11"/>
      <c r="H4014" s="11"/>
      <c r="I4014" s="11"/>
      <c r="J4014" s="10"/>
      <c r="K4014" s="10"/>
      <c r="L4014" s="10"/>
      <c r="M4014" s="10"/>
    </row>
    <row r="4015" spans="1:13">
      <c r="A4015" s="275"/>
      <c r="B4015" s="289"/>
      <c r="C4015" s="289"/>
      <c r="D4015" s="289"/>
      <c r="E4015" s="368"/>
      <c r="F4015" s="275"/>
      <c r="G4015" s="289"/>
      <c r="H4015" s="289"/>
      <c r="I4015" s="289"/>
      <c r="J4015" s="275"/>
      <c r="K4015" s="6"/>
      <c r="L4015" s="6"/>
      <c r="M4015" s="6"/>
    </row>
    <row r="4016" spans="1:13">
      <c r="A4016" s="276"/>
      <c r="B4016" s="13"/>
      <c r="C4016" s="13"/>
      <c r="D4016" s="13"/>
      <c r="E4016" s="367"/>
      <c r="F4016" s="276"/>
      <c r="G4016" s="367"/>
      <c r="H4016" s="367"/>
      <c r="I4016" s="14"/>
      <c r="J4016" s="276"/>
      <c r="K4016" s="6"/>
      <c r="L4016" s="6"/>
      <c r="M4016" s="6"/>
    </row>
    <row r="4017" spans="1:14">
      <c r="A4017" s="15"/>
      <c r="B4017" s="16"/>
      <c r="C4017" s="17"/>
      <c r="D4017" s="16"/>
      <c r="E4017" s="18"/>
      <c r="F4017" s="16"/>
      <c r="G4017" s="18"/>
      <c r="H4017" s="18"/>
      <c r="I4017" s="18"/>
      <c r="J4017" s="16"/>
      <c r="K4017" s="8"/>
      <c r="L4017" s="8"/>
      <c r="M4017" s="8"/>
    </row>
    <row r="4018" spans="1:14" ht="15" customHeight="1">
      <c r="A4018" s="21"/>
      <c r="B4018" s="42"/>
      <c r="C4018" s="29"/>
      <c r="D4018" s="21"/>
      <c r="E4018" s="335"/>
      <c r="F4018" s="117"/>
      <c r="G4018" s="366"/>
      <c r="H4018" s="366"/>
      <c r="I4018" s="370"/>
      <c r="J4018" s="29"/>
      <c r="K4018" s="29"/>
      <c r="L4018" s="29"/>
      <c r="M4018" s="333"/>
      <c r="N4018" s="333"/>
    </row>
    <row r="4019" spans="1:14" ht="15" customHeight="1">
      <c r="A4019" s="21"/>
      <c r="B4019" s="45"/>
      <c r="C4019" s="45"/>
      <c r="D4019" s="46"/>
      <c r="E4019" s="335"/>
      <c r="F4019" s="117"/>
      <c r="G4019" s="366"/>
      <c r="H4019" s="366"/>
      <c r="I4019" s="370"/>
      <c r="J4019" s="29"/>
      <c r="K4019" s="29"/>
      <c r="L4019" s="29"/>
      <c r="M4019" s="333"/>
      <c r="N4019" s="333"/>
    </row>
    <row r="4020" spans="1:14" ht="13.5">
      <c r="A4020" s="21"/>
      <c r="B4020" s="45"/>
      <c r="C4020" s="45"/>
      <c r="D4020" s="46"/>
      <c r="E4020" s="25"/>
      <c r="F4020" s="117"/>
      <c r="G4020" s="27"/>
      <c r="H4020" s="27"/>
      <c r="I4020" s="28"/>
      <c r="J4020" s="29"/>
      <c r="K4020" s="29"/>
      <c r="L4020" s="29"/>
      <c r="M4020" s="41"/>
      <c r="N4020" s="41"/>
    </row>
    <row r="4021" spans="1:14" ht="15" customHeight="1">
      <c r="A4021" s="21"/>
      <c r="B4021" s="51"/>
      <c r="C4021" s="29"/>
      <c r="D4021" s="21"/>
      <c r="E4021" s="335"/>
      <c r="F4021" s="117"/>
      <c r="G4021" s="366"/>
      <c r="H4021" s="366"/>
      <c r="I4021" s="370"/>
      <c r="J4021" s="29"/>
      <c r="K4021" s="29"/>
      <c r="L4021" s="29"/>
      <c r="M4021" s="333"/>
      <c r="N4021" s="333"/>
    </row>
    <row r="4022" spans="1:14" ht="15" customHeight="1">
      <c r="A4022" s="21"/>
      <c r="B4022" s="51"/>
      <c r="C4022" s="52"/>
      <c r="D4022" s="21"/>
      <c r="E4022" s="335"/>
      <c r="F4022" s="117"/>
      <c r="G4022" s="366"/>
      <c r="H4022" s="366"/>
      <c r="I4022" s="370"/>
      <c r="J4022" s="29"/>
      <c r="K4022" s="29"/>
      <c r="L4022" s="29"/>
      <c r="M4022" s="333"/>
      <c r="N4022" s="333"/>
    </row>
    <row r="4023" spans="1:14">
      <c r="A4023" s="21"/>
      <c r="B4023" s="29"/>
      <c r="C4023" s="21"/>
      <c r="D4023" s="29"/>
      <c r="E4023" s="72"/>
      <c r="F4023" s="26"/>
      <c r="G4023" s="31"/>
      <c r="H4023" s="31"/>
      <c r="I4023" s="31"/>
      <c r="J4023" s="29"/>
      <c r="K4023" s="29"/>
      <c r="L4023" s="29"/>
      <c r="M4023" s="29"/>
      <c r="N4023" s="29"/>
    </row>
    <row r="4024" spans="1:14" ht="15" customHeight="1">
      <c r="A4024" s="21"/>
      <c r="B4024" s="51"/>
      <c r="C4024" s="29"/>
      <c r="D4024" s="21"/>
      <c r="E4024" s="335"/>
      <c r="F4024" s="117"/>
      <c r="G4024" s="366"/>
      <c r="H4024" s="366"/>
      <c r="I4024" s="370"/>
      <c r="J4024" s="29"/>
      <c r="K4024" s="29"/>
      <c r="L4024" s="29"/>
      <c r="M4024" s="333"/>
      <c r="N4024" s="333"/>
    </row>
    <row r="4025" spans="1:14" ht="15" customHeight="1">
      <c r="A4025" s="21"/>
      <c r="B4025" s="29"/>
      <c r="C4025" s="21"/>
      <c r="D4025" s="29"/>
      <c r="E4025" s="335"/>
      <c r="F4025" s="117"/>
      <c r="G4025" s="366"/>
      <c r="H4025" s="366"/>
      <c r="I4025" s="370"/>
      <c r="J4025" s="29"/>
      <c r="K4025" s="29"/>
      <c r="L4025" s="29"/>
      <c r="M4025" s="333"/>
      <c r="N4025" s="333"/>
    </row>
    <row r="4026" spans="1:14">
      <c r="A4026" s="21"/>
      <c r="B4026" s="29"/>
      <c r="C4026" s="21"/>
      <c r="D4026" s="29"/>
      <c r="E4026" s="31"/>
      <c r="F4026" s="29"/>
      <c r="G4026" s="31"/>
      <c r="H4026" s="31"/>
      <c r="I4026" s="31"/>
      <c r="J4026" s="29"/>
      <c r="K4026" s="29"/>
      <c r="L4026" s="29"/>
      <c r="M4026" s="29"/>
      <c r="N4026" s="29"/>
    </row>
    <row r="4027" spans="1:14" ht="15" customHeight="1">
      <c r="A4027" s="21"/>
      <c r="B4027" s="29"/>
      <c r="C4027" s="64"/>
      <c r="D4027" s="94"/>
      <c r="E4027" s="335"/>
      <c r="F4027" s="117"/>
      <c r="G4027" s="366"/>
      <c r="H4027" s="366"/>
      <c r="I4027" s="370"/>
      <c r="J4027" s="29"/>
      <c r="K4027" s="29"/>
      <c r="L4027" s="29"/>
      <c r="M4027" s="333"/>
      <c r="N4027" s="333"/>
    </row>
    <row r="4028" spans="1:14" ht="15" customHeight="1">
      <c r="A4028" s="21"/>
      <c r="B4028" s="29"/>
      <c r="C4028" s="21"/>
      <c r="D4028" s="29"/>
      <c r="E4028" s="335"/>
      <c r="F4028" s="117"/>
      <c r="G4028" s="366"/>
      <c r="H4028" s="366"/>
      <c r="I4028" s="370"/>
      <c r="J4028" s="29"/>
      <c r="K4028" s="29"/>
      <c r="L4028" s="29"/>
      <c r="M4028" s="333"/>
      <c r="N4028" s="333"/>
    </row>
    <row r="4029" spans="1:14" ht="12.75" customHeight="1">
      <c r="A4029" s="21"/>
      <c r="B4029" s="29"/>
      <c r="C4029" s="21"/>
      <c r="D4029" s="29"/>
      <c r="E4029" s="31"/>
      <c r="F4029" s="29"/>
      <c r="G4029" s="31"/>
      <c r="H4029" s="31"/>
      <c r="I4029" s="31"/>
      <c r="J4029" s="29"/>
      <c r="K4029" s="29"/>
      <c r="L4029" s="29"/>
      <c r="M4029" s="29"/>
      <c r="N4029" s="29"/>
    </row>
    <row r="4030" spans="1:14" ht="15" customHeight="1">
      <c r="A4030" s="21"/>
      <c r="B4030" s="29"/>
      <c r="C4030" s="64"/>
      <c r="D4030" s="94"/>
      <c r="E4030" s="335"/>
      <c r="F4030" s="117"/>
      <c r="G4030" s="366"/>
      <c r="H4030" s="366"/>
      <c r="I4030" s="370"/>
      <c r="J4030" s="29"/>
      <c r="K4030" s="29"/>
      <c r="L4030" s="29"/>
      <c r="M4030" s="333"/>
      <c r="N4030" s="333"/>
    </row>
    <row r="4031" spans="1:14" ht="15" customHeight="1">
      <c r="A4031" s="21"/>
      <c r="B4031" s="29"/>
      <c r="C4031" s="21"/>
      <c r="D4031" s="29"/>
      <c r="E4031" s="335"/>
      <c r="F4031" s="117"/>
      <c r="G4031" s="366"/>
      <c r="H4031" s="366"/>
      <c r="I4031" s="370"/>
      <c r="J4031" s="29"/>
      <c r="K4031" s="29"/>
      <c r="L4031" s="29"/>
      <c r="M4031" s="333"/>
      <c r="N4031" s="333"/>
    </row>
    <row r="4032" spans="1:14">
      <c r="A4032" s="21"/>
      <c r="B4032" s="29"/>
      <c r="C4032" s="21"/>
      <c r="D4032" s="29"/>
      <c r="E4032" s="31"/>
      <c r="F4032" s="29"/>
      <c r="G4032" s="31"/>
      <c r="H4032" s="31"/>
      <c r="I4032" s="31"/>
      <c r="J4032" s="29"/>
      <c r="K4032" s="29"/>
      <c r="L4032" s="29"/>
      <c r="M4032" s="29"/>
      <c r="N4032" s="29"/>
    </row>
    <row r="4033" spans="1:14" ht="15" customHeight="1">
      <c r="A4033" s="21"/>
      <c r="B4033" s="29"/>
      <c r="C4033" s="64"/>
      <c r="D4033" s="94"/>
      <c r="E4033" s="335"/>
      <c r="F4033" s="117"/>
      <c r="G4033" s="366"/>
      <c r="H4033" s="366"/>
      <c r="I4033" s="370"/>
      <c r="J4033" s="29"/>
      <c r="K4033" s="29"/>
      <c r="L4033" s="29"/>
      <c r="M4033" s="333"/>
      <c r="N4033" s="333"/>
    </row>
    <row r="4034" spans="1:14" ht="15" customHeight="1">
      <c r="A4034" s="21"/>
      <c r="B4034" s="29"/>
      <c r="C4034" s="52"/>
      <c r="D4034" s="42"/>
      <c r="E4034" s="335"/>
      <c r="F4034" s="117"/>
      <c r="G4034" s="366"/>
      <c r="H4034" s="366"/>
      <c r="I4034" s="370"/>
      <c r="J4034" s="29"/>
      <c r="K4034" s="29"/>
      <c r="L4034" s="29"/>
      <c r="M4034" s="333"/>
      <c r="N4034" s="333"/>
    </row>
    <row r="4035" spans="1:14">
      <c r="A4035" s="21"/>
      <c r="B4035" s="29"/>
      <c r="C4035" s="52"/>
      <c r="D4035" s="42"/>
      <c r="E4035" s="31"/>
      <c r="F4035" s="29"/>
      <c r="G4035" s="31"/>
      <c r="H4035" s="31"/>
      <c r="I4035" s="31"/>
      <c r="J4035" s="29"/>
      <c r="K4035" s="8"/>
      <c r="L4035" s="8"/>
      <c r="M4035" s="8"/>
    </row>
    <row r="4036" spans="1:14">
      <c r="A4036" s="21"/>
      <c r="B4036" s="29"/>
      <c r="C4036" s="52"/>
      <c r="D4036" s="52"/>
      <c r="E4036" s="335"/>
      <c r="F4036" s="21"/>
      <c r="G4036" s="366"/>
      <c r="H4036" s="366"/>
      <c r="I4036" s="370"/>
      <c r="J4036" s="29"/>
      <c r="K4036" s="8"/>
      <c r="L4036" s="8"/>
      <c r="M4036" s="54"/>
      <c r="N4036" s="82"/>
    </row>
    <row r="4037" spans="1:14">
      <c r="A4037" s="21"/>
      <c r="B4037" s="29"/>
      <c r="C4037" s="21"/>
      <c r="D4037" s="29"/>
      <c r="E4037" s="335"/>
      <c r="F4037" s="21"/>
      <c r="G4037" s="366"/>
      <c r="H4037" s="366"/>
      <c r="I4037" s="370"/>
      <c r="J4037" s="29"/>
      <c r="K4037" s="8"/>
      <c r="L4037" s="8"/>
      <c r="M4037" s="8"/>
    </row>
    <row r="4038" spans="1:14">
      <c r="A4038" s="21"/>
      <c r="B4038" s="29"/>
      <c r="C4038" s="21"/>
      <c r="D4038" s="29"/>
      <c r="E4038" s="25"/>
      <c r="F4038" s="29"/>
      <c r="G4038" s="31"/>
      <c r="H4038" s="31"/>
      <c r="I4038" s="31"/>
      <c r="J4038" s="29"/>
      <c r="K4038" s="8"/>
      <c r="L4038" s="8"/>
      <c r="M4038" s="8"/>
    </row>
    <row r="4039" spans="1:14">
      <c r="A4039" s="21"/>
      <c r="B4039" s="29"/>
      <c r="C4039" s="52"/>
      <c r="D4039" s="52"/>
      <c r="E4039" s="335"/>
      <c r="F4039" s="21"/>
      <c r="G4039" s="366"/>
      <c r="H4039" s="366"/>
      <c r="I4039" s="370"/>
      <c r="J4039" s="29"/>
      <c r="K4039" s="8"/>
      <c r="L4039" s="8"/>
      <c r="M4039" s="8"/>
      <c r="N4039" s="82"/>
    </row>
    <row r="4040" spans="1:14">
      <c r="A4040" s="21"/>
      <c r="B4040" s="29"/>
      <c r="C4040" s="21"/>
      <c r="D4040" s="29"/>
      <c r="E4040" s="335"/>
      <c r="F4040" s="21"/>
      <c r="G4040" s="366"/>
      <c r="H4040" s="366"/>
      <c r="I4040" s="370"/>
      <c r="J4040" s="29"/>
      <c r="K4040" s="8"/>
      <c r="L4040" s="8"/>
      <c r="M4040" s="8"/>
    </row>
    <row r="4041" spans="1:14">
      <c r="A4041" s="21"/>
      <c r="B4041" s="29"/>
      <c r="C4041" s="21"/>
      <c r="D4041" s="29"/>
      <c r="E4041" s="25"/>
      <c r="F4041" s="29"/>
      <c r="G4041" s="31"/>
      <c r="H4041" s="31"/>
      <c r="I4041" s="31"/>
      <c r="J4041" s="29"/>
      <c r="K4041" s="8"/>
      <c r="L4041" s="8"/>
      <c r="M4041" s="8"/>
    </row>
    <row r="4042" spans="1:14">
      <c r="A4042" s="21"/>
      <c r="B4042" s="29"/>
      <c r="C4042" s="21"/>
      <c r="D4042" s="29"/>
      <c r="E4042" s="25"/>
      <c r="F4042" s="21"/>
      <c r="G4042" s="27"/>
      <c r="H4042" s="31"/>
      <c r="I4042" s="28"/>
      <c r="J4042" s="29"/>
      <c r="K4042" s="8"/>
      <c r="L4042" s="8"/>
      <c r="M4042" s="8"/>
    </row>
    <row r="4043" spans="1:14">
      <c r="A4043" s="21"/>
      <c r="B4043" s="29"/>
      <c r="C4043" s="21"/>
      <c r="D4043" s="29"/>
      <c r="E4043" s="31"/>
      <c r="F4043" s="29"/>
      <c r="G4043" s="31"/>
      <c r="H4043" s="31"/>
      <c r="I4043" s="31"/>
      <c r="J4043" s="29"/>
      <c r="K4043" s="8"/>
      <c r="L4043" s="8"/>
      <c r="M4043" s="8"/>
    </row>
    <row r="4044" spans="1:14">
      <c r="A4044" s="32"/>
      <c r="B4044" s="33"/>
      <c r="C4044" s="32"/>
      <c r="D4044" s="33"/>
      <c r="E4044" s="34"/>
      <c r="F4044" s="33"/>
      <c r="G4044" s="34"/>
      <c r="H4044" s="34"/>
      <c r="I4044" s="35"/>
      <c r="J4044" s="33"/>
    </row>
    <row r="4047" spans="1:14">
      <c r="F4047" s="8"/>
      <c r="G4047" s="36"/>
    </row>
    <row r="4048" spans="1:14">
      <c r="F4048" s="8"/>
      <c r="G4048" s="36"/>
    </row>
    <row r="4049" spans="1:13">
      <c r="F4049" s="8"/>
      <c r="G4049" s="36"/>
    </row>
    <row r="4050" spans="1:13">
      <c r="F4050" s="8"/>
      <c r="G4050" s="36"/>
    </row>
    <row r="4051" spans="1:13">
      <c r="F4051" s="8"/>
      <c r="G4051" s="36"/>
    </row>
    <row r="4052" spans="1:13">
      <c r="F4052" s="8"/>
      <c r="G4052" s="36"/>
    </row>
    <row r="4053" spans="1:13" ht="16.5">
      <c r="F4053" s="38"/>
      <c r="G4053" s="37"/>
    </row>
    <row r="4054" spans="1:13">
      <c r="F4054" s="36"/>
      <c r="G4054" s="36"/>
    </row>
    <row r="4060" spans="1:13">
      <c r="A4060" s="287"/>
      <c r="B4060" s="288"/>
      <c r="C4060" s="288"/>
      <c r="D4060" s="288"/>
      <c r="E4060" s="288"/>
      <c r="F4060" s="288"/>
      <c r="G4060" s="288"/>
      <c r="H4060" s="288"/>
      <c r="I4060" s="288"/>
      <c r="J4060" s="288"/>
      <c r="K4060" s="7"/>
      <c r="L4060" s="7"/>
      <c r="M4060" s="7"/>
    </row>
    <row r="4061" spans="1:13">
      <c r="A4061" s="287"/>
      <c r="B4061" s="288"/>
      <c r="C4061" s="288"/>
      <c r="D4061" s="288"/>
      <c r="E4061" s="288"/>
      <c r="F4061" s="288"/>
      <c r="G4061" s="288"/>
      <c r="H4061" s="288"/>
      <c r="I4061" s="288"/>
      <c r="J4061" s="288"/>
      <c r="K4061" s="7"/>
      <c r="L4061" s="7"/>
      <c r="M4061" s="7"/>
    </row>
    <row r="4062" spans="1:13">
      <c r="A4062" s="287"/>
      <c r="B4062" s="288"/>
      <c r="C4062" s="288"/>
      <c r="D4062" s="288"/>
      <c r="E4062" s="288"/>
      <c r="F4062" s="288"/>
      <c r="G4062" s="288"/>
      <c r="H4062" s="288"/>
      <c r="I4062" s="288"/>
      <c r="J4062" s="288"/>
      <c r="K4062" s="7"/>
      <c r="L4062" s="7"/>
      <c r="M4062" s="7"/>
    </row>
    <row r="4063" spans="1:13">
      <c r="A4063" s="9"/>
      <c r="B4063" s="10"/>
      <c r="C4063" s="9"/>
      <c r="D4063" s="10"/>
      <c r="E4063" s="11"/>
      <c r="F4063" s="10"/>
      <c r="G4063" s="11"/>
      <c r="H4063" s="11"/>
      <c r="I4063" s="11"/>
      <c r="J4063" s="10"/>
      <c r="K4063" s="10"/>
      <c r="L4063" s="10"/>
      <c r="M4063" s="10"/>
    </row>
    <row r="4064" spans="1:13">
      <c r="A4064" s="275"/>
      <c r="B4064" s="289"/>
      <c r="C4064" s="289"/>
      <c r="D4064" s="289"/>
      <c r="E4064" s="368"/>
      <c r="F4064" s="275"/>
      <c r="G4064" s="289"/>
      <c r="H4064" s="289"/>
      <c r="I4064" s="289"/>
      <c r="J4064" s="275"/>
      <c r="K4064" s="6"/>
      <c r="L4064" s="6"/>
      <c r="M4064" s="6"/>
    </row>
    <row r="4065" spans="1:13">
      <c r="A4065" s="276"/>
      <c r="B4065" s="13"/>
      <c r="C4065" s="13"/>
      <c r="D4065" s="13"/>
      <c r="E4065" s="367"/>
      <c r="F4065" s="276"/>
      <c r="G4065" s="367"/>
      <c r="H4065" s="367"/>
      <c r="I4065" s="14"/>
      <c r="J4065" s="276"/>
      <c r="K4065" s="6"/>
      <c r="L4065" s="6"/>
      <c r="M4065" s="6"/>
    </row>
    <row r="4066" spans="1:13">
      <c r="A4066" s="15"/>
      <c r="B4066" s="16"/>
      <c r="C4066" s="17"/>
      <c r="D4066" s="16"/>
      <c r="E4066" s="18"/>
      <c r="F4066" s="16"/>
      <c r="G4066" s="18"/>
      <c r="H4066" s="18"/>
      <c r="I4066" s="18"/>
      <c r="J4066" s="16"/>
      <c r="K4066" s="8"/>
      <c r="L4066" s="8"/>
      <c r="M4066" s="8"/>
    </row>
    <row r="4067" spans="1:13" ht="24" customHeight="1">
      <c r="A4067" s="21"/>
      <c r="B4067" s="42"/>
      <c r="C4067" s="76"/>
      <c r="D4067" s="77"/>
      <c r="E4067" s="335"/>
      <c r="F4067" s="117"/>
      <c r="G4067" s="366"/>
      <c r="H4067" s="366"/>
      <c r="I4067" s="370"/>
      <c r="J4067" s="29"/>
      <c r="K4067" s="8"/>
      <c r="L4067" s="8"/>
      <c r="M4067" s="8"/>
    </row>
    <row r="4068" spans="1:13" ht="24" customHeight="1">
      <c r="A4068" s="21"/>
      <c r="B4068" s="45"/>
      <c r="C4068" s="45"/>
      <c r="D4068" s="46"/>
      <c r="E4068" s="335"/>
      <c r="F4068" s="117"/>
      <c r="G4068" s="366"/>
      <c r="H4068" s="366"/>
      <c r="I4068" s="370"/>
      <c r="J4068" s="29"/>
      <c r="K4068" s="8"/>
      <c r="L4068" s="8"/>
      <c r="M4068" s="8"/>
    </row>
    <row r="4069" spans="1:13" ht="13.5">
      <c r="A4069" s="21"/>
      <c r="B4069" s="45"/>
      <c r="C4069" s="45"/>
      <c r="D4069" s="46"/>
      <c r="E4069" s="25"/>
      <c r="F4069" s="117"/>
      <c r="G4069" s="27"/>
      <c r="H4069" s="27"/>
      <c r="I4069" s="28"/>
      <c r="J4069" s="29"/>
      <c r="K4069" s="8"/>
      <c r="L4069" s="8"/>
      <c r="M4069" s="8"/>
    </row>
    <row r="4070" spans="1:13" ht="24.75" customHeight="1">
      <c r="A4070" s="21"/>
      <c r="B4070" s="42"/>
      <c r="C4070" s="29"/>
      <c r="D4070" s="24"/>
      <c r="E4070" s="335"/>
      <c r="F4070" s="117"/>
      <c r="G4070" s="366"/>
      <c r="H4070" s="366"/>
      <c r="I4070" s="370"/>
      <c r="J4070" s="29"/>
      <c r="K4070" s="8"/>
      <c r="L4070" s="8"/>
      <c r="M4070" s="8"/>
    </row>
    <row r="4071" spans="1:13" ht="24.75" customHeight="1">
      <c r="A4071" s="21"/>
      <c r="B4071" s="51"/>
      <c r="C4071" s="52"/>
      <c r="D4071" s="21"/>
      <c r="E4071" s="335"/>
      <c r="F4071" s="117"/>
      <c r="G4071" s="366"/>
      <c r="H4071" s="366"/>
      <c r="I4071" s="370"/>
      <c r="J4071" s="29"/>
      <c r="K4071" s="8"/>
      <c r="L4071" s="8"/>
      <c r="M4071" s="8"/>
    </row>
    <row r="4072" spans="1:13">
      <c r="A4072" s="21"/>
      <c r="B4072" s="29"/>
      <c r="C4072" s="21"/>
      <c r="D4072" s="29"/>
      <c r="E4072" s="72"/>
      <c r="F4072" s="26"/>
      <c r="G4072" s="31"/>
      <c r="H4072" s="31"/>
      <c r="I4072" s="31"/>
      <c r="J4072" s="29"/>
      <c r="K4072" s="8"/>
      <c r="L4072" s="8"/>
      <c r="M4072" s="8"/>
    </row>
    <row r="4073" spans="1:13">
      <c r="A4073" s="21"/>
      <c r="B4073" s="42"/>
      <c r="C4073" s="29"/>
      <c r="D4073" s="24"/>
      <c r="E4073" s="335"/>
      <c r="F4073" s="26"/>
      <c r="G4073" s="366"/>
      <c r="H4073" s="366"/>
      <c r="I4073" s="370"/>
      <c r="J4073" s="29"/>
      <c r="K4073" s="8"/>
      <c r="L4073" s="8"/>
      <c r="M4073" s="8"/>
    </row>
    <row r="4074" spans="1:13">
      <c r="A4074" s="21"/>
      <c r="B4074" s="29"/>
      <c r="C4074" s="21"/>
      <c r="D4074" s="29"/>
      <c r="E4074" s="335"/>
      <c r="F4074" s="26"/>
      <c r="G4074" s="366"/>
      <c r="H4074" s="366"/>
      <c r="I4074" s="370"/>
      <c r="J4074" s="29"/>
      <c r="K4074" s="8"/>
      <c r="L4074" s="8"/>
      <c r="M4074" s="8"/>
    </row>
    <row r="4075" spans="1:13">
      <c r="A4075" s="21"/>
      <c r="B4075" s="29"/>
      <c r="C4075" s="21"/>
      <c r="D4075" s="29"/>
      <c r="E4075" s="31"/>
      <c r="F4075" s="29"/>
      <c r="G4075" s="31"/>
      <c r="H4075" s="31"/>
      <c r="I4075" s="31"/>
      <c r="J4075" s="29"/>
      <c r="K4075" s="8"/>
      <c r="L4075" s="8"/>
      <c r="M4075" s="8"/>
    </row>
    <row r="4076" spans="1:13">
      <c r="A4076" s="21"/>
      <c r="B4076" s="51"/>
      <c r="C4076" s="29"/>
      <c r="D4076" s="52"/>
      <c r="E4076" s="335"/>
      <c r="F4076" s="26"/>
      <c r="G4076" s="366"/>
      <c r="H4076" s="366"/>
      <c r="I4076" s="370"/>
      <c r="J4076" s="29"/>
      <c r="K4076" s="8"/>
      <c r="L4076" s="8"/>
      <c r="M4076" s="8"/>
    </row>
    <row r="4077" spans="1:13">
      <c r="A4077" s="21"/>
      <c r="B4077" s="29"/>
      <c r="C4077" s="21"/>
      <c r="D4077" s="29"/>
      <c r="E4077" s="335"/>
      <c r="F4077" s="26"/>
      <c r="G4077" s="366"/>
      <c r="H4077" s="366"/>
      <c r="I4077" s="370"/>
      <c r="J4077" s="29"/>
      <c r="K4077" s="8"/>
      <c r="L4077" s="8"/>
      <c r="M4077" s="8"/>
    </row>
    <row r="4078" spans="1:13">
      <c r="A4078" s="21"/>
      <c r="B4078" s="29"/>
      <c r="C4078" s="21"/>
      <c r="D4078" s="29"/>
      <c r="E4078" s="31"/>
      <c r="F4078" s="29"/>
      <c r="G4078" s="31"/>
      <c r="H4078" s="31"/>
      <c r="I4078" s="31"/>
      <c r="J4078" s="29"/>
      <c r="K4078" s="8"/>
      <c r="L4078" s="8"/>
      <c r="M4078" s="8"/>
    </row>
    <row r="4079" spans="1:13">
      <c r="A4079" s="21"/>
      <c r="B4079" s="51"/>
      <c r="C4079" s="29"/>
      <c r="D4079" s="21"/>
      <c r="E4079" s="335"/>
      <c r="F4079" s="26"/>
      <c r="G4079" s="366"/>
      <c r="H4079" s="366"/>
      <c r="I4079" s="370"/>
      <c r="J4079" s="29"/>
      <c r="K4079" s="8"/>
      <c r="L4079" s="8"/>
      <c r="M4079" s="8"/>
    </row>
    <row r="4080" spans="1:13">
      <c r="A4080" s="21"/>
      <c r="B4080" s="29"/>
      <c r="C4080" s="21"/>
      <c r="D4080" s="29"/>
      <c r="E4080" s="335"/>
      <c r="F4080" s="26"/>
      <c r="G4080" s="366"/>
      <c r="H4080" s="366"/>
      <c r="I4080" s="370"/>
      <c r="J4080" s="29"/>
      <c r="K4080" s="8"/>
      <c r="L4080" s="8"/>
      <c r="M4080" s="8"/>
    </row>
    <row r="4081" spans="1:13">
      <c r="A4081" s="21"/>
      <c r="B4081" s="29"/>
      <c r="C4081" s="21"/>
      <c r="D4081" s="29"/>
      <c r="E4081" s="31"/>
      <c r="F4081" s="29"/>
      <c r="G4081" s="31"/>
      <c r="H4081" s="31"/>
      <c r="I4081" s="31"/>
      <c r="J4081" s="29"/>
      <c r="K4081" s="8"/>
      <c r="L4081" s="8"/>
      <c r="M4081" s="8"/>
    </row>
    <row r="4082" spans="1:13">
      <c r="A4082" s="21"/>
      <c r="B4082" s="29"/>
      <c r="C4082" s="52"/>
      <c r="D4082" s="42"/>
      <c r="E4082" s="31"/>
      <c r="F4082" s="29"/>
      <c r="G4082" s="31"/>
      <c r="H4082" s="31"/>
      <c r="I4082" s="31"/>
      <c r="J4082" s="29"/>
      <c r="K4082" s="8"/>
      <c r="L4082" s="8"/>
      <c r="M4082" s="8"/>
    </row>
    <row r="4083" spans="1:13">
      <c r="A4083" s="21"/>
      <c r="B4083" s="29"/>
      <c r="C4083" s="52"/>
      <c r="D4083" s="42"/>
      <c r="E4083" s="31"/>
      <c r="F4083" s="29"/>
      <c r="G4083" s="31"/>
      <c r="H4083" s="31"/>
      <c r="I4083" s="31"/>
      <c r="J4083" s="29"/>
      <c r="K4083" s="8"/>
      <c r="L4083" s="8"/>
      <c r="M4083" s="8"/>
    </row>
    <row r="4084" spans="1:13">
      <c r="A4084" s="21"/>
      <c r="B4084" s="29"/>
      <c r="C4084" s="52"/>
      <c r="D4084" s="42"/>
      <c r="E4084" s="31"/>
      <c r="F4084" s="29"/>
      <c r="G4084" s="31"/>
      <c r="H4084" s="31"/>
      <c r="I4084" s="31"/>
      <c r="J4084" s="29"/>
      <c r="K4084" s="8"/>
      <c r="L4084" s="8"/>
      <c r="M4084" s="8"/>
    </row>
    <row r="4085" spans="1:13">
      <c r="A4085" s="21"/>
      <c r="B4085" s="29"/>
      <c r="C4085" s="52"/>
      <c r="D4085" s="52"/>
      <c r="E4085" s="335"/>
      <c r="F4085" s="21"/>
      <c r="G4085" s="366"/>
      <c r="H4085" s="366"/>
      <c r="I4085" s="370"/>
      <c r="J4085" s="29"/>
      <c r="K4085" s="8"/>
      <c r="L4085" s="8"/>
      <c r="M4085" s="8"/>
    </row>
    <row r="4086" spans="1:13">
      <c r="A4086" s="21"/>
      <c r="B4086" s="29"/>
      <c r="C4086" s="21"/>
      <c r="D4086" s="29"/>
      <c r="E4086" s="335"/>
      <c r="F4086" s="21"/>
      <c r="G4086" s="366"/>
      <c r="H4086" s="366"/>
      <c r="I4086" s="370"/>
      <c r="J4086" s="29"/>
      <c r="K4086" s="8"/>
      <c r="L4086" s="8"/>
      <c r="M4086" s="8"/>
    </row>
    <row r="4087" spans="1:13">
      <c r="A4087" s="21"/>
      <c r="B4087" s="29"/>
      <c r="C4087" s="21"/>
      <c r="D4087" s="29"/>
      <c r="E4087" s="25"/>
      <c r="F4087" s="29"/>
      <c r="G4087" s="31"/>
      <c r="H4087" s="31"/>
      <c r="I4087" s="31"/>
      <c r="J4087" s="29"/>
      <c r="K4087" s="8"/>
      <c r="L4087" s="8"/>
      <c r="M4087" s="8"/>
    </row>
    <row r="4088" spans="1:13">
      <c r="A4088" s="21"/>
      <c r="B4088" s="29"/>
      <c r="C4088" s="52"/>
      <c r="D4088" s="52"/>
      <c r="E4088" s="335"/>
      <c r="F4088" s="21"/>
      <c r="G4088" s="366"/>
      <c r="H4088" s="366"/>
      <c r="I4088" s="370"/>
      <c r="J4088" s="29"/>
      <c r="K4088" s="8"/>
      <c r="L4088" s="8"/>
      <c r="M4088" s="8"/>
    </row>
    <row r="4089" spans="1:13">
      <c r="A4089" s="21"/>
      <c r="B4089" s="29"/>
      <c r="C4089" s="21"/>
      <c r="D4089" s="29"/>
      <c r="E4089" s="335"/>
      <c r="F4089" s="21"/>
      <c r="G4089" s="366"/>
      <c r="H4089" s="366"/>
      <c r="I4089" s="370"/>
      <c r="J4089" s="29"/>
      <c r="K4089" s="8"/>
      <c r="L4089" s="8"/>
      <c r="M4089" s="8"/>
    </row>
    <row r="4090" spans="1:13">
      <c r="A4090" s="21"/>
      <c r="B4090" s="29"/>
      <c r="C4090" s="21"/>
      <c r="D4090" s="29"/>
      <c r="E4090" s="25"/>
      <c r="F4090" s="29"/>
      <c r="G4090" s="31"/>
      <c r="H4090" s="31"/>
      <c r="I4090" s="31"/>
      <c r="J4090" s="29"/>
      <c r="K4090" s="8"/>
      <c r="L4090" s="8"/>
      <c r="M4090" s="8"/>
    </row>
    <row r="4091" spans="1:13">
      <c r="A4091" s="21"/>
      <c r="B4091" s="29"/>
      <c r="C4091" s="21"/>
      <c r="D4091" s="29"/>
      <c r="E4091" s="25"/>
      <c r="F4091" s="21"/>
      <c r="G4091" s="27"/>
      <c r="H4091" s="31"/>
      <c r="I4091" s="28"/>
      <c r="J4091" s="29"/>
      <c r="K4091" s="8"/>
      <c r="L4091" s="8"/>
      <c r="M4091" s="8"/>
    </row>
    <row r="4092" spans="1:13">
      <c r="A4092" s="21"/>
      <c r="B4092" s="29"/>
      <c r="C4092" s="21"/>
      <c r="D4092" s="29"/>
      <c r="E4092" s="31"/>
      <c r="F4092" s="29"/>
      <c r="G4092" s="31"/>
      <c r="H4092" s="31"/>
      <c r="I4092" s="31"/>
      <c r="J4092" s="29"/>
      <c r="K4092" s="8"/>
      <c r="L4092" s="8"/>
      <c r="M4092" s="8"/>
    </row>
    <row r="4093" spans="1:13">
      <c r="A4093" s="32"/>
      <c r="B4093" s="33"/>
      <c r="C4093" s="32"/>
      <c r="D4093" s="33"/>
      <c r="E4093" s="34"/>
      <c r="F4093" s="33"/>
      <c r="G4093" s="34"/>
      <c r="H4093" s="34"/>
      <c r="I4093" s="35"/>
      <c r="J4093" s="33"/>
    </row>
    <row r="4096" spans="1:13">
      <c r="F4096" s="8"/>
      <c r="G4096" s="36"/>
    </row>
    <row r="4097" spans="1:13">
      <c r="F4097" s="8"/>
      <c r="G4097" s="36"/>
    </row>
    <row r="4098" spans="1:13">
      <c r="F4098" s="8"/>
      <c r="G4098" s="36"/>
    </row>
    <row r="4099" spans="1:13">
      <c r="F4099" s="8"/>
      <c r="G4099" s="36"/>
    </row>
    <row r="4100" spans="1:13">
      <c r="F4100" s="8"/>
      <c r="G4100" s="36"/>
    </row>
    <row r="4101" spans="1:13">
      <c r="F4101" s="8"/>
      <c r="G4101" s="36"/>
    </row>
    <row r="4102" spans="1:13" ht="16.5">
      <c r="F4102" s="38"/>
      <c r="G4102" s="37"/>
    </row>
    <row r="4103" spans="1:13">
      <c r="F4103" s="36"/>
      <c r="G4103" s="36"/>
    </row>
    <row r="4112" spans="1:13">
      <c r="A4112" s="287"/>
      <c r="B4112" s="288"/>
      <c r="C4112" s="288"/>
      <c r="D4112" s="288"/>
      <c r="E4112" s="288"/>
      <c r="F4112" s="288"/>
      <c r="G4112" s="288"/>
      <c r="H4112" s="288"/>
      <c r="I4112" s="288"/>
      <c r="J4112" s="288"/>
      <c r="K4112" s="7"/>
      <c r="L4112" s="7"/>
      <c r="M4112" s="7"/>
    </row>
    <row r="4113" spans="1:13">
      <c r="A4113" s="287"/>
      <c r="B4113" s="288"/>
      <c r="C4113" s="288"/>
      <c r="D4113" s="288"/>
      <c r="E4113" s="288"/>
      <c r="F4113" s="288"/>
      <c r="G4113" s="288"/>
      <c r="H4113" s="288"/>
      <c r="I4113" s="288"/>
      <c r="J4113" s="288"/>
      <c r="K4113" s="7"/>
      <c r="L4113" s="7"/>
      <c r="M4113" s="7"/>
    </row>
    <row r="4114" spans="1:13">
      <c r="A4114" s="287"/>
      <c r="B4114" s="288"/>
      <c r="C4114" s="288"/>
      <c r="D4114" s="288"/>
      <c r="E4114" s="288"/>
      <c r="F4114" s="288"/>
      <c r="G4114" s="288"/>
      <c r="H4114" s="288"/>
      <c r="I4114" s="288"/>
      <c r="J4114" s="288"/>
      <c r="K4114" s="7"/>
      <c r="L4114" s="7"/>
      <c r="M4114" s="7"/>
    </row>
    <row r="4115" spans="1:13">
      <c r="A4115" s="9"/>
      <c r="B4115" s="10"/>
      <c r="C4115" s="9"/>
      <c r="D4115" s="10"/>
      <c r="E4115" s="11"/>
      <c r="F4115" s="10"/>
      <c r="G4115" s="11"/>
      <c r="H4115" s="11"/>
      <c r="I4115" s="11"/>
      <c r="J4115" s="10"/>
      <c r="K4115" s="10"/>
      <c r="L4115" s="10"/>
      <c r="M4115" s="10"/>
    </row>
    <row r="4116" spans="1:13">
      <c r="A4116" s="275"/>
      <c r="B4116" s="289"/>
      <c r="C4116" s="289"/>
      <c r="D4116" s="289"/>
      <c r="E4116" s="368"/>
      <c r="F4116" s="275"/>
      <c r="G4116" s="289"/>
      <c r="H4116" s="289"/>
      <c r="I4116" s="289"/>
      <c r="J4116" s="275"/>
      <c r="K4116" s="6"/>
      <c r="L4116" s="6"/>
      <c r="M4116" s="6"/>
    </row>
    <row r="4117" spans="1:13">
      <c r="A4117" s="276"/>
      <c r="B4117" s="13"/>
      <c r="C4117" s="13"/>
      <c r="D4117" s="13"/>
      <c r="E4117" s="367"/>
      <c r="F4117" s="276"/>
      <c r="G4117" s="367"/>
      <c r="H4117" s="367"/>
      <c r="I4117" s="14"/>
      <c r="J4117" s="276"/>
      <c r="K4117" s="6"/>
      <c r="L4117" s="6"/>
      <c r="M4117" s="6"/>
    </row>
    <row r="4118" spans="1:13">
      <c r="A4118" s="15"/>
      <c r="B4118" s="16"/>
      <c r="C4118" s="17"/>
      <c r="D4118" s="16"/>
      <c r="E4118" s="18"/>
      <c r="F4118" s="16"/>
      <c r="G4118" s="18"/>
      <c r="H4118" s="18"/>
      <c r="I4118" s="18"/>
      <c r="J4118" s="16"/>
      <c r="K4118" s="8"/>
      <c r="L4118" s="8"/>
      <c r="M4118" s="8"/>
    </row>
    <row r="4119" spans="1:13" ht="18" customHeight="1">
      <c r="A4119" s="21"/>
      <c r="B4119" s="51"/>
      <c r="C4119" s="42"/>
      <c r="D4119" s="52"/>
      <c r="E4119" s="335"/>
      <c r="F4119" s="117"/>
      <c r="G4119" s="366"/>
      <c r="H4119" s="366"/>
      <c r="I4119" s="370"/>
      <c r="J4119" s="29"/>
      <c r="K4119" s="8"/>
      <c r="L4119" s="8"/>
      <c r="M4119" s="8"/>
    </row>
    <row r="4120" spans="1:13" ht="18" customHeight="1">
      <c r="A4120" s="21"/>
      <c r="B4120" s="45"/>
      <c r="C4120" s="45"/>
      <c r="D4120" s="46"/>
      <c r="E4120" s="335"/>
      <c r="F4120" s="117"/>
      <c r="G4120" s="366"/>
      <c r="H4120" s="366"/>
      <c r="I4120" s="370"/>
      <c r="J4120" s="29"/>
      <c r="K4120" s="8"/>
      <c r="L4120" s="8"/>
      <c r="M4120" s="8"/>
    </row>
    <row r="4121" spans="1:13" ht="13.5">
      <c r="A4121" s="21"/>
      <c r="B4121" s="45"/>
      <c r="C4121" s="45"/>
      <c r="D4121" s="46"/>
      <c r="E4121" s="25"/>
      <c r="F4121" s="117"/>
      <c r="G4121" s="27"/>
      <c r="H4121" s="27"/>
      <c r="I4121" s="28"/>
      <c r="J4121" s="29"/>
      <c r="K4121" s="8"/>
      <c r="L4121" s="8"/>
      <c r="M4121" s="8"/>
    </row>
    <row r="4122" spans="1:13" ht="22.5" customHeight="1">
      <c r="A4122" s="21"/>
      <c r="B4122" s="42"/>
      <c r="C4122" s="76"/>
      <c r="D4122" s="77"/>
      <c r="E4122" s="335"/>
      <c r="F4122" s="117"/>
      <c r="G4122" s="366"/>
      <c r="H4122" s="366"/>
      <c r="I4122" s="370"/>
      <c r="J4122" s="29"/>
      <c r="K4122" s="8"/>
      <c r="L4122" s="8"/>
      <c r="M4122" s="8"/>
    </row>
    <row r="4123" spans="1:13" ht="18.75" customHeight="1">
      <c r="A4123" s="21"/>
      <c r="B4123" s="51"/>
      <c r="C4123" s="52"/>
      <c r="D4123" s="21"/>
      <c r="E4123" s="335"/>
      <c r="F4123" s="117"/>
      <c r="G4123" s="366"/>
      <c r="H4123" s="366"/>
      <c r="I4123" s="370"/>
      <c r="J4123" s="29"/>
      <c r="K4123" s="8"/>
      <c r="L4123" s="8"/>
      <c r="M4123" s="8"/>
    </row>
    <row r="4124" spans="1:13">
      <c r="A4124" s="21"/>
      <c r="B4124" s="29"/>
      <c r="C4124" s="21"/>
      <c r="D4124" s="29"/>
      <c r="E4124" s="72"/>
      <c r="F4124" s="26"/>
      <c r="G4124" s="31"/>
      <c r="H4124" s="31"/>
      <c r="I4124" s="31"/>
      <c r="J4124" s="29"/>
      <c r="K4124" s="8"/>
      <c r="L4124" s="8"/>
      <c r="M4124" s="8"/>
    </row>
    <row r="4125" spans="1:13">
      <c r="A4125" s="21"/>
      <c r="B4125" s="42"/>
      <c r="C4125" s="29"/>
      <c r="D4125" s="24"/>
      <c r="E4125" s="335"/>
      <c r="F4125" s="26"/>
      <c r="G4125" s="366"/>
      <c r="H4125" s="366"/>
      <c r="I4125" s="370"/>
      <c r="J4125" s="29"/>
      <c r="K4125" s="8"/>
      <c r="L4125" s="8"/>
      <c r="M4125" s="8"/>
    </row>
    <row r="4126" spans="1:13">
      <c r="A4126" s="21"/>
      <c r="B4126" s="29"/>
      <c r="C4126" s="21"/>
      <c r="D4126" s="29"/>
      <c r="E4126" s="335"/>
      <c r="F4126" s="26"/>
      <c r="G4126" s="366"/>
      <c r="H4126" s="366"/>
      <c r="I4126" s="370"/>
      <c r="J4126" s="29"/>
      <c r="K4126" s="8"/>
      <c r="L4126" s="8"/>
      <c r="M4126" s="8"/>
    </row>
    <row r="4127" spans="1:13">
      <c r="A4127" s="21"/>
      <c r="B4127" s="29"/>
      <c r="C4127" s="21"/>
      <c r="D4127" s="29"/>
      <c r="E4127" s="31"/>
      <c r="F4127" s="29"/>
      <c r="G4127" s="31"/>
      <c r="H4127" s="31"/>
      <c r="I4127" s="31"/>
      <c r="J4127" s="29"/>
      <c r="K4127" s="8"/>
      <c r="L4127" s="8"/>
      <c r="M4127" s="8"/>
    </row>
    <row r="4128" spans="1:13">
      <c r="A4128" s="21"/>
      <c r="B4128" s="51"/>
      <c r="C4128" s="29"/>
      <c r="D4128" s="52"/>
      <c r="E4128" s="335"/>
      <c r="F4128" s="26"/>
      <c r="G4128" s="366"/>
      <c r="H4128" s="366"/>
      <c r="I4128" s="370"/>
      <c r="J4128" s="29"/>
      <c r="K4128" s="8"/>
      <c r="L4128" s="8"/>
      <c r="M4128" s="8"/>
    </row>
    <row r="4129" spans="1:13">
      <c r="A4129" s="21"/>
      <c r="B4129" s="29"/>
      <c r="C4129" s="21"/>
      <c r="D4129" s="29"/>
      <c r="E4129" s="335"/>
      <c r="F4129" s="26"/>
      <c r="G4129" s="366"/>
      <c r="H4129" s="366"/>
      <c r="I4129" s="370"/>
      <c r="J4129" s="29"/>
      <c r="K4129" s="8"/>
      <c r="L4129" s="8"/>
      <c r="M4129" s="8"/>
    </row>
    <row r="4130" spans="1:13">
      <c r="A4130" s="21"/>
      <c r="B4130" s="29"/>
      <c r="C4130" s="21"/>
      <c r="D4130" s="29"/>
      <c r="E4130" s="31"/>
      <c r="F4130" s="29"/>
      <c r="G4130" s="31"/>
      <c r="H4130" s="31"/>
      <c r="I4130" s="31"/>
      <c r="J4130" s="29"/>
      <c r="K4130" s="8"/>
      <c r="L4130" s="8"/>
      <c r="M4130" s="8"/>
    </row>
    <row r="4131" spans="1:13">
      <c r="A4131" s="21"/>
      <c r="B4131" s="51"/>
      <c r="C4131" s="29"/>
      <c r="D4131" s="21"/>
      <c r="E4131" s="335"/>
      <c r="F4131" s="26"/>
      <c r="G4131" s="366"/>
      <c r="H4131" s="366"/>
      <c r="I4131" s="370"/>
      <c r="J4131" s="29"/>
      <c r="K4131" s="8"/>
      <c r="L4131" s="8"/>
      <c r="M4131" s="8"/>
    </row>
    <row r="4132" spans="1:13">
      <c r="A4132" s="21"/>
      <c r="B4132" s="29"/>
      <c r="C4132" s="21"/>
      <c r="D4132" s="29"/>
      <c r="E4132" s="335"/>
      <c r="F4132" s="26"/>
      <c r="G4132" s="366"/>
      <c r="H4132" s="366"/>
      <c r="I4132" s="370"/>
      <c r="J4132" s="29"/>
      <c r="K4132" s="8"/>
      <c r="L4132" s="8"/>
      <c r="M4132" s="8"/>
    </row>
    <row r="4133" spans="1:13">
      <c r="A4133" s="21"/>
      <c r="B4133" s="29"/>
      <c r="C4133" s="21"/>
      <c r="D4133" s="29"/>
      <c r="E4133" s="31"/>
      <c r="F4133" s="29"/>
      <c r="G4133" s="31"/>
      <c r="H4133" s="31"/>
      <c r="I4133" s="31"/>
      <c r="J4133" s="29"/>
      <c r="K4133" s="8"/>
      <c r="L4133" s="8"/>
      <c r="M4133" s="8"/>
    </row>
    <row r="4134" spans="1:13">
      <c r="A4134" s="21"/>
      <c r="B4134" s="29"/>
      <c r="C4134" s="52"/>
      <c r="D4134" s="42"/>
      <c r="E4134" s="31"/>
      <c r="F4134" s="29"/>
      <c r="G4134" s="31"/>
      <c r="H4134" s="31"/>
      <c r="I4134" s="31"/>
      <c r="J4134" s="29"/>
      <c r="K4134" s="8"/>
      <c r="L4134" s="8"/>
      <c r="M4134" s="8"/>
    </row>
    <row r="4135" spans="1:13">
      <c r="A4135" s="21"/>
      <c r="B4135" s="29"/>
      <c r="C4135" s="52"/>
      <c r="D4135" s="42"/>
      <c r="E4135" s="31"/>
      <c r="F4135" s="29"/>
      <c r="G4135" s="31"/>
      <c r="H4135" s="31"/>
      <c r="I4135" s="31"/>
      <c r="J4135" s="29"/>
      <c r="K4135" s="8"/>
      <c r="L4135" s="8"/>
      <c r="M4135" s="8"/>
    </row>
    <row r="4136" spans="1:13">
      <c r="A4136" s="21"/>
      <c r="B4136" s="29"/>
      <c r="C4136" s="52"/>
      <c r="D4136" s="42"/>
      <c r="E4136" s="31"/>
      <c r="F4136" s="29"/>
      <c r="G4136" s="31"/>
      <c r="H4136" s="31"/>
      <c r="I4136" s="31"/>
      <c r="J4136" s="29"/>
      <c r="K4136" s="8"/>
      <c r="L4136" s="8"/>
      <c r="M4136" s="8"/>
    </row>
    <row r="4137" spans="1:13">
      <c r="A4137" s="21"/>
      <c r="B4137" s="29"/>
      <c r="C4137" s="52"/>
      <c r="D4137" s="52"/>
      <c r="E4137" s="335"/>
      <c r="F4137" s="21"/>
      <c r="G4137" s="366"/>
      <c r="H4137" s="366"/>
      <c r="I4137" s="370"/>
      <c r="J4137" s="29"/>
      <c r="K4137" s="8"/>
      <c r="L4137" s="8"/>
      <c r="M4137" s="8"/>
    </row>
    <row r="4138" spans="1:13">
      <c r="A4138" s="21"/>
      <c r="B4138" s="29"/>
      <c r="C4138" s="21"/>
      <c r="D4138" s="29"/>
      <c r="E4138" s="335"/>
      <c r="F4138" s="21"/>
      <c r="G4138" s="366"/>
      <c r="H4138" s="366"/>
      <c r="I4138" s="370"/>
      <c r="J4138" s="29"/>
      <c r="K4138" s="8"/>
      <c r="L4138" s="8"/>
      <c r="M4138" s="8"/>
    </row>
    <row r="4139" spans="1:13">
      <c r="A4139" s="21"/>
      <c r="B4139" s="29"/>
      <c r="C4139" s="21"/>
      <c r="D4139" s="29"/>
      <c r="E4139" s="25"/>
      <c r="F4139" s="29"/>
      <c r="G4139" s="31"/>
      <c r="H4139" s="31"/>
      <c r="I4139" s="31"/>
      <c r="J4139" s="29"/>
      <c r="K4139" s="8"/>
      <c r="L4139" s="8"/>
      <c r="M4139" s="8"/>
    </row>
    <row r="4140" spans="1:13">
      <c r="A4140" s="21"/>
      <c r="B4140" s="29"/>
      <c r="C4140" s="52"/>
      <c r="D4140" s="52"/>
      <c r="E4140" s="335"/>
      <c r="F4140" s="21"/>
      <c r="G4140" s="366"/>
      <c r="H4140" s="366"/>
      <c r="I4140" s="370"/>
      <c r="J4140" s="29"/>
      <c r="K4140" s="8"/>
      <c r="L4140" s="8"/>
      <c r="M4140" s="8"/>
    </row>
    <row r="4141" spans="1:13">
      <c r="A4141" s="21"/>
      <c r="B4141" s="29"/>
      <c r="C4141" s="21"/>
      <c r="D4141" s="29"/>
      <c r="E4141" s="335"/>
      <c r="F4141" s="21"/>
      <c r="G4141" s="366"/>
      <c r="H4141" s="366"/>
      <c r="I4141" s="370"/>
      <c r="J4141" s="29"/>
      <c r="K4141" s="8"/>
      <c r="L4141" s="8"/>
      <c r="M4141" s="8"/>
    </row>
    <row r="4142" spans="1:13">
      <c r="A4142" s="21"/>
      <c r="B4142" s="29"/>
      <c r="C4142" s="21"/>
      <c r="D4142" s="29"/>
      <c r="E4142" s="25"/>
      <c r="F4142" s="29"/>
      <c r="G4142" s="31"/>
      <c r="H4142" s="31"/>
      <c r="I4142" s="31"/>
      <c r="J4142" s="29"/>
      <c r="K4142" s="8"/>
      <c r="L4142" s="8"/>
      <c r="M4142" s="8"/>
    </row>
    <row r="4143" spans="1:13">
      <c r="A4143" s="21"/>
      <c r="B4143" s="29"/>
      <c r="C4143" s="21"/>
      <c r="D4143" s="29"/>
      <c r="E4143" s="25"/>
      <c r="F4143" s="21"/>
      <c r="G4143" s="27"/>
      <c r="H4143" s="31"/>
      <c r="I4143" s="28"/>
      <c r="J4143" s="29"/>
      <c r="K4143" s="8"/>
      <c r="L4143" s="8"/>
      <c r="M4143" s="8"/>
    </row>
    <row r="4144" spans="1:13">
      <c r="A4144" s="21"/>
      <c r="B4144" s="29"/>
      <c r="C4144" s="21"/>
      <c r="D4144" s="29"/>
      <c r="E4144" s="31"/>
      <c r="F4144" s="29"/>
      <c r="G4144" s="31"/>
      <c r="H4144" s="31"/>
      <c r="I4144" s="31"/>
      <c r="J4144" s="29"/>
      <c r="K4144" s="8"/>
      <c r="L4144" s="8"/>
      <c r="M4144" s="8"/>
    </row>
    <row r="4145" spans="1:10">
      <c r="A4145" s="32"/>
      <c r="B4145" s="33"/>
      <c r="C4145" s="32"/>
      <c r="D4145" s="33"/>
      <c r="E4145" s="34"/>
      <c r="F4145" s="33"/>
      <c r="G4145" s="34"/>
      <c r="H4145" s="34"/>
      <c r="I4145" s="35"/>
      <c r="J4145" s="33"/>
    </row>
    <row r="4148" spans="1:10">
      <c r="F4148" s="8"/>
      <c r="G4148" s="36"/>
    </row>
    <row r="4149" spans="1:10">
      <c r="F4149" s="8"/>
      <c r="G4149" s="36"/>
    </row>
    <row r="4150" spans="1:10">
      <c r="F4150" s="8"/>
      <c r="G4150" s="36"/>
    </row>
    <row r="4151" spans="1:10">
      <c r="F4151" s="8"/>
      <c r="G4151" s="36"/>
    </row>
    <row r="4152" spans="1:10">
      <c r="F4152" s="8"/>
      <c r="G4152" s="36"/>
    </row>
    <row r="4153" spans="1:10">
      <c r="F4153" s="8"/>
      <c r="G4153" s="36"/>
    </row>
    <row r="4154" spans="1:10" ht="16.5">
      <c r="F4154" s="38"/>
      <c r="G4154" s="37"/>
    </row>
    <row r="4155" spans="1:10">
      <c r="F4155" s="36"/>
      <c r="G4155" s="36"/>
    </row>
    <row r="4162" spans="1:16" ht="15.75" customHeight="1">
      <c r="A4162" s="287"/>
      <c r="B4162" s="288"/>
      <c r="C4162" s="288"/>
      <c r="D4162" s="288"/>
      <c r="E4162" s="288"/>
      <c r="F4162" s="288"/>
      <c r="G4162" s="288"/>
      <c r="H4162" s="288"/>
      <c r="I4162" s="288"/>
      <c r="J4162" s="288"/>
      <c r="K4162" s="7"/>
      <c r="L4162" s="7"/>
      <c r="M4162" s="7"/>
    </row>
    <row r="4163" spans="1:16" ht="15.75" customHeight="1">
      <c r="A4163" s="287"/>
      <c r="B4163" s="288"/>
      <c r="C4163" s="288"/>
      <c r="D4163" s="288"/>
      <c r="E4163" s="288"/>
      <c r="F4163" s="288"/>
      <c r="G4163" s="288"/>
      <c r="H4163" s="288"/>
      <c r="I4163" s="288"/>
      <c r="J4163" s="288"/>
      <c r="K4163" s="7"/>
      <c r="L4163" s="7"/>
      <c r="M4163" s="7"/>
    </row>
    <row r="4164" spans="1:16" ht="15.75" customHeight="1">
      <c r="A4164" s="287"/>
      <c r="B4164" s="288"/>
      <c r="C4164" s="288"/>
      <c r="D4164" s="288"/>
      <c r="E4164" s="288"/>
      <c r="F4164" s="288"/>
      <c r="G4164" s="288"/>
      <c r="H4164" s="288"/>
      <c r="I4164" s="288"/>
      <c r="J4164" s="288"/>
      <c r="K4164" s="7"/>
      <c r="L4164" s="7"/>
      <c r="M4164" s="7"/>
    </row>
    <row r="4165" spans="1:16">
      <c r="A4165" s="9"/>
      <c r="B4165" s="10"/>
      <c r="C4165" s="9"/>
      <c r="D4165" s="10"/>
      <c r="E4165" s="11"/>
      <c r="F4165" s="10"/>
      <c r="G4165" s="11"/>
      <c r="H4165" s="11"/>
      <c r="I4165" s="11"/>
      <c r="J4165" s="10"/>
      <c r="K4165" s="10"/>
      <c r="L4165" s="10"/>
      <c r="M4165" s="10"/>
    </row>
    <row r="4166" spans="1:16">
      <c r="A4166" s="275"/>
      <c r="B4166" s="289"/>
      <c r="C4166" s="289"/>
      <c r="D4166" s="289"/>
      <c r="E4166" s="368"/>
      <c r="F4166" s="275"/>
      <c r="G4166" s="289"/>
      <c r="H4166" s="289"/>
      <c r="I4166" s="289"/>
      <c r="J4166" s="275"/>
      <c r="K4166" s="6"/>
      <c r="L4166" s="6"/>
      <c r="M4166" s="6"/>
    </row>
    <row r="4167" spans="1:16">
      <c r="A4167" s="276"/>
      <c r="B4167" s="13"/>
      <c r="C4167" s="13"/>
      <c r="D4167" s="13"/>
      <c r="E4167" s="367"/>
      <c r="F4167" s="276"/>
      <c r="G4167" s="367"/>
      <c r="H4167" s="367"/>
      <c r="I4167" s="14"/>
      <c r="J4167" s="276"/>
      <c r="K4167" s="6"/>
      <c r="L4167" s="6"/>
      <c r="M4167" s="6"/>
    </row>
    <row r="4168" spans="1:16">
      <c r="A4168" s="15"/>
      <c r="B4168" s="16"/>
      <c r="C4168" s="17"/>
      <c r="D4168" s="16"/>
      <c r="E4168" s="18"/>
      <c r="F4168" s="16"/>
      <c r="G4168" s="18"/>
      <c r="H4168" s="18"/>
      <c r="I4168" s="18"/>
      <c r="J4168" s="16"/>
      <c r="K4168" s="8"/>
      <c r="L4168" s="8"/>
      <c r="M4168" s="8"/>
    </row>
    <row r="4169" spans="1:16" ht="21" customHeight="1">
      <c r="A4169" s="21"/>
      <c r="B4169" s="91"/>
      <c r="C4169" s="29"/>
      <c r="D4169" s="21"/>
      <c r="E4169" s="335"/>
      <c r="F4169" s="117"/>
      <c r="G4169" s="366"/>
      <c r="H4169" s="366"/>
      <c r="I4169" s="370"/>
      <c r="J4169" s="29"/>
      <c r="K4169" s="8"/>
      <c r="L4169" s="8"/>
      <c r="M4169" s="8"/>
    </row>
    <row r="4170" spans="1:16" ht="18.75" customHeight="1">
      <c r="A4170" s="21"/>
      <c r="B4170" s="45"/>
      <c r="C4170" s="45"/>
      <c r="D4170" s="46"/>
      <c r="E4170" s="335"/>
      <c r="F4170" s="117"/>
      <c r="G4170" s="366"/>
      <c r="H4170" s="366"/>
      <c r="I4170" s="370"/>
      <c r="J4170" s="29"/>
      <c r="K4170" s="8"/>
      <c r="L4170" s="8"/>
      <c r="M4170" s="8"/>
      <c r="P4170" s="62"/>
    </row>
    <row r="4171" spans="1:16" ht="13.5">
      <c r="A4171" s="21"/>
      <c r="B4171" s="45"/>
      <c r="C4171" s="45"/>
      <c r="D4171" s="46"/>
      <c r="E4171" s="25"/>
      <c r="F4171" s="117"/>
      <c r="G4171" s="27"/>
      <c r="H4171" s="27"/>
      <c r="I4171" s="28"/>
      <c r="J4171" s="29"/>
      <c r="K4171" s="8"/>
      <c r="L4171" s="8"/>
      <c r="M4171" s="8"/>
    </row>
    <row r="4172" spans="1:16" ht="22.5" customHeight="1">
      <c r="A4172" s="21"/>
      <c r="B4172" s="29"/>
      <c r="C4172" s="29"/>
      <c r="D4172" s="21"/>
      <c r="E4172" s="335"/>
      <c r="F4172" s="117"/>
      <c r="G4172" s="366"/>
      <c r="H4172" s="366"/>
      <c r="I4172" s="370"/>
      <c r="J4172" s="29"/>
      <c r="K4172" s="8"/>
      <c r="L4172" s="8"/>
      <c r="M4172" s="8"/>
      <c r="P4172" s="82"/>
    </row>
    <row r="4173" spans="1:16" ht="19.5" customHeight="1">
      <c r="A4173" s="21"/>
      <c r="B4173" s="51"/>
      <c r="C4173" s="52"/>
      <c r="D4173" s="21"/>
      <c r="E4173" s="335"/>
      <c r="F4173" s="117"/>
      <c r="G4173" s="366"/>
      <c r="H4173" s="366"/>
      <c r="I4173" s="370"/>
      <c r="J4173" s="29"/>
      <c r="K4173" s="8"/>
      <c r="L4173" s="8"/>
      <c r="M4173" s="8"/>
    </row>
    <row r="4174" spans="1:16">
      <c r="A4174" s="21"/>
      <c r="B4174" s="29"/>
      <c r="C4174" s="21"/>
      <c r="D4174" s="29"/>
      <c r="E4174" s="72"/>
      <c r="F4174" s="26"/>
      <c r="G4174" s="31"/>
      <c r="H4174" s="31"/>
      <c r="I4174" s="31"/>
      <c r="J4174" s="29"/>
      <c r="K4174" s="8"/>
      <c r="L4174" s="8"/>
      <c r="M4174" s="8"/>
    </row>
    <row r="4175" spans="1:16" ht="19.5" customHeight="1">
      <c r="A4175" s="21"/>
      <c r="B4175" s="42"/>
      <c r="C4175" s="76"/>
      <c r="D4175" s="77"/>
      <c r="E4175" s="335"/>
      <c r="F4175" s="117"/>
      <c r="G4175" s="366"/>
      <c r="H4175" s="366"/>
      <c r="I4175" s="370"/>
      <c r="J4175" s="29"/>
      <c r="K4175" s="8"/>
      <c r="L4175" s="8"/>
      <c r="M4175" s="8"/>
    </row>
    <row r="4176" spans="1:16" ht="19.5" customHeight="1">
      <c r="A4176" s="21"/>
      <c r="B4176" s="29"/>
      <c r="C4176" s="21"/>
      <c r="D4176" s="29"/>
      <c r="E4176" s="335"/>
      <c r="F4176" s="117"/>
      <c r="G4176" s="366"/>
      <c r="H4176" s="366"/>
      <c r="I4176" s="370"/>
      <c r="J4176" s="29"/>
      <c r="K4176" s="8"/>
      <c r="L4176" s="8"/>
      <c r="M4176" s="8"/>
    </row>
    <row r="4177" spans="1:13">
      <c r="A4177" s="21"/>
      <c r="B4177" s="29"/>
      <c r="C4177" s="21"/>
      <c r="D4177" s="29"/>
      <c r="E4177" s="31"/>
      <c r="F4177" s="29"/>
      <c r="G4177" s="31"/>
      <c r="H4177" s="31"/>
      <c r="I4177" s="31"/>
      <c r="J4177" s="29"/>
      <c r="K4177" s="8"/>
      <c r="L4177" s="8"/>
      <c r="M4177" s="8"/>
    </row>
    <row r="4178" spans="1:13">
      <c r="A4178" s="21"/>
      <c r="B4178" s="51"/>
      <c r="C4178" s="29"/>
      <c r="D4178" s="52"/>
      <c r="E4178" s="335"/>
      <c r="F4178" s="26"/>
      <c r="G4178" s="366"/>
      <c r="H4178" s="366"/>
      <c r="I4178" s="370"/>
      <c r="J4178" s="29"/>
      <c r="K4178" s="8"/>
      <c r="L4178" s="8"/>
      <c r="M4178" s="8"/>
    </row>
    <row r="4179" spans="1:13">
      <c r="A4179" s="21"/>
      <c r="B4179" s="29"/>
      <c r="C4179" s="21"/>
      <c r="D4179" s="29"/>
      <c r="E4179" s="335"/>
      <c r="F4179" s="26"/>
      <c r="G4179" s="366"/>
      <c r="H4179" s="366"/>
      <c r="I4179" s="370"/>
      <c r="J4179" s="29"/>
      <c r="K4179" s="8"/>
      <c r="L4179" s="8"/>
      <c r="M4179" s="8"/>
    </row>
    <row r="4180" spans="1:13">
      <c r="A4180" s="21"/>
      <c r="B4180" s="29"/>
      <c r="C4180" s="21"/>
      <c r="D4180" s="29"/>
      <c r="E4180" s="31"/>
      <c r="F4180" s="29"/>
      <c r="G4180" s="31"/>
      <c r="H4180" s="31"/>
      <c r="I4180" s="31"/>
      <c r="J4180" s="29"/>
      <c r="K4180" s="8"/>
      <c r="L4180" s="8"/>
      <c r="M4180" s="8"/>
    </row>
    <row r="4181" spans="1:13">
      <c r="A4181" s="21"/>
      <c r="B4181" s="51"/>
      <c r="C4181" s="29"/>
      <c r="D4181" s="21"/>
      <c r="E4181" s="335"/>
      <c r="F4181" s="26"/>
      <c r="G4181" s="366"/>
      <c r="H4181" s="366"/>
      <c r="I4181" s="370"/>
      <c r="J4181" s="29"/>
      <c r="K4181" s="8"/>
      <c r="L4181" s="8"/>
      <c r="M4181" s="8"/>
    </row>
    <row r="4182" spans="1:13">
      <c r="A4182" s="21"/>
      <c r="B4182" s="29"/>
      <c r="C4182" s="21"/>
      <c r="D4182" s="29"/>
      <c r="E4182" s="335"/>
      <c r="F4182" s="26"/>
      <c r="G4182" s="366"/>
      <c r="H4182" s="366"/>
      <c r="I4182" s="370"/>
      <c r="J4182" s="29"/>
      <c r="K4182" s="8"/>
      <c r="L4182" s="8"/>
      <c r="M4182" s="8"/>
    </row>
    <row r="4183" spans="1:13">
      <c r="A4183" s="21"/>
      <c r="B4183" s="29"/>
      <c r="C4183" s="21"/>
      <c r="D4183" s="29"/>
      <c r="E4183" s="31"/>
      <c r="F4183" s="29"/>
      <c r="G4183" s="31"/>
      <c r="H4183" s="31"/>
      <c r="I4183" s="31"/>
      <c r="J4183" s="29"/>
      <c r="K4183" s="8"/>
      <c r="L4183" s="8"/>
      <c r="M4183" s="8"/>
    </row>
    <row r="4184" spans="1:13">
      <c r="A4184" s="21"/>
      <c r="B4184" s="29"/>
      <c r="C4184" s="52"/>
      <c r="D4184" s="42"/>
      <c r="E4184" s="31"/>
      <c r="F4184" s="29"/>
      <c r="G4184" s="31"/>
      <c r="H4184" s="31"/>
      <c r="I4184" s="31"/>
      <c r="J4184" s="29"/>
      <c r="K4184" s="8"/>
      <c r="L4184" s="8"/>
      <c r="M4184" s="8"/>
    </row>
    <row r="4185" spans="1:13">
      <c r="A4185" s="21"/>
      <c r="B4185" s="29"/>
      <c r="C4185" s="52"/>
      <c r="D4185" s="42"/>
      <c r="E4185" s="31"/>
      <c r="F4185" s="29"/>
      <c r="G4185" s="31"/>
      <c r="H4185" s="31"/>
      <c r="I4185" s="31"/>
      <c r="J4185" s="29"/>
      <c r="K4185" s="8"/>
      <c r="L4185" s="8"/>
      <c r="M4185" s="8"/>
    </row>
    <row r="4186" spans="1:13">
      <c r="A4186" s="21"/>
      <c r="B4186" s="29"/>
      <c r="C4186" s="52"/>
      <c r="D4186" s="42"/>
      <c r="E4186" s="31"/>
      <c r="F4186" s="29"/>
      <c r="G4186" s="31"/>
      <c r="H4186" s="31"/>
      <c r="I4186" s="31"/>
      <c r="J4186" s="29"/>
      <c r="K4186" s="8"/>
      <c r="L4186" s="8"/>
      <c r="M4186" s="8"/>
    </row>
    <row r="4187" spans="1:13">
      <c r="A4187" s="21"/>
      <c r="B4187" s="29"/>
      <c r="C4187" s="52"/>
      <c r="D4187" s="52"/>
      <c r="E4187" s="335"/>
      <c r="F4187" s="21"/>
      <c r="G4187" s="366"/>
      <c r="H4187" s="366"/>
      <c r="I4187" s="370"/>
      <c r="J4187" s="29"/>
      <c r="K4187" s="8"/>
      <c r="L4187" s="8"/>
      <c r="M4187" s="8"/>
    </row>
    <row r="4188" spans="1:13">
      <c r="A4188" s="21"/>
      <c r="B4188" s="29"/>
      <c r="C4188" s="21"/>
      <c r="D4188" s="29"/>
      <c r="E4188" s="335"/>
      <c r="F4188" s="21"/>
      <c r="G4188" s="366"/>
      <c r="H4188" s="366"/>
      <c r="I4188" s="370"/>
      <c r="J4188" s="29"/>
      <c r="K4188" s="8"/>
      <c r="L4188" s="8"/>
      <c r="M4188" s="8"/>
    </row>
    <row r="4189" spans="1:13">
      <c r="A4189" s="21"/>
      <c r="B4189" s="29"/>
      <c r="C4189" s="21"/>
      <c r="D4189" s="29"/>
      <c r="E4189" s="25"/>
      <c r="F4189" s="29"/>
      <c r="G4189" s="31"/>
      <c r="H4189" s="31"/>
      <c r="I4189" s="31"/>
      <c r="J4189" s="29"/>
      <c r="K4189" s="8"/>
      <c r="L4189" s="8"/>
      <c r="M4189" s="8"/>
    </row>
    <row r="4190" spans="1:13">
      <c r="A4190" s="21"/>
      <c r="B4190" s="29"/>
      <c r="C4190" s="52"/>
      <c r="D4190" s="52"/>
      <c r="E4190" s="335"/>
      <c r="F4190" s="21"/>
      <c r="G4190" s="366"/>
      <c r="H4190" s="366"/>
      <c r="I4190" s="370"/>
      <c r="J4190" s="29"/>
      <c r="K4190" s="8"/>
      <c r="L4190" s="8"/>
      <c r="M4190" s="8"/>
    </row>
    <row r="4191" spans="1:13">
      <c r="A4191" s="21"/>
      <c r="B4191" s="29"/>
      <c r="C4191" s="21"/>
      <c r="D4191" s="29"/>
      <c r="E4191" s="335"/>
      <c r="F4191" s="21"/>
      <c r="G4191" s="366"/>
      <c r="H4191" s="366"/>
      <c r="I4191" s="370"/>
      <c r="J4191" s="29"/>
      <c r="K4191" s="8"/>
      <c r="L4191" s="8"/>
      <c r="M4191" s="8"/>
    </row>
    <row r="4192" spans="1:13">
      <c r="A4192" s="21"/>
      <c r="B4192" s="29"/>
      <c r="C4192" s="21"/>
      <c r="D4192" s="29"/>
      <c r="E4192" s="25"/>
      <c r="F4192" s="29"/>
      <c r="G4192" s="31"/>
      <c r="H4192" s="31"/>
      <c r="I4192" s="31"/>
      <c r="J4192" s="29"/>
      <c r="K4192" s="8"/>
      <c r="L4192" s="8"/>
      <c r="M4192" s="8"/>
    </row>
    <row r="4193" spans="1:13">
      <c r="A4193" s="21"/>
      <c r="B4193" s="29"/>
      <c r="C4193" s="21"/>
      <c r="D4193" s="29"/>
      <c r="E4193" s="25"/>
      <c r="F4193" s="21"/>
      <c r="G4193" s="27"/>
      <c r="H4193" s="31"/>
      <c r="I4193" s="28"/>
      <c r="J4193" s="29"/>
      <c r="K4193" s="8"/>
      <c r="L4193" s="8"/>
      <c r="M4193" s="8"/>
    </row>
    <row r="4194" spans="1:13">
      <c r="A4194" s="21"/>
      <c r="B4194" s="29"/>
      <c r="C4194" s="21"/>
      <c r="D4194" s="29"/>
      <c r="E4194" s="31"/>
      <c r="F4194" s="29"/>
      <c r="G4194" s="31"/>
      <c r="H4194" s="31"/>
      <c r="I4194" s="31"/>
      <c r="J4194" s="29"/>
      <c r="K4194" s="8"/>
      <c r="L4194" s="8"/>
      <c r="M4194" s="8"/>
    </row>
    <row r="4195" spans="1:13">
      <c r="A4195" s="32"/>
      <c r="B4195" s="33"/>
      <c r="C4195" s="32"/>
      <c r="D4195" s="33"/>
      <c r="E4195" s="34"/>
      <c r="F4195" s="33"/>
      <c r="G4195" s="34"/>
      <c r="H4195" s="34"/>
      <c r="I4195" s="35"/>
      <c r="J4195" s="33"/>
    </row>
    <row r="4198" spans="1:13">
      <c r="F4198" s="8"/>
      <c r="G4198" s="36"/>
    </row>
    <row r="4199" spans="1:13">
      <c r="F4199" s="8"/>
      <c r="G4199" s="36"/>
    </row>
    <row r="4200" spans="1:13">
      <c r="F4200" s="8"/>
      <c r="G4200" s="36"/>
    </row>
    <row r="4201" spans="1:13">
      <c r="F4201" s="8"/>
      <c r="G4201" s="36"/>
    </row>
    <row r="4202" spans="1:13">
      <c r="F4202" s="8"/>
      <c r="G4202" s="36"/>
    </row>
    <row r="4203" spans="1:13">
      <c r="F4203" s="8"/>
      <c r="G4203" s="36"/>
    </row>
    <row r="4204" spans="1:13" ht="16.5">
      <c r="F4204" s="38"/>
      <c r="G4204" s="37"/>
    </row>
    <row r="4205" spans="1:13">
      <c r="F4205" s="36"/>
      <c r="G4205" s="36"/>
    </row>
    <row r="4213" spans="1:13" ht="18" customHeight="1">
      <c r="A4213" s="287"/>
      <c r="B4213" s="288"/>
      <c r="C4213" s="288"/>
      <c r="D4213" s="288"/>
      <c r="E4213" s="288"/>
      <c r="F4213" s="288"/>
      <c r="G4213" s="288"/>
      <c r="H4213" s="288"/>
      <c r="I4213" s="288"/>
      <c r="J4213" s="288"/>
      <c r="K4213" s="7"/>
      <c r="L4213" s="7"/>
      <c r="M4213" s="7"/>
    </row>
    <row r="4214" spans="1:13" ht="18" customHeight="1">
      <c r="A4214" s="287"/>
      <c r="B4214" s="288"/>
      <c r="C4214" s="288"/>
      <c r="D4214" s="288"/>
      <c r="E4214" s="288"/>
      <c r="F4214" s="288"/>
      <c r="G4214" s="288"/>
      <c r="H4214" s="288"/>
      <c r="I4214" s="288"/>
      <c r="J4214" s="288"/>
      <c r="K4214" s="7"/>
      <c r="L4214" s="7"/>
      <c r="M4214" s="7"/>
    </row>
    <row r="4215" spans="1:13" ht="18" customHeight="1">
      <c r="A4215" s="287"/>
      <c r="B4215" s="288"/>
      <c r="C4215" s="288"/>
      <c r="D4215" s="288"/>
      <c r="E4215" s="288"/>
      <c r="F4215" s="288"/>
      <c r="G4215" s="288"/>
      <c r="H4215" s="288"/>
      <c r="I4215" s="288"/>
      <c r="J4215" s="288"/>
      <c r="K4215" s="7"/>
      <c r="L4215" s="7"/>
      <c r="M4215" s="7"/>
    </row>
    <row r="4216" spans="1:13">
      <c r="A4216" s="9"/>
      <c r="B4216" s="10"/>
      <c r="C4216" s="9"/>
      <c r="D4216" s="10"/>
      <c r="E4216" s="11"/>
      <c r="F4216" s="10"/>
      <c r="G4216" s="11"/>
      <c r="H4216" s="11"/>
      <c r="I4216" s="11"/>
      <c r="J4216" s="10"/>
      <c r="K4216" s="10"/>
      <c r="L4216" s="10"/>
      <c r="M4216" s="10"/>
    </row>
    <row r="4217" spans="1:13">
      <c r="A4217" s="275"/>
      <c r="B4217" s="289"/>
      <c r="C4217" s="289"/>
      <c r="D4217" s="289"/>
      <c r="E4217" s="368"/>
      <c r="F4217" s="275"/>
      <c r="G4217" s="289"/>
      <c r="H4217" s="289"/>
      <c r="I4217" s="289"/>
      <c r="J4217" s="275"/>
      <c r="K4217" s="6"/>
      <c r="L4217" s="6"/>
      <c r="M4217" s="6"/>
    </row>
    <row r="4218" spans="1:13">
      <c r="A4218" s="276"/>
      <c r="B4218" s="13"/>
      <c r="C4218" s="13"/>
      <c r="D4218" s="13"/>
      <c r="E4218" s="367"/>
      <c r="F4218" s="276"/>
      <c r="G4218" s="367"/>
      <c r="H4218" s="367"/>
      <c r="I4218" s="14"/>
      <c r="J4218" s="276"/>
      <c r="K4218" s="6"/>
      <c r="L4218" s="6"/>
      <c r="M4218" s="6"/>
    </row>
    <row r="4219" spans="1:13">
      <c r="A4219" s="15"/>
      <c r="B4219" s="16"/>
      <c r="C4219" s="17"/>
      <c r="D4219" s="16"/>
      <c r="E4219" s="18"/>
      <c r="F4219" s="16"/>
      <c r="G4219" s="18"/>
      <c r="H4219" s="18"/>
      <c r="I4219" s="18"/>
      <c r="J4219" s="16"/>
      <c r="K4219" s="8"/>
      <c r="L4219" s="8"/>
      <c r="M4219" s="8"/>
    </row>
    <row r="4220" spans="1:13" ht="18.75" customHeight="1">
      <c r="A4220" s="21"/>
      <c r="B4220" s="42"/>
      <c r="C4220" s="29"/>
      <c r="D4220" s="21"/>
      <c r="E4220" s="335"/>
      <c r="F4220" s="117"/>
      <c r="G4220" s="366"/>
      <c r="H4220" s="366"/>
      <c r="I4220" s="370"/>
      <c r="J4220" s="29"/>
      <c r="K4220" s="8"/>
      <c r="L4220" s="8"/>
      <c r="M4220" s="8"/>
    </row>
    <row r="4221" spans="1:13" ht="18.75" customHeight="1">
      <c r="A4221" s="21"/>
      <c r="B4221" s="45"/>
      <c r="C4221" s="45"/>
      <c r="D4221" s="46"/>
      <c r="E4221" s="335"/>
      <c r="F4221" s="117"/>
      <c r="G4221" s="366"/>
      <c r="H4221" s="366"/>
      <c r="I4221" s="370"/>
      <c r="J4221" s="29"/>
      <c r="K4221" s="8"/>
      <c r="L4221" s="8"/>
      <c r="M4221" s="8"/>
    </row>
    <row r="4222" spans="1:13" ht="14.25" customHeight="1">
      <c r="A4222" s="21"/>
      <c r="B4222" s="45"/>
      <c r="C4222" s="45"/>
      <c r="D4222" s="46"/>
      <c r="E4222" s="25"/>
      <c r="F4222" s="117"/>
      <c r="G4222" s="27"/>
      <c r="H4222" s="27"/>
      <c r="I4222" s="28"/>
      <c r="J4222" s="29"/>
      <c r="K4222" s="8"/>
      <c r="L4222" s="8"/>
      <c r="M4222" s="8"/>
    </row>
    <row r="4223" spans="1:13" ht="21" customHeight="1">
      <c r="A4223" s="21"/>
      <c r="B4223" s="29"/>
      <c r="C4223" s="29"/>
      <c r="D4223" s="21"/>
      <c r="E4223" s="335"/>
      <c r="F4223" s="117"/>
      <c r="G4223" s="366"/>
      <c r="H4223" s="366"/>
      <c r="I4223" s="370"/>
      <c r="J4223" s="29"/>
      <c r="K4223" s="8"/>
      <c r="L4223" s="8"/>
      <c r="M4223" s="8"/>
    </row>
    <row r="4224" spans="1:13" ht="21" customHeight="1">
      <c r="A4224" s="21"/>
      <c r="B4224" s="51"/>
      <c r="C4224" s="52"/>
      <c r="D4224" s="21"/>
      <c r="E4224" s="335"/>
      <c r="F4224" s="117"/>
      <c r="G4224" s="366"/>
      <c r="H4224" s="366"/>
      <c r="I4224" s="370"/>
      <c r="J4224" s="29"/>
      <c r="K4224" s="8"/>
      <c r="L4224" s="8"/>
      <c r="M4224" s="8"/>
    </row>
    <row r="4225" spans="1:13">
      <c r="A4225" s="21"/>
      <c r="B4225" s="29"/>
      <c r="C4225" s="21"/>
      <c r="D4225" s="29"/>
      <c r="E4225" s="72"/>
      <c r="F4225" s="26"/>
      <c r="G4225" s="31"/>
      <c r="H4225" s="31"/>
      <c r="I4225" s="31"/>
      <c r="J4225" s="29"/>
      <c r="K4225" s="8"/>
      <c r="L4225" s="8"/>
      <c r="M4225" s="8"/>
    </row>
    <row r="4226" spans="1:13" ht="20.25" customHeight="1">
      <c r="A4226" s="21"/>
      <c r="B4226" s="42"/>
      <c r="C4226" s="29"/>
      <c r="D4226" s="24"/>
      <c r="E4226" s="335"/>
      <c r="F4226" s="117"/>
      <c r="G4226" s="366"/>
      <c r="H4226" s="366"/>
      <c r="I4226" s="370"/>
      <c r="J4226" s="29"/>
      <c r="K4226" s="8"/>
      <c r="L4226" s="8"/>
      <c r="M4226" s="8"/>
    </row>
    <row r="4227" spans="1:13" ht="20.25" customHeight="1">
      <c r="A4227" s="21"/>
      <c r="B4227" s="29"/>
      <c r="C4227" s="21"/>
      <c r="D4227" s="29"/>
      <c r="E4227" s="335"/>
      <c r="F4227" s="117"/>
      <c r="G4227" s="366"/>
      <c r="H4227" s="366"/>
      <c r="I4227" s="370"/>
      <c r="J4227" s="29"/>
      <c r="K4227" s="8"/>
      <c r="L4227" s="8"/>
      <c r="M4227" s="8"/>
    </row>
    <row r="4228" spans="1:13">
      <c r="A4228" s="21"/>
      <c r="B4228" s="29"/>
      <c r="C4228" s="21"/>
      <c r="D4228" s="29"/>
      <c r="E4228" s="31"/>
      <c r="F4228" s="29"/>
      <c r="G4228" s="31"/>
      <c r="H4228" s="31"/>
      <c r="I4228" s="31"/>
      <c r="J4228" s="29"/>
      <c r="K4228" s="8"/>
      <c r="L4228" s="8"/>
      <c r="M4228" s="8"/>
    </row>
    <row r="4229" spans="1:13" ht="21" customHeight="1">
      <c r="A4229" s="21"/>
      <c r="B4229" s="51"/>
      <c r="C4229" s="29"/>
      <c r="D4229" s="21"/>
      <c r="E4229" s="335"/>
      <c r="F4229" s="117"/>
      <c r="G4229" s="366"/>
      <c r="H4229" s="366"/>
      <c r="I4229" s="370"/>
      <c r="J4229" s="29"/>
      <c r="K4229" s="8"/>
      <c r="L4229" s="8"/>
      <c r="M4229" s="8"/>
    </row>
    <row r="4230" spans="1:13" ht="21" customHeight="1">
      <c r="A4230" s="21"/>
      <c r="B4230" s="29"/>
      <c r="C4230" s="21"/>
      <c r="D4230" s="29"/>
      <c r="E4230" s="335"/>
      <c r="F4230" s="117"/>
      <c r="G4230" s="366"/>
      <c r="H4230" s="366"/>
      <c r="I4230" s="370"/>
      <c r="J4230" s="29"/>
      <c r="K4230" s="8"/>
      <c r="L4230" s="8"/>
      <c r="M4230" s="8"/>
    </row>
    <row r="4231" spans="1:13">
      <c r="A4231" s="21"/>
      <c r="B4231" s="29"/>
      <c r="C4231" s="21"/>
      <c r="D4231" s="29"/>
      <c r="E4231" s="31"/>
      <c r="F4231" s="29"/>
      <c r="G4231" s="31"/>
      <c r="H4231" s="31"/>
      <c r="I4231" s="31"/>
      <c r="J4231" s="29"/>
      <c r="K4231" s="8"/>
      <c r="L4231" s="8"/>
      <c r="M4231" s="8"/>
    </row>
    <row r="4232" spans="1:13">
      <c r="A4232" s="21"/>
      <c r="B4232" s="51"/>
      <c r="C4232" s="29"/>
      <c r="D4232" s="21"/>
      <c r="E4232" s="335"/>
      <c r="F4232" s="26"/>
      <c r="G4232" s="366"/>
      <c r="H4232" s="366"/>
      <c r="I4232" s="370"/>
      <c r="J4232" s="29"/>
      <c r="K4232" s="8"/>
      <c r="L4232" s="8"/>
      <c r="M4232" s="8"/>
    </row>
    <row r="4233" spans="1:13">
      <c r="A4233" s="21"/>
      <c r="B4233" s="29"/>
      <c r="C4233" s="21"/>
      <c r="D4233" s="29"/>
      <c r="E4233" s="335"/>
      <c r="F4233" s="26"/>
      <c r="G4233" s="366"/>
      <c r="H4233" s="366"/>
      <c r="I4233" s="370"/>
      <c r="J4233" s="29"/>
      <c r="K4233" s="8"/>
      <c r="L4233" s="8"/>
      <c r="M4233" s="8"/>
    </row>
    <row r="4234" spans="1:13">
      <c r="A4234" s="21"/>
      <c r="B4234" s="29"/>
      <c r="C4234" s="21"/>
      <c r="D4234" s="29"/>
      <c r="E4234" s="31"/>
      <c r="F4234" s="29"/>
      <c r="G4234" s="31"/>
      <c r="H4234" s="31"/>
      <c r="I4234" s="31"/>
      <c r="J4234" s="29"/>
      <c r="K4234" s="8"/>
      <c r="L4234" s="8"/>
      <c r="M4234" s="8"/>
    </row>
    <row r="4235" spans="1:13">
      <c r="A4235" s="21"/>
      <c r="B4235" s="29"/>
      <c r="C4235" s="52"/>
      <c r="D4235" s="42"/>
      <c r="E4235" s="31"/>
      <c r="F4235" s="29"/>
      <c r="G4235" s="31"/>
      <c r="H4235" s="31"/>
      <c r="I4235" s="31"/>
      <c r="J4235" s="29"/>
      <c r="K4235" s="8"/>
      <c r="L4235" s="8"/>
      <c r="M4235" s="8"/>
    </row>
    <row r="4236" spans="1:13">
      <c r="A4236" s="21"/>
      <c r="B4236" s="29"/>
      <c r="C4236" s="52"/>
      <c r="D4236" s="42"/>
      <c r="E4236" s="31"/>
      <c r="F4236" s="29"/>
      <c r="G4236" s="31"/>
      <c r="H4236" s="31"/>
      <c r="I4236" s="31"/>
      <c r="J4236" s="29"/>
      <c r="K4236" s="8"/>
      <c r="L4236" s="8"/>
      <c r="M4236" s="8"/>
    </row>
    <row r="4237" spans="1:13">
      <c r="A4237" s="21"/>
      <c r="B4237" s="29"/>
      <c r="C4237" s="52"/>
      <c r="D4237" s="42"/>
      <c r="E4237" s="31"/>
      <c r="F4237" s="29"/>
      <c r="G4237" s="31"/>
      <c r="H4237" s="31"/>
      <c r="I4237" s="31"/>
      <c r="J4237" s="29"/>
      <c r="K4237" s="8"/>
      <c r="L4237" s="8"/>
      <c r="M4237" s="8"/>
    </row>
    <row r="4238" spans="1:13">
      <c r="A4238" s="21"/>
      <c r="B4238" s="29"/>
      <c r="C4238" s="52"/>
      <c r="D4238" s="52"/>
      <c r="E4238" s="335"/>
      <c r="F4238" s="21"/>
      <c r="G4238" s="366"/>
      <c r="H4238" s="366"/>
      <c r="I4238" s="370"/>
      <c r="J4238" s="29"/>
      <c r="K4238" s="8"/>
      <c r="L4238" s="8"/>
      <c r="M4238" s="8"/>
    </row>
    <row r="4239" spans="1:13">
      <c r="A4239" s="21"/>
      <c r="B4239" s="29"/>
      <c r="C4239" s="21"/>
      <c r="D4239" s="29"/>
      <c r="E4239" s="335"/>
      <c r="F4239" s="21"/>
      <c r="G4239" s="366"/>
      <c r="H4239" s="366"/>
      <c r="I4239" s="370"/>
      <c r="J4239" s="29"/>
      <c r="K4239" s="8"/>
      <c r="L4239" s="8"/>
      <c r="M4239" s="8"/>
    </row>
    <row r="4240" spans="1:13">
      <c r="A4240" s="21"/>
      <c r="B4240" s="29"/>
      <c r="C4240" s="21"/>
      <c r="D4240" s="29"/>
      <c r="E4240" s="25"/>
      <c r="F4240" s="29"/>
      <c r="G4240" s="31"/>
      <c r="H4240" s="31"/>
      <c r="I4240" s="31"/>
      <c r="J4240" s="29"/>
      <c r="K4240" s="8"/>
      <c r="L4240" s="8"/>
      <c r="M4240" s="8"/>
    </row>
    <row r="4241" spans="1:13">
      <c r="A4241" s="21"/>
      <c r="B4241" s="29"/>
      <c r="C4241" s="52"/>
      <c r="D4241" s="52"/>
      <c r="E4241" s="335"/>
      <c r="F4241" s="21"/>
      <c r="G4241" s="366"/>
      <c r="H4241" s="366"/>
      <c r="I4241" s="370"/>
      <c r="J4241" s="29"/>
      <c r="K4241" s="8"/>
      <c r="L4241" s="8"/>
      <c r="M4241" s="8"/>
    </row>
    <row r="4242" spans="1:13">
      <c r="A4242" s="21"/>
      <c r="B4242" s="29"/>
      <c r="C4242" s="21"/>
      <c r="D4242" s="29"/>
      <c r="E4242" s="335"/>
      <c r="F4242" s="21"/>
      <c r="G4242" s="366"/>
      <c r="H4242" s="366"/>
      <c r="I4242" s="370"/>
      <c r="J4242" s="29"/>
      <c r="K4242" s="8"/>
      <c r="L4242" s="8"/>
      <c r="M4242" s="8"/>
    </row>
    <row r="4243" spans="1:13">
      <c r="A4243" s="21"/>
      <c r="B4243" s="29"/>
      <c r="C4243" s="21"/>
      <c r="D4243" s="29"/>
      <c r="E4243" s="25"/>
      <c r="F4243" s="29"/>
      <c r="G4243" s="31"/>
      <c r="H4243" s="31"/>
      <c r="I4243" s="31"/>
      <c r="J4243" s="29"/>
      <c r="K4243" s="8"/>
      <c r="L4243" s="8"/>
      <c r="M4243" s="8"/>
    </row>
    <row r="4244" spans="1:13">
      <c r="A4244" s="21"/>
      <c r="B4244" s="29"/>
      <c r="C4244" s="21"/>
      <c r="D4244" s="29"/>
      <c r="E4244" s="25"/>
      <c r="F4244" s="21"/>
      <c r="G4244" s="27"/>
      <c r="H4244" s="31"/>
      <c r="I4244" s="28"/>
      <c r="J4244" s="29"/>
      <c r="K4244" s="8"/>
      <c r="L4244" s="8"/>
      <c r="M4244" s="8"/>
    </row>
    <row r="4245" spans="1:13">
      <c r="A4245" s="21"/>
      <c r="B4245" s="29"/>
      <c r="C4245" s="21"/>
      <c r="D4245" s="29"/>
      <c r="E4245" s="31"/>
      <c r="F4245" s="29"/>
      <c r="G4245" s="31"/>
      <c r="H4245" s="31"/>
      <c r="I4245" s="31"/>
      <c r="J4245" s="29"/>
      <c r="K4245" s="8"/>
      <c r="L4245" s="8"/>
      <c r="M4245" s="8"/>
    </row>
    <row r="4246" spans="1:13">
      <c r="A4246" s="32"/>
      <c r="B4246" s="33"/>
      <c r="C4246" s="32"/>
      <c r="D4246" s="33"/>
      <c r="E4246" s="34"/>
      <c r="F4246" s="33"/>
      <c r="G4246" s="34"/>
      <c r="H4246" s="34"/>
      <c r="I4246" s="35"/>
      <c r="J4246" s="33"/>
    </row>
    <row r="4249" spans="1:13">
      <c r="F4249" s="8"/>
      <c r="G4249" s="36"/>
    </row>
    <row r="4250" spans="1:13">
      <c r="F4250" s="8"/>
      <c r="G4250" s="36"/>
    </row>
    <row r="4251" spans="1:13">
      <c r="F4251" s="8"/>
      <c r="G4251" s="36"/>
    </row>
    <row r="4252" spans="1:13">
      <c r="F4252" s="8"/>
      <c r="G4252" s="36"/>
    </row>
    <row r="4253" spans="1:13">
      <c r="F4253" s="8"/>
      <c r="G4253" s="36"/>
    </row>
    <row r="4254" spans="1:13">
      <c r="F4254" s="8"/>
      <c r="G4254" s="36"/>
    </row>
    <row r="4255" spans="1:13" ht="16.5">
      <c r="F4255" s="38"/>
      <c r="G4255" s="37"/>
    </row>
    <row r="4256" spans="1:13">
      <c r="F4256" s="36"/>
      <c r="G4256" s="36"/>
    </row>
    <row r="4262" spans="1:16" ht="16.5" customHeight="1">
      <c r="A4262" s="287"/>
      <c r="B4262" s="288"/>
      <c r="C4262" s="288"/>
      <c r="D4262" s="288"/>
      <c r="E4262" s="288"/>
      <c r="F4262" s="288"/>
      <c r="G4262" s="288"/>
      <c r="H4262" s="288"/>
      <c r="I4262" s="288"/>
      <c r="J4262" s="288"/>
      <c r="K4262" s="7"/>
      <c r="L4262" s="7"/>
      <c r="M4262" s="7"/>
    </row>
    <row r="4263" spans="1:16" ht="16.5" customHeight="1">
      <c r="A4263" s="287"/>
      <c r="B4263" s="288"/>
      <c r="C4263" s="288"/>
      <c r="D4263" s="288"/>
      <c r="E4263" s="288"/>
      <c r="F4263" s="288"/>
      <c r="G4263" s="288"/>
      <c r="H4263" s="288"/>
      <c r="I4263" s="288"/>
      <c r="J4263" s="288"/>
      <c r="K4263" s="7"/>
      <c r="L4263" s="7"/>
      <c r="M4263" s="7"/>
    </row>
    <row r="4264" spans="1:16" ht="16.5" customHeight="1">
      <c r="A4264" s="287"/>
      <c r="B4264" s="288"/>
      <c r="C4264" s="288"/>
      <c r="D4264" s="288"/>
      <c r="E4264" s="288"/>
      <c r="F4264" s="288"/>
      <c r="G4264" s="288"/>
      <c r="H4264" s="288"/>
      <c r="I4264" s="288"/>
      <c r="J4264" s="288"/>
      <c r="K4264" s="7"/>
      <c r="L4264" s="7"/>
      <c r="M4264" s="7"/>
    </row>
    <row r="4265" spans="1:16">
      <c r="A4265" s="9"/>
      <c r="B4265" s="10"/>
      <c r="C4265" s="9"/>
      <c r="D4265" s="10"/>
      <c r="E4265" s="11"/>
      <c r="F4265" s="10"/>
      <c r="G4265" s="11"/>
      <c r="H4265" s="11"/>
      <c r="I4265" s="11"/>
      <c r="J4265" s="10"/>
      <c r="K4265" s="10"/>
      <c r="L4265" s="10"/>
      <c r="M4265" s="10"/>
    </row>
    <row r="4266" spans="1:16">
      <c r="A4266" s="275"/>
      <c r="B4266" s="289"/>
      <c r="C4266" s="289"/>
      <c r="D4266" s="289"/>
      <c r="E4266" s="368"/>
      <c r="F4266" s="275"/>
      <c r="G4266" s="289"/>
      <c r="H4266" s="289"/>
      <c r="I4266" s="289"/>
      <c r="J4266" s="275"/>
      <c r="K4266" s="6"/>
      <c r="L4266" s="6"/>
      <c r="M4266" s="6"/>
    </row>
    <row r="4267" spans="1:16">
      <c r="A4267" s="276"/>
      <c r="B4267" s="13"/>
      <c r="C4267" s="13"/>
      <c r="D4267" s="13"/>
      <c r="E4267" s="367"/>
      <c r="F4267" s="276"/>
      <c r="G4267" s="367"/>
      <c r="H4267" s="367"/>
      <c r="I4267" s="14"/>
      <c r="J4267" s="276"/>
      <c r="K4267" s="6"/>
      <c r="L4267" s="6"/>
      <c r="M4267" s="6"/>
    </row>
    <row r="4268" spans="1:16">
      <c r="A4268" s="15"/>
      <c r="B4268" s="16"/>
      <c r="C4268" s="17"/>
      <c r="D4268" s="16"/>
      <c r="E4268" s="18"/>
      <c r="F4268" s="16"/>
      <c r="G4268" s="18"/>
      <c r="H4268" s="18"/>
      <c r="I4268" s="18"/>
      <c r="J4268" s="16"/>
      <c r="K4268" s="8"/>
      <c r="L4268" s="8"/>
      <c r="M4268" s="8"/>
    </row>
    <row r="4269" spans="1:16" ht="19.5" customHeight="1">
      <c r="A4269" s="21"/>
      <c r="B4269" s="73"/>
      <c r="C4269" s="29"/>
      <c r="D4269" s="21"/>
      <c r="E4269" s="335"/>
      <c r="F4269" s="26"/>
      <c r="G4269" s="366"/>
      <c r="H4269" s="366"/>
      <c r="I4269" s="370"/>
      <c r="J4269" s="29"/>
      <c r="K4269" s="8"/>
      <c r="L4269" s="8"/>
      <c r="M4269" s="8"/>
    </row>
    <row r="4270" spans="1:16" ht="18" customHeight="1">
      <c r="A4270" s="21"/>
      <c r="B4270" s="45"/>
      <c r="C4270" s="45"/>
      <c r="D4270" s="46"/>
      <c r="E4270" s="335"/>
      <c r="F4270" s="26"/>
      <c r="G4270" s="366"/>
      <c r="H4270" s="366"/>
      <c r="I4270" s="370"/>
      <c r="J4270" s="29"/>
      <c r="K4270" s="8"/>
      <c r="L4270" s="8"/>
      <c r="M4270" s="8"/>
      <c r="P4270" s="62"/>
    </row>
    <row r="4271" spans="1:16" ht="13.5">
      <c r="A4271" s="21"/>
      <c r="B4271" s="48"/>
      <c r="C4271" s="45"/>
      <c r="D4271" s="48"/>
      <c r="E4271" s="72"/>
      <c r="F4271" s="26"/>
      <c r="G4271" s="31"/>
      <c r="H4271" s="31"/>
      <c r="I4271" s="31"/>
      <c r="J4271" s="29"/>
      <c r="K4271" s="8"/>
      <c r="L4271" s="8"/>
      <c r="M4271" s="8"/>
    </row>
    <row r="4272" spans="1:16">
      <c r="A4272" s="21"/>
      <c r="B4272" s="99"/>
      <c r="C4272" s="100"/>
      <c r="D4272" s="127"/>
      <c r="E4272" s="335"/>
      <c r="F4272" s="26"/>
      <c r="G4272" s="366"/>
      <c r="H4272" s="366"/>
      <c r="I4272" s="370"/>
      <c r="J4272" s="29"/>
      <c r="K4272" s="8"/>
      <c r="L4272" s="8"/>
      <c r="M4272" s="8"/>
    </row>
    <row r="4273" spans="1:16">
      <c r="A4273" s="21"/>
      <c r="B4273" s="51"/>
      <c r="C4273" s="52"/>
      <c r="D4273" s="21"/>
      <c r="E4273" s="335"/>
      <c r="F4273" s="26"/>
      <c r="G4273" s="366"/>
      <c r="H4273" s="366"/>
      <c r="I4273" s="370"/>
      <c r="J4273" s="29"/>
      <c r="K4273" s="8"/>
      <c r="L4273" s="8"/>
      <c r="M4273" s="8"/>
    </row>
    <row r="4274" spans="1:16">
      <c r="A4274" s="21"/>
      <c r="B4274" s="29"/>
      <c r="C4274" s="52"/>
      <c r="D4274" s="29"/>
      <c r="E4274" s="72"/>
      <c r="F4274" s="26"/>
      <c r="G4274" s="31"/>
      <c r="H4274" s="31"/>
      <c r="I4274" s="31"/>
      <c r="J4274" s="29"/>
      <c r="K4274" s="8"/>
      <c r="L4274" s="8"/>
      <c r="M4274" s="8"/>
      <c r="P4274" s="63"/>
    </row>
    <row r="4275" spans="1:16">
      <c r="A4275" s="21"/>
      <c r="B4275" s="99"/>
      <c r="C4275" s="52"/>
      <c r="D4275" s="52"/>
      <c r="E4275" s="335"/>
      <c r="F4275" s="26"/>
      <c r="G4275" s="366"/>
      <c r="H4275" s="366"/>
      <c r="I4275" s="370"/>
      <c r="J4275" s="29"/>
      <c r="K4275" s="8"/>
      <c r="L4275" s="8"/>
      <c r="M4275" s="8"/>
    </row>
    <row r="4276" spans="1:16">
      <c r="A4276" s="21"/>
      <c r="B4276" s="51"/>
      <c r="C4276" s="52"/>
      <c r="D4276" s="21"/>
      <c r="E4276" s="335"/>
      <c r="F4276" s="26"/>
      <c r="G4276" s="366"/>
      <c r="H4276" s="366"/>
      <c r="I4276" s="370"/>
      <c r="J4276" s="29"/>
      <c r="K4276" s="8"/>
      <c r="L4276" s="8"/>
      <c r="M4276" s="8"/>
    </row>
    <row r="4277" spans="1:16">
      <c r="A4277" s="21"/>
      <c r="B4277" s="29"/>
      <c r="C4277" s="21"/>
      <c r="D4277" s="29"/>
      <c r="E4277" s="72"/>
      <c r="F4277" s="26"/>
      <c r="G4277" s="31"/>
      <c r="H4277" s="31"/>
      <c r="I4277" s="31"/>
      <c r="J4277" s="29"/>
      <c r="K4277" s="8"/>
      <c r="L4277" s="8"/>
      <c r="M4277" s="8"/>
    </row>
    <row r="4278" spans="1:16">
      <c r="A4278" s="21"/>
      <c r="B4278" s="42"/>
      <c r="C4278" s="52"/>
      <c r="D4278" s="52"/>
      <c r="E4278" s="335"/>
      <c r="F4278" s="21"/>
      <c r="G4278" s="366"/>
      <c r="H4278" s="366"/>
      <c r="I4278" s="370"/>
      <c r="J4278" s="29"/>
      <c r="K4278" s="8"/>
      <c r="L4278" s="8"/>
      <c r="M4278" s="8"/>
    </row>
    <row r="4279" spans="1:16">
      <c r="A4279" s="21"/>
      <c r="B4279" s="29"/>
      <c r="C4279" s="21"/>
      <c r="D4279" s="29"/>
      <c r="E4279" s="335"/>
      <c r="F4279" s="21"/>
      <c r="G4279" s="366"/>
      <c r="H4279" s="366"/>
      <c r="I4279" s="370"/>
      <c r="J4279" s="29"/>
      <c r="K4279" s="8"/>
      <c r="L4279" s="8"/>
      <c r="M4279" s="8"/>
    </row>
    <row r="4280" spans="1:16">
      <c r="A4280" s="21"/>
      <c r="B4280" s="29"/>
      <c r="C4280" s="21"/>
      <c r="D4280" s="29"/>
      <c r="E4280" s="72"/>
      <c r="F4280" s="26"/>
      <c r="G4280" s="31"/>
      <c r="H4280" s="31"/>
      <c r="I4280" s="31"/>
      <c r="J4280" s="29"/>
      <c r="K4280" s="8"/>
      <c r="L4280" s="8"/>
      <c r="M4280" s="8"/>
    </row>
    <row r="4281" spans="1:16">
      <c r="A4281" s="21"/>
      <c r="B4281" s="29"/>
      <c r="C4281" s="52"/>
      <c r="D4281" s="52"/>
      <c r="E4281" s="335"/>
      <c r="F4281" s="21"/>
      <c r="G4281" s="366"/>
      <c r="H4281" s="366"/>
      <c r="I4281" s="370"/>
      <c r="J4281" s="29"/>
      <c r="K4281" s="8"/>
      <c r="L4281" s="8"/>
      <c r="M4281" s="8"/>
    </row>
    <row r="4282" spans="1:16">
      <c r="A4282" s="21"/>
      <c r="B4282" s="29"/>
      <c r="C4282" s="21"/>
      <c r="D4282" s="29"/>
      <c r="E4282" s="335"/>
      <c r="F4282" s="21"/>
      <c r="G4282" s="366"/>
      <c r="H4282" s="366"/>
      <c r="I4282" s="370"/>
      <c r="J4282" s="29"/>
      <c r="K4282" s="8"/>
      <c r="L4282" s="8"/>
      <c r="M4282" s="8"/>
    </row>
    <row r="4283" spans="1:16">
      <c r="A4283" s="21"/>
      <c r="B4283" s="29"/>
      <c r="C4283" s="21"/>
      <c r="D4283" s="29"/>
      <c r="E4283" s="31"/>
      <c r="F4283" s="29"/>
      <c r="G4283" s="31"/>
      <c r="H4283" s="31"/>
      <c r="I4283" s="31"/>
      <c r="J4283" s="29"/>
      <c r="K4283" s="8"/>
      <c r="L4283" s="8"/>
      <c r="M4283" s="8"/>
    </row>
    <row r="4284" spans="1:16">
      <c r="A4284" s="21"/>
      <c r="B4284" s="29"/>
      <c r="C4284" s="52"/>
      <c r="D4284" s="52"/>
      <c r="E4284" s="335"/>
      <c r="F4284" s="21"/>
      <c r="G4284" s="366"/>
      <c r="H4284" s="366"/>
      <c r="I4284" s="370"/>
      <c r="J4284" s="29"/>
      <c r="K4284" s="8"/>
      <c r="L4284" s="8"/>
      <c r="M4284" s="8"/>
    </row>
    <row r="4285" spans="1:16">
      <c r="A4285" s="21"/>
      <c r="B4285" s="29"/>
      <c r="C4285" s="21"/>
      <c r="D4285" s="29"/>
      <c r="E4285" s="335"/>
      <c r="F4285" s="21"/>
      <c r="G4285" s="366"/>
      <c r="H4285" s="366"/>
      <c r="I4285" s="370"/>
      <c r="J4285" s="29"/>
      <c r="K4285" s="8"/>
      <c r="L4285" s="8"/>
      <c r="M4285" s="8"/>
    </row>
    <row r="4286" spans="1:16">
      <c r="A4286" s="21"/>
      <c r="B4286" s="29"/>
      <c r="C4286" s="21"/>
      <c r="D4286" s="29"/>
      <c r="E4286" s="31"/>
      <c r="F4286" s="29"/>
      <c r="G4286" s="31"/>
      <c r="H4286" s="31"/>
      <c r="I4286" s="31"/>
      <c r="J4286" s="29"/>
      <c r="K4286" s="8"/>
      <c r="L4286" s="8"/>
      <c r="M4286" s="8"/>
    </row>
    <row r="4287" spans="1:16">
      <c r="A4287" s="21"/>
      <c r="B4287" s="29"/>
      <c r="C4287" s="52"/>
      <c r="D4287" s="52"/>
      <c r="E4287" s="335"/>
      <c r="F4287" s="21"/>
      <c r="G4287" s="366"/>
      <c r="H4287" s="366"/>
      <c r="I4287" s="370"/>
      <c r="J4287" s="29"/>
      <c r="K4287" s="8"/>
      <c r="L4287" s="8"/>
      <c r="M4287" s="8"/>
    </row>
    <row r="4288" spans="1:16">
      <c r="A4288" s="21"/>
      <c r="B4288" s="29"/>
      <c r="C4288" s="21"/>
      <c r="D4288" s="29"/>
      <c r="E4288" s="335"/>
      <c r="F4288" s="21"/>
      <c r="G4288" s="366"/>
      <c r="H4288" s="366"/>
      <c r="I4288" s="370"/>
      <c r="J4288" s="29"/>
      <c r="K4288" s="8"/>
      <c r="L4288" s="8"/>
      <c r="M4288" s="8"/>
    </row>
    <row r="4289" spans="1:13">
      <c r="A4289" s="21"/>
      <c r="B4289" s="29"/>
      <c r="C4289" s="21"/>
      <c r="D4289" s="29"/>
      <c r="E4289" s="31"/>
      <c r="F4289" s="29"/>
      <c r="G4289" s="31"/>
      <c r="H4289" s="31"/>
      <c r="I4289" s="31"/>
      <c r="J4289" s="29"/>
      <c r="K4289" s="8"/>
      <c r="L4289" s="8"/>
      <c r="M4289" s="8"/>
    </row>
    <row r="4290" spans="1:13">
      <c r="A4290" s="21"/>
      <c r="B4290" s="29"/>
      <c r="C4290" s="52"/>
      <c r="D4290" s="52"/>
      <c r="E4290" s="335"/>
      <c r="F4290" s="21"/>
      <c r="G4290" s="366"/>
      <c r="H4290" s="366"/>
      <c r="I4290" s="370"/>
      <c r="J4290" s="29"/>
      <c r="K4290" s="8"/>
      <c r="L4290" s="8"/>
      <c r="M4290" s="8"/>
    </row>
    <row r="4291" spans="1:13">
      <c r="A4291" s="21"/>
      <c r="B4291" s="29"/>
      <c r="C4291" s="21"/>
      <c r="D4291" s="29"/>
      <c r="E4291" s="335"/>
      <c r="F4291" s="21"/>
      <c r="G4291" s="366"/>
      <c r="H4291" s="366"/>
      <c r="I4291" s="370"/>
      <c r="J4291" s="29"/>
      <c r="K4291" s="8"/>
      <c r="L4291" s="8"/>
      <c r="M4291" s="8"/>
    </row>
    <row r="4292" spans="1:13">
      <c r="A4292" s="21"/>
      <c r="B4292" s="29"/>
      <c r="C4292" s="21"/>
      <c r="D4292" s="29"/>
      <c r="E4292" s="31"/>
      <c r="F4292" s="29"/>
      <c r="G4292" s="31"/>
      <c r="H4292" s="31"/>
      <c r="I4292" s="31"/>
      <c r="J4292" s="29"/>
      <c r="K4292" s="8"/>
      <c r="L4292" s="8"/>
      <c r="M4292" s="8"/>
    </row>
    <row r="4293" spans="1:13">
      <c r="A4293" s="21"/>
      <c r="B4293" s="29"/>
      <c r="C4293" s="52"/>
      <c r="D4293" s="52"/>
      <c r="E4293" s="335"/>
      <c r="F4293" s="21"/>
      <c r="G4293" s="366"/>
      <c r="H4293" s="366"/>
      <c r="I4293" s="370"/>
      <c r="J4293" s="29"/>
      <c r="K4293" s="8"/>
      <c r="L4293" s="8"/>
      <c r="M4293" s="8"/>
    </row>
    <row r="4294" spans="1:13">
      <c r="A4294" s="21"/>
      <c r="B4294" s="29"/>
      <c r="C4294" s="21"/>
      <c r="D4294" s="29"/>
      <c r="E4294" s="335"/>
      <c r="F4294" s="21"/>
      <c r="G4294" s="366"/>
      <c r="H4294" s="366"/>
      <c r="I4294" s="370"/>
      <c r="J4294" s="29"/>
      <c r="K4294" s="8"/>
      <c r="L4294" s="8"/>
      <c r="M4294" s="8"/>
    </row>
    <row r="4295" spans="1:13">
      <c r="A4295" s="21"/>
      <c r="B4295" s="29"/>
      <c r="C4295" s="21"/>
      <c r="D4295" s="29"/>
      <c r="E4295" s="25"/>
      <c r="F4295" s="29"/>
      <c r="G4295" s="31"/>
      <c r="H4295" s="31"/>
      <c r="I4295" s="31"/>
      <c r="J4295" s="29"/>
      <c r="K4295" s="8"/>
      <c r="L4295" s="8"/>
      <c r="M4295" s="8"/>
    </row>
    <row r="4296" spans="1:13">
      <c r="A4296" s="21"/>
      <c r="B4296" s="29"/>
      <c r="C4296" s="52"/>
      <c r="D4296" s="52"/>
      <c r="E4296" s="335"/>
      <c r="F4296" s="21"/>
      <c r="G4296" s="366"/>
      <c r="H4296" s="366"/>
      <c r="I4296" s="370"/>
      <c r="J4296" s="29"/>
      <c r="K4296" s="8"/>
      <c r="L4296" s="8"/>
      <c r="M4296" s="8"/>
    </row>
    <row r="4297" spans="1:13">
      <c r="A4297" s="21"/>
      <c r="B4297" s="29"/>
      <c r="C4297" s="21"/>
      <c r="D4297" s="29"/>
      <c r="E4297" s="335"/>
      <c r="F4297" s="21"/>
      <c r="G4297" s="366"/>
      <c r="H4297" s="366"/>
      <c r="I4297" s="370"/>
      <c r="J4297" s="29"/>
      <c r="K4297" s="8"/>
      <c r="L4297" s="8"/>
      <c r="M4297" s="8"/>
    </row>
    <row r="4298" spans="1:13">
      <c r="A4298" s="21"/>
      <c r="B4298" s="29"/>
      <c r="C4298" s="21"/>
      <c r="D4298" s="29"/>
      <c r="E4298" s="25"/>
      <c r="F4298" s="29"/>
      <c r="G4298" s="31"/>
      <c r="H4298" s="31"/>
      <c r="I4298" s="31"/>
      <c r="J4298" s="29"/>
      <c r="K4298" s="8"/>
      <c r="L4298" s="8"/>
      <c r="M4298" s="8"/>
    </row>
    <row r="4299" spans="1:13">
      <c r="A4299" s="21"/>
      <c r="B4299" s="29"/>
      <c r="C4299" s="21"/>
      <c r="D4299" s="29"/>
      <c r="E4299" s="25"/>
      <c r="F4299" s="21"/>
      <c r="G4299" s="27"/>
      <c r="H4299" s="31"/>
      <c r="I4299" s="28"/>
      <c r="J4299" s="29"/>
      <c r="K4299" s="8"/>
      <c r="L4299" s="8"/>
      <c r="M4299" s="8"/>
    </row>
    <row r="4300" spans="1:13">
      <c r="A4300" s="21"/>
      <c r="B4300" s="29"/>
      <c r="C4300" s="21"/>
      <c r="D4300" s="29"/>
      <c r="E4300" s="31"/>
      <c r="F4300" s="29"/>
      <c r="G4300" s="31"/>
      <c r="H4300" s="31"/>
      <c r="I4300" s="31"/>
      <c r="J4300" s="29"/>
      <c r="K4300" s="8"/>
      <c r="L4300" s="8"/>
      <c r="M4300" s="8"/>
    </row>
    <row r="4301" spans="1:13">
      <c r="A4301" s="32"/>
      <c r="B4301" s="33"/>
      <c r="C4301" s="32"/>
      <c r="D4301" s="33"/>
      <c r="E4301" s="34"/>
      <c r="F4301" s="33"/>
      <c r="G4301" s="34"/>
      <c r="H4301" s="34"/>
      <c r="I4301" s="35"/>
      <c r="J4301" s="33"/>
    </row>
    <row r="4304" spans="1:13">
      <c r="F4304" s="8"/>
      <c r="G4304" s="36"/>
    </row>
    <row r="4305" spans="6:7">
      <c r="F4305" s="8"/>
      <c r="G4305" s="36"/>
    </row>
    <row r="4306" spans="6:7">
      <c r="F4306" s="8"/>
      <c r="G4306" s="36"/>
    </row>
    <row r="4307" spans="6:7">
      <c r="F4307" s="8"/>
      <c r="G4307" s="36"/>
    </row>
    <row r="4308" spans="6:7">
      <c r="F4308" s="8"/>
      <c r="G4308" s="36"/>
    </row>
    <row r="4309" spans="6:7">
      <c r="F4309" s="8"/>
      <c r="G4309" s="36"/>
    </row>
    <row r="4310" spans="6:7" ht="16.5">
      <c r="F4310" s="38"/>
      <c r="G4310" s="37"/>
    </row>
    <row r="4311" spans="6:7">
      <c r="F4311" s="36"/>
      <c r="G4311" s="36"/>
    </row>
  </sheetData>
  <mergeCells count="3556">
    <mergeCell ref="X2207:X2208"/>
    <mergeCell ref="X2210:X2211"/>
    <mergeCell ref="X2213:X2214"/>
    <mergeCell ref="X2216:X2217"/>
    <mergeCell ref="X2219:X2220"/>
    <mergeCell ref="V2207:V2208"/>
    <mergeCell ref="V2210:V2211"/>
    <mergeCell ref="V2213:V2214"/>
    <mergeCell ref="V2216:V2217"/>
    <mergeCell ref="V2219:V2220"/>
    <mergeCell ref="V2796:V2797"/>
    <mergeCell ref="V2799:V2800"/>
    <mergeCell ref="V2802:V2803"/>
    <mergeCell ref="V2805:V2806"/>
    <mergeCell ref="V2851:V2852"/>
    <mergeCell ref="V2854:V2855"/>
    <mergeCell ref="W2207:W2208"/>
    <mergeCell ref="W2210:W2211"/>
    <mergeCell ref="W2213:W2214"/>
    <mergeCell ref="W2216:W2217"/>
    <mergeCell ref="W2219:W2220"/>
    <mergeCell ref="W2796:W2797"/>
    <mergeCell ref="W2799:W2800"/>
    <mergeCell ref="W2802:W2803"/>
    <mergeCell ref="W2805:W2806"/>
    <mergeCell ref="W2851:W2852"/>
    <mergeCell ref="W2854:W2855"/>
    <mergeCell ref="Q3759:Q3760"/>
    <mergeCell ref="R3759:R3760"/>
    <mergeCell ref="S2796:S2797"/>
    <mergeCell ref="S2799:S2800"/>
    <mergeCell ref="S2802:S2803"/>
    <mergeCell ref="S2805:S2806"/>
    <mergeCell ref="S2851:S2852"/>
    <mergeCell ref="S2854:S2855"/>
    <mergeCell ref="T2207:T2208"/>
    <mergeCell ref="T2210:T2211"/>
    <mergeCell ref="T2213:T2214"/>
    <mergeCell ref="T2216:T2217"/>
    <mergeCell ref="T2219:T2220"/>
    <mergeCell ref="U2796:U2797"/>
    <mergeCell ref="U2799:U2800"/>
    <mergeCell ref="U2802:U2803"/>
    <mergeCell ref="U2805:U2806"/>
    <mergeCell ref="U2851:U2852"/>
    <mergeCell ref="U2854:U2855"/>
    <mergeCell ref="N2322:N2323"/>
    <mergeCell ref="N2325:N2326"/>
    <mergeCell ref="N3603:N3604"/>
    <mergeCell ref="N3759:N3760"/>
    <mergeCell ref="N4018:N4019"/>
    <mergeCell ref="N4021:N4022"/>
    <mergeCell ref="N4024:N4025"/>
    <mergeCell ref="N4027:N4028"/>
    <mergeCell ref="N4030:N4031"/>
    <mergeCell ref="N4033:N4034"/>
    <mergeCell ref="O3603:O3604"/>
    <mergeCell ref="P1064:P1065"/>
    <mergeCell ref="P1067:P1068"/>
    <mergeCell ref="P1070:P1071"/>
    <mergeCell ref="P2096:P2097"/>
    <mergeCell ref="P3603:P3604"/>
    <mergeCell ref="P3759:P3760"/>
    <mergeCell ref="M2260:M2261"/>
    <mergeCell ref="M2263:M2264"/>
    <mergeCell ref="M2313:M2314"/>
    <mergeCell ref="M2316:M2317"/>
    <mergeCell ref="M2319:M2320"/>
    <mergeCell ref="M2322:M2323"/>
    <mergeCell ref="M2325:M2326"/>
    <mergeCell ref="M4018:M4019"/>
    <mergeCell ref="M4021:M4022"/>
    <mergeCell ref="M4024:M4025"/>
    <mergeCell ref="M4027:M4028"/>
    <mergeCell ref="M4030:M4031"/>
    <mergeCell ref="M4033:M4034"/>
    <mergeCell ref="N341:N342"/>
    <mergeCell ref="N700:N701"/>
    <mergeCell ref="N703:N704"/>
    <mergeCell ref="N770:N771"/>
    <mergeCell ref="N773:N774"/>
    <mergeCell ref="N839:N840"/>
    <mergeCell ref="N1064:N1065"/>
    <mergeCell ref="N1067:N1068"/>
    <mergeCell ref="N1070:N1071"/>
    <mergeCell ref="N2044:N2045"/>
    <mergeCell ref="N2047:N2048"/>
    <mergeCell ref="N2050:N2051"/>
    <mergeCell ref="N2053:N2054"/>
    <mergeCell ref="N2257:N2258"/>
    <mergeCell ref="N2260:N2261"/>
    <mergeCell ref="N2263:N2264"/>
    <mergeCell ref="N2313:N2314"/>
    <mergeCell ref="N2316:N2317"/>
    <mergeCell ref="N2319:N2320"/>
    <mergeCell ref="L147:L148"/>
    <mergeCell ref="L150:L151"/>
    <mergeCell ref="L153:L154"/>
    <mergeCell ref="L156:L157"/>
    <mergeCell ref="L159:L160"/>
    <mergeCell ref="L162:L163"/>
    <mergeCell ref="L165:L166"/>
    <mergeCell ref="M90:M91"/>
    <mergeCell ref="M700:M701"/>
    <mergeCell ref="M703:M704"/>
    <mergeCell ref="M770:M771"/>
    <mergeCell ref="M773:M774"/>
    <mergeCell ref="M2044:M2045"/>
    <mergeCell ref="M2047:M2048"/>
    <mergeCell ref="M2050:M2051"/>
    <mergeCell ref="M2053:M2054"/>
    <mergeCell ref="M2257:M2258"/>
    <mergeCell ref="J3557:J3558"/>
    <mergeCell ref="J3607:J3608"/>
    <mergeCell ref="J3660:J3661"/>
    <mergeCell ref="J3708:J3709"/>
    <mergeCell ref="J3757:J3758"/>
    <mergeCell ref="J3810:J3811"/>
    <mergeCell ref="J3859:J3860"/>
    <mergeCell ref="J3907:J3908"/>
    <mergeCell ref="J3967:J3968"/>
    <mergeCell ref="J4015:J4016"/>
    <mergeCell ref="J4064:J4065"/>
    <mergeCell ref="J4116:J4117"/>
    <mergeCell ref="J4166:J4167"/>
    <mergeCell ref="J4217:J4218"/>
    <mergeCell ref="J4266:J4267"/>
    <mergeCell ref="K90:K91"/>
    <mergeCell ref="K147:K148"/>
    <mergeCell ref="K150:K151"/>
    <mergeCell ref="K153:K154"/>
    <mergeCell ref="K156:K157"/>
    <mergeCell ref="K159:K160"/>
    <mergeCell ref="K162:K163"/>
    <mergeCell ref="K165:K166"/>
    <mergeCell ref="J2683:J2684"/>
    <mergeCell ref="J2738:J2739"/>
    <mergeCell ref="J2793:J2794"/>
    <mergeCell ref="J2848:J2849"/>
    <mergeCell ref="J2902:J2903"/>
    <mergeCell ref="J2952:J2953"/>
    <mergeCell ref="J3003:J3004"/>
    <mergeCell ref="J3053:J3054"/>
    <mergeCell ref="J3117:J3118"/>
    <mergeCell ref="J3408:J3409"/>
    <mergeCell ref="J3455:J3456"/>
    <mergeCell ref="J3504:J3505"/>
    <mergeCell ref="J1631:J1632"/>
    <mergeCell ref="J1691:J1692"/>
    <mergeCell ref="J1847:J1848"/>
    <mergeCell ref="J1910:J1911"/>
    <mergeCell ref="J1982:J1983"/>
    <mergeCell ref="J2041:J2042"/>
    <mergeCell ref="J2093:J2094"/>
    <mergeCell ref="J2143:J2144"/>
    <mergeCell ref="J2204:J2205"/>
    <mergeCell ref="J2254:J2255"/>
    <mergeCell ref="J2310:J2311"/>
    <mergeCell ref="J2362:J2363"/>
    <mergeCell ref="J2417:J2418"/>
    <mergeCell ref="J2474:J2475"/>
    <mergeCell ref="J2527:J2528"/>
    <mergeCell ref="J2575:J2576"/>
    <mergeCell ref="J2628:J2629"/>
    <mergeCell ref="I4296:I4297"/>
    <mergeCell ref="J5:J6"/>
    <mergeCell ref="J81:J82"/>
    <mergeCell ref="J144:J145"/>
    <mergeCell ref="J200:J201"/>
    <mergeCell ref="J261:J262"/>
    <mergeCell ref="J327:J328"/>
    <mergeCell ref="J384:J385"/>
    <mergeCell ref="J456:J457"/>
    <mergeCell ref="J523:J524"/>
    <mergeCell ref="J575:J576"/>
    <mergeCell ref="J638:J639"/>
    <mergeCell ref="J697:J698"/>
    <mergeCell ref="J767:J768"/>
    <mergeCell ref="J836:J837"/>
    <mergeCell ref="J890:J891"/>
    <mergeCell ref="J945:J946"/>
    <mergeCell ref="J995:J996"/>
    <mergeCell ref="J1061:J1062"/>
    <mergeCell ref="J1129:J1130"/>
    <mergeCell ref="J1195:J1196"/>
    <mergeCell ref="J1260:J1261"/>
    <mergeCell ref="J1333:J1334"/>
    <mergeCell ref="J1398:J1399"/>
    <mergeCell ref="J1464:J1465"/>
    <mergeCell ref="J1529:J1530"/>
    <mergeCell ref="J1581:J1582"/>
    <mergeCell ref="J3166:J3167"/>
    <mergeCell ref="J3213:J3214"/>
    <mergeCell ref="J3262:J3263"/>
    <mergeCell ref="J3310:J3311"/>
    <mergeCell ref="J3361:J3362"/>
    <mergeCell ref="I4128:I4129"/>
    <mergeCell ref="I4131:I4132"/>
    <mergeCell ref="I4137:I4138"/>
    <mergeCell ref="I4140:I4141"/>
    <mergeCell ref="I4169:I4170"/>
    <mergeCell ref="I4172:I4173"/>
    <mergeCell ref="I4175:I4176"/>
    <mergeCell ref="I4178:I4179"/>
    <mergeCell ref="I4181:I4182"/>
    <mergeCell ref="I4187:I4188"/>
    <mergeCell ref="I4190:I4191"/>
    <mergeCell ref="I4220:I4221"/>
    <mergeCell ref="I4223:I4224"/>
    <mergeCell ref="I4226:I4227"/>
    <mergeCell ref="I4229:I4230"/>
    <mergeCell ref="I4238:I4239"/>
    <mergeCell ref="I4241:I4242"/>
    <mergeCell ref="I4021:I4022"/>
    <mergeCell ref="I4024:I4025"/>
    <mergeCell ref="I4027:I4028"/>
    <mergeCell ref="I4030:I4031"/>
    <mergeCell ref="I4033:I4034"/>
    <mergeCell ref="I4036:I4037"/>
    <mergeCell ref="I4039:I4040"/>
    <mergeCell ref="I4067:I4068"/>
    <mergeCell ref="I4070:I4071"/>
    <mergeCell ref="I4073:I4074"/>
    <mergeCell ref="I4076:I4077"/>
    <mergeCell ref="I4079:I4080"/>
    <mergeCell ref="I4085:I4086"/>
    <mergeCell ref="I4088:I4089"/>
    <mergeCell ref="I4119:I4120"/>
    <mergeCell ref="I4122:I4123"/>
    <mergeCell ref="I4125:I4126"/>
    <mergeCell ref="I3880:I3881"/>
    <mergeCell ref="I3883:I3884"/>
    <mergeCell ref="I3910:I3911"/>
    <mergeCell ref="I3913:I3914"/>
    <mergeCell ref="I3916:I3917"/>
    <mergeCell ref="I3919:I3920"/>
    <mergeCell ref="I3922:I3923"/>
    <mergeCell ref="I3928:I3929"/>
    <mergeCell ref="I3931:I3932"/>
    <mergeCell ref="I3970:I3971"/>
    <mergeCell ref="I3973:I3974"/>
    <mergeCell ref="I3976:I3977"/>
    <mergeCell ref="I3979:I3980"/>
    <mergeCell ref="I3982:I3983"/>
    <mergeCell ref="I3988:I3989"/>
    <mergeCell ref="I3991:I3992"/>
    <mergeCell ref="I4018:I4019"/>
    <mergeCell ref="I3766:I3767"/>
    <mergeCell ref="I3769:I3770"/>
    <mergeCell ref="I3772:I3773"/>
    <mergeCell ref="I3778:I3779"/>
    <mergeCell ref="I3781:I3782"/>
    <mergeCell ref="I3813:I3814"/>
    <mergeCell ref="I3816:I3817"/>
    <mergeCell ref="I3819:I3820"/>
    <mergeCell ref="I3822:I3823"/>
    <mergeCell ref="I3825:I3826"/>
    <mergeCell ref="I3831:I3832"/>
    <mergeCell ref="I3834:I3835"/>
    <mergeCell ref="I3862:I3863"/>
    <mergeCell ref="I3865:I3866"/>
    <mergeCell ref="I3868:I3869"/>
    <mergeCell ref="I3871:I3872"/>
    <mergeCell ref="I3874:I3875"/>
    <mergeCell ref="I3631:I3632"/>
    <mergeCell ref="I3663:I3664"/>
    <mergeCell ref="I3666:I3667"/>
    <mergeCell ref="I3669:I3670"/>
    <mergeCell ref="I3672:I3673"/>
    <mergeCell ref="I3675:I3676"/>
    <mergeCell ref="I3681:I3682"/>
    <mergeCell ref="I3684:I3685"/>
    <mergeCell ref="I3711:I3712"/>
    <mergeCell ref="I3714:I3715"/>
    <mergeCell ref="I3717:I3718"/>
    <mergeCell ref="I3720:I3721"/>
    <mergeCell ref="I3723:I3724"/>
    <mergeCell ref="I3729:I3730"/>
    <mergeCell ref="I3732:I3733"/>
    <mergeCell ref="I3760:I3761"/>
    <mergeCell ref="I3763:I3764"/>
    <mergeCell ref="I3516:I3517"/>
    <mergeCell ref="I3519:I3520"/>
    <mergeCell ref="I3525:I3526"/>
    <mergeCell ref="I3528:I3529"/>
    <mergeCell ref="I3560:I3561"/>
    <mergeCell ref="I3563:I3564"/>
    <mergeCell ref="I3566:I3567"/>
    <mergeCell ref="I3569:I3570"/>
    <mergeCell ref="I3572:I3573"/>
    <mergeCell ref="I3578:I3579"/>
    <mergeCell ref="I3581:I3582"/>
    <mergeCell ref="I3610:I3611"/>
    <mergeCell ref="I3613:I3614"/>
    <mergeCell ref="I3616:I3617"/>
    <mergeCell ref="I3619:I3620"/>
    <mergeCell ref="I3622:I3623"/>
    <mergeCell ref="I3628:I3629"/>
    <mergeCell ref="I3411:I3412"/>
    <mergeCell ref="I3413:I3414"/>
    <mergeCell ref="I3416:I3417"/>
    <mergeCell ref="I3419:I3420"/>
    <mergeCell ref="I3422:I3423"/>
    <mergeCell ref="I3428:I3429"/>
    <mergeCell ref="I3431:I3432"/>
    <mergeCell ref="I3458:I3459"/>
    <mergeCell ref="I3461:I3462"/>
    <mergeCell ref="I3464:I3465"/>
    <mergeCell ref="I3467:I3468"/>
    <mergeCell ref="I3470:I3471"/>
    <mergeCell ref="I3476:I3477"/>
    <mergeCell ref="I3479:I3480"/>
    <mergeCell ref="I3507:I3508"/>
    <mergeCell ref="I3510:I3511"/>
    <mergeCell ref="I3513:I3514"/>
    <mergeCell ref="I3276:I3277"/>
    <mergeCell ref="I3282:I3283"/>
    <mergeCell ref="I3285:I3286"/>
    <mergeCell ref="I3313:I3314"/>
    <mergeCell ref="I3315:I3316"/>
    <mergeCell ref="I3318:I3319"/>
    <mergeCell ref="I3321:I3322"/>
    <mergeCell ref="I3324:I3325"/>
    <mergeCell ref="I3330:I3331"/>
    <mergeCell ref="I3333:I3334"/>
    <mergeCell ref="I3364:I3365"/>
    <mergeCell ref="I3366:I3367"/>
    <mergeCell ref="I3369:I3370"/>
    <mergeCell ref="I3372:I3373"/>
    <mergeCell ref="I3375:I3376"/>
    <mergeCell ref="I3381:I3382"/>
    <mergeCell ref="I3384:I3385"/>
    <mergeCell ref="I3171:I3172"/>
    <mergeCell ref="I3174:I3175"/>
    <mergeCell ref="I3177:I3178"/>
    <mergeCell ref="I3180:I3181"/>
    <mergeCell ref="I3186:I3187"/>
    <mergeCell ref="I3189:I3190"/>
    <mergeCell ref="I3216:I3217"/>
    <mergeCell ref="I3218:I3219"/>
    <mergeCell ref="I3221:I3222"/>
    <mergeCell ref="I3224:I3225"/>
    <mergeCell ref="I3227:I3228"/>
    <mergeCell ref="I3233:I3234"/>
    <mergeCell ref="I3236:I3237"/>
    <mergeCell ref="I3265:I3266"/>
    <mergeCell ref="I3267:I3268"/>
    <mergeCell ref="I3270:I3271"/>
    <mergeCell ref="I3273:I3274"/>
    <mergeCell ref="I3027:I3028"/>
    <mergeCell ref="I3030:I3031"/>
    <mergeCell ref="I3056:I3057"/>
    <mergeCell ref="I3059:I3060"/>
    <mergeCell ref="I3062:I3063"/>
    <mergeCell ref="I3065:I3066"/>
    <mergeCell ref="I3068:I3069"/>
    <mergeCell ref="I3074:I3075"/>
    <mergeCell ref="I3077:I3078"/>
    <mergeCell ref="I3120:I3121"/>
    <mergeCell ref="I3122:I3123"/>
    <mergeCell ref="I3125:I3126"/>
    <mergeCell ref="I3128:I3129"/>
    <mergeCell ref="I3131:I3132"/>
    <mergeCell ref="I3137:I3138"/>
    <mergeCell ref="I3140:I3141"/>
    <mergeCell ref="I3169:I3170"/>
    <mergeCell ref="I2929:I2930"/>
    <mergeCell ref="I2955:I2956"/>
    <mergeCell ref="I2958:I2959"/>
    <mergeCell ref="I2961:I2962"/>
    <mergeCell ref="I2964:I2965"/>
    <mergeCell ref="I2967:I2968"/>
    <mergeCell ref="I2970:I2971"/>
    <mergeCell ref="I2973:I2974"/>
    <mergeCell ref="I2976:I2977"/>
    <mergeCell ref="I2979:I2980"/>
    <mergeCell ref="I3006:I3007"/>
    <mergeCell ref="I3009:I3010"/>
    <mergeCell ref="I3012:I3013"/>
    <mergeCell ref="I3015:I3016"/>
    <mergeCell ref="I3018:I3019"/>
    <mergeCell ref="I3021:I3022"/>
    <mergeCell ref="I3024:I3025"/>
    <mergeCell ref="I2851:I2852"/>
    <mergeCell ref="I2854:I2855"/>
    <mergeCell ref="I2857:I2858"/>
    <mergeCell ref="I2860:I2861"/>
    <mergeCell ref="I2863:I2864"/>
    <mergeCell ref="I2866:I2867"/>
    <mergeCell ref="I2869:I2870"/>
    <mergeCell ref="I2872:I2873"/>
    <mergeCell ref="I2875:I2876"/>
    <mergeCell ref="I2905:I2906"/>
    <mergeCell ref="I2908:I2909"/>
    <mergeCell ref="I2911:I2912"/>
    <mergeCell ref="I2914:I2915"/>
    <mergeCell ref="I2917:I2918"/>
    <mergeCell ref="I2920:I2921"/>
    <mergeCell ref="I2923:I2924"/>
    <mergeCell ref="I2926:I2927"/>
    <mergeCell ref="I2744:I2745"/>
    <mergeCell ref="I2747:I2748"/>
    <mergeCell ref="I2750:I2751"/>
    <mergeCell ref="I2753:I2754"/>
    <mergeCell ref="I2756:I2757"/>
    <mergeCell ref="I2759:I2760"/>
    <mergeCell ref="I2762:I2763"/>
    <mergeCell ref="I2765:I2766"/>
    <mergeCell ref="I2796:I2797"/>
    <mergeCell ref="I2799:I2800"/>
    <mergeCell ref="I2802:I2803"/>
    <mergeCell ref="I2805:I2806"/>
    <mergeCell ref="I2808:I2809"/>
    <mergeCell ref="I2811:I2812"/>
    <mergeCell ref="I2814:I2815"/>
    <mergeCell ref="I2817:I2818"/>
    <mergeCell ref="I2820:I2821"/>
    <mergeCell ref="I2637:I2638"/>
    <mergeCell ref="I2640:I2641"/>
    <mergeCell ref="I2643:I2644"/>
    <mergeCell ref="I2646:I2647"/>
    <mergeCell ref="I2649:I2650"/>
    <mergeCell ref="I2652:I2653"/>
    <mergeCell ref="I2655:I2656"/>
    <mergeCell ref="I2686:I2687"/>
    <mergeCell ref="I2689:I2690"/>
    <mergeCell ref="I2692:I2693"/>
    <mergeCell ref="I2695:I2696"/>
    <mergeCell ref="I2698:I2699"/>
    <mergeCell ref="I2701:I2702"/>
    <mergeCell ref="I2704:I2705"/>
    <mergeCell ref="I2707:I2708"/>
    <mergeCell ref="I2710:I2711"/>
    <mergeCell ref="I2741:I2742"/>
    <mergeCell ref="I2539:I2540"/>
    <mergeCell ref="I2542:I2543"/>
    <mergeCell ref="I2545:I2546"/>
    <mergeCell ref="I2548:I2549"/>
    <mergeCell ref="I2551:I2552"/>
    <mergeCell ref="I2554:I2555"/>
    <mergeCell ref="I2578:I2579"/>
    <mergeCell ref="I2581:I2582"/>
    <mergeCell ref="I2584:I2585"/>
    <mergeCell ref="I2587:I2588"/>
    <mergeCell ref="I2590:I2591"/>
    <mergeCell ref="I2593:I2594"/>
    <mergeCell ref="I2596:I2597"/>
    <mergeCell ref="I2599:I2600"/>
    <mergeCell ref="I2602:I2603"/>
    <mergeCell ref="I2631:I2632"/>
    <mergeCell ref="I2634:I2635"/>
    <mergeCell ref="I2444:I2445"/>
    <mergeCell ref="I2447:I2448"/>
    <mergeCell ref="I2450:I2451"/>
    <mergeCell ref="I2477:I2478"/>
    <mergeCell ref="I2480:I2481"/>
    <mergeCell ref="I2483:I2484"/>
    <mergeCell ref="I2486:I2487"/>
    <mergeCell ref="I2489:I2490"/>
    <mergeCell ref="I2492:I2493"/>
    <mergeCell ref="I2495:I2496"/>
    <mergeCell ref="I2498:I2499"/>
    <mergeCell ref="I2501:I2502"/>
    <mergeCell ref="I2504:I2505"/>
    <mergeCell ref="I2507:I2508"/>
    <mergeCell ref="I2530:I2531"/>
    <mergeCell ref="I2533:I2534"/>
    <mergeCell ref="I2536:I2537"/>
    <mergeCell ref="I2371:I2372"/>
    <mergeCell ref="I2374:I2375"/>
    <mergeCell ref="I2377:I2378"/>
    <mergeCell ref="I2380:I2381"/>
    <mergeCell ref="I2383:I2384"/>
    <mergeCell ref="I2386:I2387"/>
    <mergeCell ref="I2389:I2390"/>
    <mergeCell ref="I2392:I2393"/>
    <mergeCell ref="I2395:I2396"/>
    <mergeCell ref="I2420:I2421"/>
    <mergeCell ref="I2423:I2424"/>
    <mergeCell ref="I2426:I2427"/>
    <mergeCell ref="I2429:I2430"/>
    <mergeCell ref="I2432:I2433"/>
    <mergeCell ref="I2435:I2436"/>
    <mergeCell ref="I2438:I2439"/>
    <mergeCell ref="I2441:I2442"/>
    <mergeCell ref="I2257:I2258"/>
    <mergeCell ref="I2260:I2261"/>
    <mergeCell ref="I2263:I2264"/>
    <mergeCell ref="I2266:I2267"/>
    <mergeCell ref="I2274:I2275"/>
    <mergeCell ref="I2280:I2281"/>
    <mergeCell ref="I2283:I2284"/>
    <mergeCell ref="I2313:I2314"/>
    <mergeCell ref="I2316:I2317"/>
    <mergeCell ref="I2319:I2320"/>
    <mergeCell ref="I2322:I2323"/>
    <mergeCell ref="I2325:I2326"/>
    <mergeCell ref="I2330:I2331"/>
    <mergeCell ref="I2336:I2337"/>
    <mergeCell ref="I2339:I2340"/>
    <mergeCell ref="I2365:I2366"/>
    <mergeCell ref="I2368:I2369"/>
    <mergeCell ref="I2146:I2147"/>
    <mergeCell ref="I2149:I2150"/>
    <mergeCell ref="I2152:I2153"/>
    <mergeCell ref="I2155:I2156"/>
    <mergeCell ref="I2158:I2159"/>
    <mergeCell ref="I2161:I2162"/>
    <mergeCell ref="I2164:I2165"/>
    <mergeCell ref="I2167:I2168"/>
    <mergeCell ref="I2170:I2171"/>
    <mergeCell ref="I2173:I2174"/>
    <mergeCell ref="I2207:I2208"/>
    <mergeCell ref="I2210:I2211"/>
    <mergeCell ref="I2213:I2214"/>
    <mergeCell ref="I2216:I2217"/>
    <mergeCell ref="I2219:I2220"/>
    <mergeCell ref="I2225:I2226"/>
    <mergeCell ref="I2228:I2229"/>
    <mergeCell ref="I2050:I2051"/>
    <mergeCell ref="I2053:I2054"/>
    <mergeCell ref="I2056:I2057"/>
    <mergeCell ref="I2059:I2060"/>
    <mergeCell ref="I2062:I2063"/>
    <mergeCell ref="I2065:I2066"/>
    <mergeCell ref="I2068:I2069"/>
    <mergeCell ref="I2096:I2097"/>
    <mergeCell ref="I2099:I2100"/>
    <mergeCell ref="I2102:I2103"/>
    <mergeCell ref="I2105:I2106"/>
    <mergeCell ref="I2108:I2109"/>
    <mergeCell ref="I2111:I2112"/>
    <mergeCell ref="I2114:I2115"/>
    <mergeCell ref="I2117:I2118"/>
    <mergeCell ref="I2120:I2121"/>
    <mergeCell ref="I2123:I2124"/>
    <mergeCell ref="I1922:I1923"/>
    <mergeCell ref="I1925:I1926"/>
    <mergeCell ref="I1928:I1929"/>
    <mergeCell ref="I1931:I1932"/>
    <mergeCell ref="I1934:I1935"/>
    <mergeCell ref="I1937:I1938"/>
    <mergeCell ref="I1985:I1986"/>
    <mergeCell ref="I1988:I1989"/>
    <mergeCell ref="I1991:I1992"/>
    <mergeCell ref="I1994:I1995"/>
    <mergeCell ref="I1997:I1998"/>
    <mergeCell ref="I2000:I2001"/>
    <mergeCell ref="I2003:I2004"/>
    <mergeCell ref="I2006:I2007"/>
    <mergeCell ref="I2009:I2010"/>
    <mergeCell ref="I2044:I2045"/>
    <mergeCell ref="I2047:I2048"/>
    <mergeCell ref="I1611:I1612"/>
    <mergeCell ref="I1634:I1635"/>
    <mergeCell ref="I1637:I1638"/>
    <mergeCell ref="I1640:I1641"/>
    <mergeCell ref="I1643:I1644"/>
    <mergeCell ref="I1646:I1647"/>
    <mergeCell ref="I1649:I1650"/>
    <mergeCell ref="I1652:I1653"/>
    <mergeCell ref="I1655:I1656"/>
    <mergeCell ref="I1694:I1695"/>
    <mergeCell ref="I1697:I1698"/>
    <mergeCell ref="I1700:I1701"/>
    <mergeCell ref="I1703:I1704"/>
    <mergeCell ref="I1706:I1707"/>
    <mergeCell ref="I1709:I1710"/>
    <mergeCell ref="I1712:I1713"/>
    <mergeCell ref="I1715:I1716"/>
    <mergeCell ref="I1538:I1539"/>
    <mergeCell ref="I1541:I1542"/>
    <mergeCell ref="I1544:I1545"/>
    <mergeCell ref="I1547:I1548"/>
    <mergeCell ref="I1550:I1551"/>
    <mergeCell ref="I1553:I1554"/>
    <mergeCell ref="I1556:I1557"/>
    <mergeCell ref="I1559:I1560"/>
    <mergeCell ref="I1584:I1585"/>
    <mergeCell ref="I1587:I1588"/>
    <mergeCell ref="I1590:I1591"/>
    <mergeCell ref="I1593:I1594"/>
    <mergeCell ref="I1596:I1597"/>
    <mergeCell ref="I1599:I1600"/>
    <mergeCell ref="I1602:I1603"/>
    <mergeCell ref="I1605:I1606"/>
    <mergeCell ref="I1608:I1609"/>
    <mergeCell ref="I1417:I1418"/>
    <mergeCell ref="I1420:I1421"/>
    <mergeCell ref="I1423:I1424"/>
    <mergeCell ref="I1426:I1427"/>
    <mergeCell ref="I1429:I1430"/>
    <mergeCell ref="I1467:I1468"/>
    <mergeCell ref="I1470:I1471"/>
    <mergeCell ref="I1473:I1474"/>
    <mergeCell ref="I1476:I1477"/>
    <mergeCell ref="I1479:I1480"/>
    <mergeCell ref="I1482:I1483"/>
    <mergeCell ref="I1485:I1486"/>
    <mergeCell ref="I1488:I1489"/>
    <mergeCell ref="I1491:I1492"/>
    <mergeCell ref="I1494:I1495"/>
    <mergeCell ref="I1532:I1533"/>
    <mergeCell ref="I1535:I1536"/>
    <mergeCell ref="I1288:I1289"/>
    <mergeCell ref="I1291:I1292"/>
    <mergeCell ref="I1336:I1337"/>
    <mergeCell ref="I1339:I1340"/>
    <mergeCell ref="I1343:I1344"/>
    <mergeCell ref="I1346:I1347"/>
    <mergeCell ref="I1349:I1350"/>
    <mergeCell ref="I1352:I1353"/>
    <mergeCell ref="I1355:I1356"/>
    <mergeCell ref="I1358:I1359"/>
    <mergeCell ref="I1361:I1362"/>
    <mergeCell ref="I1364:I1365"/>
    <mergeCell ref="I1401:I1402"/>
    <mergeCell ref="I1404:I1405"/>
    <mergeCell ref="I1408:I1409"/>
    <mergeCell ref="I1411:I1412"/>
    <mergeCell ref="I1414:I1415"/>
    <mergeCell ref="I1201:I1202"/>
    <mergeCell ref="I1204:I1205"/>
    <mergeCell ref="I1207:I1208"/>
    <mergeCell ref="I1210:I1211"/>
    <mergeCell ref="I1213:I1214"/>
    <mergeCell ref="I1216:I1217"/>
    <mergeCell ref="I1219:I1220"/>
    <mergeCell ref="I1222:I1223"/>
    <mergeCell ref="I1225:I1226"/>
    <mergeCell ref="I1263:I1264"/>
    <mergeCell ref="I1266:I1267"/>
    <mergeCell ref="I1270:I1271"/>
    <mergeCell ref="I1273:I1274"/>
    <mergeCell ref="I1276:I1277"/>
    <mergeCell ref="I1279:I1280"/>
    <mergeCell ref="I1282:I1283"/>
    <mergeCell ref="I1285:I1286"/>
    <mergeCell ref="I1064:I1065"/>
    <mergeCell ref="I1067:I1068"/>
    <mergeCell ref="I1071:I1072"/>
    <mergeCell ref="I1074:I1075"/>
    <mergeCell ref="I1077:I1078"/>
    <mergeCell ref="I1080:I1081"/>
    <mergeCell ref="I1083:I1084"/>
    <mergeCell ref="I1086:I1087"/>
    <mergeCell ref="I1089:I1090"/>
    <mergeCell ref="I1092:I1093"/>
    <mergeCell ref="I1132:I1133"/>
    <mergeCell ref="I1135:I1136"/>
    <mergeCell ref="I1139:I1140"/>
    <mergeCell ref="I1142:I1143"/>
    <mergeCell ref="I1145:I1146"/>
    <mergeCell ref="I1148:I1149"/>
    <mergeCell ref="I1151:I1152"/>
    <mergeCell ref="I957:I958"/>
    <mergeCell ref="I960:I961"/>
    <mergeCell ref="I963:I964"/>
    <mergeCell ref="I966:I967"/>
    <mergeCell ref="I969:I970"/>
    <mergeCell ref="I972:I973"/>
    <mergeCell ref="I975:I976"/>
    <mergeCell ref="I998:I999"/>
    <mergeCell ref="I1001:I1002"/>
    <mergeCell ref="I1005:I1006"/>
    <mergeCell ref="I1008:I1009"/>
    <mergeCell ref="I1011:I1012"/>
    <mergeCell ref="I1014:I1015"/>
    <mergeCell ref="I1017:I1018"/>
    <mergeCell ref="I1020:I1021"/>
    <mergeCell ref="I1023:I1024"/>
    <mergeCell ref="I1026:I1027"/>
    <mergeCell ref="I789:I790"/>
    <mergeCell ref="I792:I793"/>
    <mergeCell ref="I795:I796"/>
    <mergeCell ref="I798:I799"/>
    <mergeCell ref="I839:I840"/>
    <mergeCell ref="I842:I843"/>
    <mergeCell ref="I846:I847"/>
    <mergeCell ref="I849:I850"/>
    <mergeCell ref="I852:I853"/>
    <mergeCell ref="I855:I856"/>
    <mergeCell ref="I858:I859"/>
    <mergeCell ref="I861:I862"/>
    <mergeCell ref="I864:I865"/>
    <mergeCell ref="I867:I868"/>
    <mergeCell ref="I893:I894"/>
    <mergeCell ref="I896:I897"/>
    <mergeCell ref="I900:I901"/>
    <mergeCell ref="I654:I655"/>
    <mergeCell ref="I657:I658"/>
    <mergeCell ref="I660:I661"/>
    <mergeCell ref="I663:I664"/>
    <mergeCell ref="I666:I667"/>
    <mergeCell ref="I669:I670"/>
    <mergeCell ref="I700:I701"/>
    <mergeCell ref="I719:I720"/>
    <mergeCell ref="I722:I723"/>
    <mergeCell ref="I725:I726"/>
    <mergeCell ref="I728:I729"/>
    <mergeCell ref="I770:I771"/>
    <mergeCell ref="I773:I774"/>
    <mergeCell ref="I777:I778"/>
    <mergeCell ref="I780:I781"/>
    <mergeCell ref="I783:I784"/>
    <mergeCell ref="I786:I787"/>
    <mergeCell ref="I475:I476"/>
    <mergeCell ref="I478:I479"/>
    <mergeCell ref="I481:I482"/>
    <mergeCell ref="I484:I485"/>
    <mergeCell ref="I487:I488"/>
    <mergeCell ref="I526:I527"/>
    <mergeCell ref="I529:I530"/>
    <mergeCell ref="I533:I534"/>
    <mergeCell ref="I536:I537"/>
    <mergeCell ref="I539:I540"/>
    <mergeCell ref="I591:I592"/>
    <mergeCell ref="I594:I595"/>
    <mergeCell ref="I597:I598"/>
    <mergeCell ref="I600:I601"/>
    <mergeCell ref="I603:I604"/>
    <mergeCell ref="I606:I607"/>
    <mergeCell ref="I641:I642"/>
    <mergeCell ref="I581:I582"/>
    <mergeCell ref="I585:I586"/>
    <mergeCell ref="I588:I589"/>
    <mergeCell ref="A519:J519"/>
    <mergeCell ref="A520:J520"/>
    <mergeCell ref="E481:E482"/>
    <mergeCell ref="E484:E485"/>
    <mergeCell ref="E487:E488"/>
    <mergeCell ref="E523:E524"/>
    <mergeCell ref="E526:E527"/>
    <mergeCell ref="E529:E530"/>
    <mergeCell ref="E533:E534"/>
    <mergeCell ref="E536:E537"/>
    <mergeCell ref="E539:E540"/>
    <mergeCell ref="E542:E543"/>
    <mergeCell ref="I342:I343"/>
    <mergeCell ref="I345:I346"/>
    <mergeCell ref="I348:I349"/>
    <mergeCell ref="I351:I352"/>
    <mergeCell ref="I354:I355"/>
    <mergeCell ref="I357:I358"/>
    <mergeCell ref="I387:I388"/>
    <mergeCell ref="I390:I391"/>
    <mergeCell ref="I394:I395"/>
    <mergeCell ref="I397:I398"/>
    <mergeCell ref="I400:I401"/>
    <mergeCell ref="I403:I404"/>
    <mergeCell ref="I406:I407"/>
    <mergeCell ref="I409:I410"/>
    <mergeCell ref="I412:I413"/>
    <mergeCell ref="I415:I416"/>
    <mergeCell ref="A380:J380"/>
    <mergeCell ref="A381:J381"/>
    <mergeCell ref="A382:J382"/>
    <mergeCell ref="B384:D384"/>
    <mergeCell ref="G384:I384"/>
    <mergeCell ref="G385:H385"/>
    <mergeCell ref="G387:G388"/>
    <mergeCell ref="G390:G391"/>
    <mergeCell ref="G394:G395"/>
    <mergeCell ref="G397:G398"/>
    <mergeCell ref="G400:G401"/>
    <mergeCell ref="G403:G404"/>
    <mergeCell ref="G406:G407"/>
    <mergeCell ref="G409:G410"/>
    <mergeCell ref="G412:G413"/>
    <mergeCell ref="I224:I225"/>
    <mergeCell ref="I227:I228"/>
    <mergeCell ref="I230:I231"/>
    <mergeCell ref="I264:I265"/>
    <mergeCell ref="I267:I268"/>
    <mergeCell ref="I270:I271"/>
    <mergeCell ref="I273:I274"/>
    <mergeCell ref="I276:I277"/>
    <mergeCell ref="I279:I280"/>
    <mergeCell ref="I282:I283"/>
    <mergeCell ref="I285:I286"/>
    <mergeCell ref="I288:I289"/>
    <mergeCell ref="I291:I292"/>
    <mergeCell ref="I330:I331"/>
    <mergeCell ref="I333:I334"/>
    <mergeCell ref="I336:I337"/>
    <mergeCell ref="I339:I340"/>
    <mergeCell ref="I111:I112"/>
    <mergeCell ref="I147:I148"/>
    <mergeCell ref="I150:I151"/>
    <mergeCell ref="I153:I154"/>
    <mergeCell ref="I156:I157"/>
    <mergeCell ref="I159:I160"/>
    <mergeCell ref="I162:I163"/>
    <mergeCell ref="I165:I166"/>
    <mergeCell ref="I168:I169"/>
    <mergeCell ref="I171:I172"/>
    <mergeCell ref="I174:I175"/>
    <mergeCell ref="I203:I204"/>
    <mergeCell ref="I206:I207"/>
    <mergeCell ref="I209:I210"/>
    <mergeCell ref="I212:I213"/>
    <mergeCell ref="I215:I216"/>
    <mergeCell ref="I218:I219"/>
    <mergeCell ref="I40:I41"/>
    <mergeCell ref="I42:I43"/>
    <mergeCell ref="I44:I45"/>
    <mergeCell ref="I46:I47"/>
    <mergeCell ref="I48:I49"/>
    <mergeCell ref="I50:I51"/>
    <mergeCell ref="I52:I53"/>
    <mergeCell ref="I54:I55"/>
    <mergeCell ref="I84:I85"/>
    <mergeCell ref="I87:I88"/>
    <mergeCell ref="I90:I91"/>
    <mergeCell ref="I93:I94"/>
    <mergeCell ref="I96:I97"/>
    <mergeCell ref="I99:I100"/>
    <mergeCell ref="I102:I103"/>
    <mergeCell ref="I105:I106"/>
    <mergeCell ref="I108:I109"/>
    <mergeCell ref="H4128:H4129"/>
    <mergeCell ref="H4131:H4132"/>
    <mergeCell ref="H4137:H4138"/>
    <mergeCell ref="H4140:H4141"/>
    <mergeCell ref="H4169:H4170"/>
    <mergeCell ref="H4172:H4173"/>
    <mergeCell ref="H4175:H4176"/>
    <mergeCell ref="H4178:H4179"/>
    <mergeCell ref="H4181:H4182"/>
    <mergeCell ref="H4187:H4188"/>
    <mergeCell ref="H4190:H4191"/>
    <mergeCell ref="H4220:H4221"/>
    <mergeCell ref="H4223:H4224"/>
    <mergeCell ref="H4226:H4227"/>
    <mergeCell ref="H4229:H4230"/>
    <mergeCell ref="H4296:H4297"/>
    <mergeCell ref="I8:I9"/>
    <mergeCell ref="I10:I11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I30:I31"/>
    <mergeCell ref="I32:I33"/>
    <mergeCell ref="I34:I35"/>
    <mergeCell ref="I36:I37"/>
    <mergeCell ref="I38:I39"/>
    <mergeCell ref="H4021:H4022"/>
    <mergeCell ref="H4024:H4025"/>
    <mergeCell ref="H4027:H4028"/>
    <mergeCell ref="H4030:H4031"/>
    <mergeCell ref="H4033:H4034"/>
    <mergeCell ref="H4036:H4037"/>
    <mergeCell ref="H4039:H4040"/>
    <mergeCell ref="H4067:H4068"/>
    <mergeCell ref="H4070:H4071"/>
    <mergeCell ref="H4073:H4074"/>
    <mergeCell ref="H4076:H4077"/>
    <mergeCell ref="H4079:H4080"/>
    <mergeCell ref="H4085:H4086"/>
    <mergeCell ref="H4088:H4089"/>
    <mergeCell ref="H4119:H4120"/>
    <mergeCell ref="H4122:H4123"/>
    <mergeCell ref="H4125:H4126"/>
    <mergeCell ref="H3880:H3881"/>
    <mergeCell ref="H3883:H3884"/>
    <mergeCell ref="H3910:H3911"/>
    <mergeCell ref="H3913:H3914"/>
    <mergeCell ref="H3916:H3917"/>
    <mergeCell ref="H3919:H3920"/>
    <mergeCell ref="H3922:H3923"/>
    <mergeCell ref="H3928:H3929"/>
    <mergeCell ref="H3931:H3932"/>
    <mergeCell ref="H3970:H3971"/>
    <mergeCell ref="H3973:H3974"/>
    <mergeCell ref="H3976:H3977"/>
    <mergeCell ref="H3979:H3980"/>
    <mergeCell ref="H3982:H3983"/>
    <mergeCell ref="H3988:H3989"/>
    <mergeCell ref="H3991:H3992"/>
    <mergeCell ref="H4018:H4019"/>
    <mergeCell ref="H3766:H3767"/>
    <mergeCell ref="H3769:H3770"/>
    <mergeCell ref="H3772:H3773"/>
    <mergeCell ref="H3778:H3779"/>
    <mergeCell ref="H3781:H3782"/>
    <mergeCell ref="H3813:H3814"/>
    <mergeCell ref="H3816:H3817"/>
    <mergeCell ref="H3819:H3820"/>
    <mergeCell ref="H3822:H3823"/>
    <mergeCell ref="H3825:H3826"/>
    <mergeCell ref="H3831:H3832"/>
    <mergeCell ref="H3834:H3835"/>
    <mergeCell ref="H3862:H3863"/>
    <mergeCell ref="H3865:H3866"/>
    <mergeCell ref="H3868:H3869"/>
    <mergeCell ref="H3871:H3872"/>
    <mergeCell ref="H3874:H3875"/>
    <mergeCell ref="H3631:H3632"/>
    <mergeCell ref="H3663:H3664"/>
    <mergeCell ref="H3666:H3667"/>
    <mergeCell ref="H3669:H3670"/>
    <mergeCell ref="H3672:H3673"/>
    <mergeCell ref="H3675:H3676"/>
    <mergeCell ref="H3681:H3682"/>
    <mergeCell ref="H3684:H3685"/>
    <mergeCell ref="H3711:H3712"/>
    <mergeCell ref="H3714:H3715"/>
    <mergeCell ref="H3717:H3718"/>
    <mergeCell ref="H3720:H3721"/>
    <mergeCell ref="H3723:H3724"/>
    <mergeCell ref="H3729:H3730"/>
    <mergeCell ref="H3732:H3733"/>
    <mergeCell ref="H3760:H3761"/>
    <mergeCell ref="H3763:H3764"/>
    <mergeCell ref="H3516:H3517"/>
    <mergeCell ref="H3519:H3520"/>
    <mergeCell ref="H3525:H3526"/>
    <mergeCell ref="H3528:H3529"/>
    <mergeCell ref="H3560:H3561"/>
    <mergeCell ref="H3563:H3564"/>
    <mergeCell ref="H3566:H3567"/>
    <mergeCell ref="H3569:H3570"/>
    <mergeCell ref="H3572:H3573"/>
    <mergeCell ref="H3578:H3579"/>
    <mergeCell ref="H3581:H3582"/>
    <mergeCell ref="H3610:H3611"/>
    <mergeCell ref="H3613:H3614"/>
    <mergeCell ref="H3616:H3617"/>
    <mergeCell ref="H3619:H3620"/>
    <mergeCell ref="H3622:H3623"/>
    <mergeCell ref="H3628:H3629"/>
    <mergeCell ref="H3411:H3412"/>
    <mergeCell ref="H3413:H3414"/>
    <mergeCell ref="H3416:H3417"/>
    <mergeCell ref="H3419:H3420"/>
    <mergeCell ref="H3422:H3423"/>
    <mergeCell ref="H3428:H3429"/>
    <mergeCell ref="H3431:H3432"/>
    <mergeCell ref="H3458:H3459"/>
    <mergeCell ref="H3461:H3462"/>
    <mergeCell ref="H3464:H3465"/>
    <mergeCell ref="H3467:H3468"/>
    <mergeCell ref="H3470:H3471"/>
    <mergeCell ref="H3476:H3477"/>
    <mergeCell ref="H3479:H3480"/>
    <mergeCell ref="H3507:H3508"/>
    <mergeCell ref="H3510:H3511"/>
    <mergeCell ref="H3513:H3514"/>
    <mergeCell ref="H3276:H3277"/>
    <mergeCell ref="H3282:H3283"/>
    <mergeCell ref="H3285:H3286"/>
    <mergeCell ref="H3313:H3314"/>
    <mergeCell ref="H3315:H3316"/>
    <mergeCell ref="H3318:H3319"/>
    <mergeCell ref="H3321:H3322"/>
    <mergeCell ref="H3324:H3325"/>
    <mergeCell ref="H3330:H3331"/>
    <mergeCell ref="H3333:H3334"/>
    <mergeCell ref="H3364:H3365"/>
    <mergeCell ref="H3366:H3367"/>
    <mergeCell ref="H3369:H3370"/>
    <mergeCell ref="H3372:H3373"/>
    <mergeCell ref="H3375:H3376"/>
    <mergeCell ref="H3381:H3382"/>
    <mergeCell ref="H3384:H3385"/>
    <mergeCell ref="H3171:H3172"/>
    <mergeCell ref="H3174:H3175"/>
    <mergeCell ref="H3177:H3178"/>
    <mergeCell ref="H3180:H3181"/>
    <mergeCell ref="H3186:H3187"/>
    <mergeCell ref="H3189:H3190"/>
    <mergeCell ref="H3216:H3217"/>
    <mergeCell ref="H3218:H3219"/>
    <mergeCell ref="H3221:H3222"/>
    <mergeCell ref="H3224:H3225"/>
    <mergeCell ref="H3227:H3228"/>
    <mergeCell ref="H3233:H3234"/>
    <mergeCell ref="H3236:H3237"/>
    <mergeCell ref="H3265:H3266"/>
    <mergeCell ref="H3267:H3268"/>
    <mergeCell ref="H3270:H3271"/>
    <mergeCell ref="H3273:H3274"/>
    <mergeCell ref="H3027:H3028"/>
    <mergeCell ref="H3030:H3031"/>
    <mergeCell ref="H3056:H3057"/>
    <mergeCell ref="H3059:H3060"/>
    <mergeCell ref="H3062:H3063"/>
    <mergeCell ref="H3065:H3066"/>
    <mergeCell ref="H3068:H3069"/>
    <mergeCell ref="H3074:H3075"/>
    <mergeCell ref="H3077:H3078"/>
    <mergeCell ref="H3120:H3121"/>
    <mergeCell ref="H3122:H3123"/>
    <mergeCell ref="H3125:H3126"/>
    <mergeCell ref="H3128:H3129"/>
    <mergeCell ref="H3131:H3132"/>
    <mergeCell ref="H3137:H3138"/>
    <mergeCell ref="H3140:H3141"/>
    <mergeCell ref="H3169:H3170"/>
    <mergeCell ref="H2929:H2930"/>
    <mergeCell ref="H2955:H2956"/>
    <mergeCell ref="H2958:H2959"/>
    <mergeCell ref="H2961:H2962"/>
    <mergeCell ref="H2964:H2965"/>
    <mergeCell ref="H2967:H2968"/>
    <mergeCell ref="H2970:H2971"/>
    <mergeCell ref="H2973:H2974"/>
    <mergeCell ref="H2976:H2977"/>
    <mergeCell ref="H2979:H2980"/>
    <mergeCell ref="H3006:H3007"/>
    <mergeCell ref="H3009:H3010"/>
    <mergeCell ref="H3012:H3013"/>
    <mergeCell ref="H3015:H3016"/>
    <mergeCell ref="H3018:H3019"/>
    <mergeCell ref="H3021:H3022"/>
    <mergeCell ref="H3024:H3025"/>
    <mergeCell ref="H2851:H2852"/>
    <mergeCell ref="H2854:H2855"/>
    <mergeCell ref="H2857:H2858"/>
    <mergeCell ref="H2860:H2861"/>
    <mergeCell ref="H2863:H2864"/>
    <mergeCell ref="H2866:H2867"/>
    <mergeCell ref="H2869:H2870"/>
    <mergeCell ref="H2872:H2873"/>
    <mergeCell ref="H2875:H2876"/>
    <mergeCell ref="H2905:H2906"/>
    <mergeCell ref="H2908:H2909"/>
    <mergeCell ref="H2911:H2912"/>
    <mergeCell ref="H2914:H2915"/>
    <mergeCell ref="H2917:H2918"/>
    <mergeCell ref="H2920:H2921"/>
    <mergeCell ref="H2923:H2924"/>
    <mergeCell ref="H2926:H2927"/>
    <mergeCell ref="H2744:H2745"/>
    <mergeCell ref="H2747:H2748"/>
    <mergeCell ref="H2750:H2751"/>
    <mergeCell ref="H2753:H2754"/>
    <mergeCell ref="H2756:H2757"/>
    <mergeCell ref="H2759:H2760"/>
    <mergeCell ref="H2762:H2763"/>
    <mergeCell ref="H2765:H2766"/>
    <mergeCell ref="H2796:H2797"/>
    <mergeCell ref="H2799:H2800"/>
    <mergeCell ref="H2802:H2803"/>
    <mergeCell ref="H2805:H2806"/>
    <mergeCell ref="H2808:H2809"/>
    <mergeCell ref="H2811:H2812"/>
    <mergeCell ref="H2814:H2815"/>
    <mergeCell ref="H2817:H2818"/>
    <mergeCell ref="H2820:H2821"/>
    <mergeCell ref="H2637:H2638"/>
    <mergeCell ref="H2640:H2641"/>
    <mergeCell ref="H2643:H2644"/>
    <mergeCell ref="H2646:H2647"/>
    <mergeCell ref="H2649:H2650"/>
    <mergeCell ref="H2652:H2653"/>
    <mergeCell ref="H2655:H2656"/>
    <mergeCell ref="H2686:H2687"/>
    <mergeCell ref="H2689:H2690"/>
    <mergeCell ref="H2692:H2693"/>
    <mergeCell ref="H2695:H2696"/>
    <mergeCell ref="H2698:H2699"/>
    <mergeCell ref="H2701:H2702"/>
    <mergeCell ref="H2704:H2705"/>
    <mergeCell ref="H2707:H2708"/>
    <mergeCell ref="H2710:H2711"/>
    <mergeCell ref="H2741:H2742"/>
    <mergeCell ref="H2539:H2540"/>
    <mergeCell ref="H2542:H2543"/>
    <mergeCell ref="H2545:H2546"/>
    <mergeCell ref="H2548:H2549"/>
    <mergeCell ref="H2551:H2552"/>
    <mergeCell ref="H2554:H2555"/>
    <mergeCell ref="H2578:H2579"/>
    <mergeCell ref="H2581:H2582"/>
    <mergeCell ref="H2584:H2585"/>
    <mergeCell ref="H2587:H2588"/>
    <mergeCell ref="H2590:H2591"/>
    <mergeCell ref="H2593:H2594"/>
    <mergeCell ref="H2596:H2597"/>
    <mergeCell ref="H2599:H2600"/>
    <mergeCell ref="H2602:H2603"/>
    <mergeCell ref="H2631:H2632"/>
    <mergeCell ref="H2634:H2635"/>
    <mergeCell ref="H2444:H2445"/>
    <mergeCell ref="H2447:H2448"/>
    <mergeCell ref="H2450:H2451"/>
    <mergeCell ref="H2477:H2478"/>
    <mergeCell ref="H2480:H2481"/>
    <mergeCell ref="H2483:H2484"/>
    <mergeCell ref="H2486:H2487"/>
    <mergeCell ref="H2489:H2490"/>
    <mergeCell ref="H2492:H2493"/>
    <mergeCell ref="H2495:H2496"/>
    <mergeCell ref="H2498:H2499"/>
    <mergeCell ref="H2501:H2502"/>
    <mergeCell ref="H2504:H2505"/>
    <mergeCell ref="H2507:H2508"/>
    <mergeCell ref="H2530:H2531"/>
    <mergeCell ref="H2533:H2534"/>
    <mergeCell ref="H2536:H2537"/>
    <mergeCell ref="H2371:H2372"/>
    <mergeCell ref="H2374:H2375"/>
    <mergeCell ref="H2377:H2378"/>
    <mergeCell ref="H2380:H2381"/>
    <mergeCell ref="H2383:H2384"/>
    <mergeCell ref="H2386:H2387"/>
    <mergeCell ref="H2389:H2390"/>
    <mergeCell ref="H2392:H2393"/>
    <mergeCell ref="H2395:H2396"/>
    <mergeCell ref="H2420:H2421"/>
    <mergeCell ref="H2423:H2424"/>
    <mergeCell ref="H2426:H2427"/>
    <mergeCell ref="H2429:H2430"/>
    <mergeCell ref="H2432:H2433"/>
    <mergeCell ref="H2435:H2436"/>
    <mergeCell ref="H2438:H2439"/>
    <mergeCell ref="H2441:H2442"/>
    <mergeCell ref="H2257:H2258"/>
    <mergeCell ref="H2260:H2261"/>
    <mergeCell ref="H2263:H2264"/>
    <mergeCell ref="H2266:H2267"/>
    <mergeCell ref="H2274:H2275"/>
    <mergeCell ref="H2280:H2281"/>
    <mergeCell ref="H2283:H2284"/>
    <mergeCell ref="H2313:H2314"/>
    <mergeCell ref="H2316:H2317"/>
    <mergeCell ref="H2319:H2320"/>
    <mergeCell ref="H2322:H2323"/>
    <mergeCell ref="H2325:H2326"/>
    <mergeCell ref="H2330:H2331"/>
    <mergeCell ref="H2336:H2337"/>
    <mergeCell ref="H2339:H2340"/>
    <mergeCell ref="H2365:H2366"/>
    <mergeCell ref="H2368:H2369"/>
    <mergeCell ref="H2146:H2147"/>
    <mergeCell ref="H2149:H2150"/>
    <mergeCell ref="H2152:H2153"/>
    <mergeCell ref="H2155:H2156"/>
    <mergeCell ref="H2158:H2159"/>
    <mergeCell ref="H2161:H2162"/>
    <mergeCell ref="H2164:H2165"/>
    <mergeCell ref="H2167:H2168"/>
    <mergeCell ref="H2170:H2171"/>
    <mergeCell ref="H2173:H2174"/>
    <mergeCell ref="H2207:H2208"/>
    <mergeCell ref="H2210:H2211"/>
    <mergeCell ref="H2213:H2214"/>
    <mergeCell ref="H2216:H2217"/>
    <mergeCell ref="H2219:H2220"/>
    <mergeCell ref="H2225:H2226"/>
    <mergeCell ref="H2228:H2229"/>
    <mergeCell ref="H2050:H2051"/>
    <mergeCell ref="H2053:H2054"/>
    <mergeCell ref="H2056:H2057"/>
    <mergeCell ref="H2059:H2060"/>
    <mergeCell ref="H2062:H2063"/>
    <mergeCell ref="H2065:H2066"/>
    <mergeCell ref="H2068:H2069"/>
    <mergeCell ref="H2096:H2097"/>
    <mergeCell ref="H2099:H2100"/>
    <mergeCell ref="H2102:H2103"/>
    <mergeCell ref="H2105:H2106"/>
    <mergeCell ref="H2108:H2109"/>
    <mergeCell ref="H2111:H2112"/>
    <mergeCell ref="H2114:H2115"/>
    <mergeCell ref="H2117:H2118"/>
    <mergeCell ref="H2120:H2121"/>
    <mergeCell ref="H2123:H2124"/>
    <mergeCell ref="H1922:H1923"/>
    <mergeCell ref="H1925:H1926"/>
    <mergeCell ref="H1928:H1929"/>
    <mergeCell ref="H1931:H1932"/>
    <mergeCell ref="H1934:H1935"/>
    <mergeCell ref="H1937:H1938"/>
    <mergeCell ref="H1985:H1986"/>
    <mergeCell ref="H1988:H1989"/>
    <mergeCell ref="H1991:H1992"/>
    <mergeCell ref="H1994:H1995"/>
    <mergeCell ref="H1997:H1998"/>
    <mergeCell ref="H2000:H2001"/>
    <mergeCell ref="H2003:H2004"/>
    <mergeCell ref="H2006:H2007"/>
    <mergeCell ref="H2009:H2010"/>
    <mergeCell ref="H2044:H2045"/>
    <mergeCell ref="H2047:H2048"/>
    <mergeCell ref="H1706:H1707"/>
    <mergeCell ref="H1709:H1710"/>
    <mergeCell ref="H1712:H1713"/>
    <mergeCell ref="H1715:H1716"/>
    <mergeCell ref="H1850:H1851"/>
    <mergeCell ref="H1853:H1854"/>
    <mergeCell ref="H1856:H1857"/>
    <mergeCell ref="H1859:H1860"/>
    <mergeCell ref="H1862:H1863"/>
    <mergeCell ref="H1865:H1866"/>
    <mergeCell ref="H1868:H1869"/>
    <mergeCell ref="H1871:H1872"/>
    <mergeCell ref="H1874:H1875"/>
    <mergeCell ref="H1913:H1914"/>
    <mergeCell ref="A1845:J1845"/>
    <mergeCell ref="H1916:H1917"/>
    <mergeCell ref="H1919:H1920"/>
    <mergeCell ref="I1850:I1851"/>
    <mergeCell ref="I1853:I1854"/>
    <mergeCell ref="I1856:I1857"/>
    <mergeCell ref="I1859:I1860"/>
    <mergeCell ref="I1862:I1863"/>
    <mergeCell ref="I1865:I1866"/>
    <mergeCell ref="I1868:I1869"/>
    <mergeCell ref="I1871:I1872"/>
    <mergeCell ref="I1874:I1875"/>
    <mergeCell ref="I1913:I1914"/>
    <mergeCell ref="I1916:I1917"/>
    <mergeCell ref="I1919:I1920"/>
    <mergeCell ref="G1850:G1851"/>
    <mergeCell ref="G1853:G1854"/>
    <mergeCell ref="G1856:G1857"/>
    <mergeCell ref="H1599:H1600"/>
    <mergeCell ref="H1602:H1603"/>
    <mergeCell ref="H1605:H1606"/>
    <mergeCell ref="H1608:H1609"/>
    <mergeCell ref="H1611:H1612"/>
    <mergeCell ref="H1634:H1635"/>
    <mergeCell ref="H1637:H1638"/>
    <mergeCell ref="H1640:H1641"/>
    <mergeCell ref="H1643:H1644"/>
    <mergeCell ref="H1646:H1647"/>
    <mergeCell ref="H1649:H1650"/>
    <mergeCell ref="H1652:H1653"/>
    <mergeCell ref="H1655:H1656"/>
    <mergeCell ref="H1694:H1695"/>
    <mergeCell ref="H1697:H1698"/>
    <mergeCell ref="H1700:H1701"/>
    <mergeCell ref="H1703:H1704"/>
    <mergeCell ref="H1417:H1418"/>
    <mergeCell ref="H1420:H1421"/>
    <mergeCell ref="H1423:H1424"/>
    <mergeCell ref="H1426:H1427"/>
    <mergeCell ref="H1429:H1430"/>
    <mergeCell ref="H1467:H1468"/>
    <mergeCell ref="H1470:H1471"/>
    <mergeCell ref="H1473:H1474"/>
    <mergeCell ref="H1476:H1477"/>
    <mergeCell ref="H1479:H1480"/>
    <mergeCell ref="H1482:H1483"/>
    <mergeCell ref="H1485:H1486"/>
    <mergeCell ref="H1488:H1489"/>
    <mergeCell ref="H1491:H1492"/>
    <mergeCell ref="H1494:H1495"/>
    <mergeCell ref="H1532:H1533"/>
    <mergeCell ref="H1535:H1536"/>
    <mergeCell ref="H1288:H1289"/>
    <mergeCell ref="H1291:H1292"/>
    <mergeCell ref="H1336:H1337"/>
    <mergeCell ref="H1339:H1340"/>
    <mergeCell ref="H1343:H1344"/>
    <mergeCell ref="H1346:H1347"/>
    <mergeCell ref="H1349:H1350"/>
    <mergeCell ref="H1352:H1353"/>
    <mergeCell ref="H1355:H1356"/>
    <mergeCell ref="H1358:H1359"/>
    <mergeCell ref="H1361:H1362"/>
    <mergeCell ref="H1364:H1365"/>
    <mergeCell ref="H1401:H1402"/>
    <mergeCell ref="H1404:H1405"/>
    <mergeCell ref="H1408:H1409"/>
    <mergeCell ref="H1411:H1412"/>
    <mergeCell ref="H1414:H1415"/>
    <mergeCell ref="H1201:H1202"/>
    <mergeCell ref="H1204:H1205"/>
    <mergeCell ref="H1207:H1208"/>
    <mergeCell ref="H1210:H1211"/>
    <mergeCell ref="H1213:H1214"/>
    <mergeCell ref="H1216:H1217"/>
    <mergeCell ref="H1219:H1220"/>
    <mergeCell ref="H1222:H1223"/>
    <mergeCell ref="H1225:H1226"/>
    <mergeCell ref="H1263:H1264"/>
    <mergeCell ref="H1266:H1267"/>
    <mergeCell ref="H1270:H1271"/>
    <mergeCell ref="H1273:H1274"/>
    <mergeCell ref="H1276:H1277"/>
    <mergeCell ref="H1279:H1280"/>
    <mergeCell ref="H1282:H1283"/>
    <mergeCell ref="H1285:H1286"/>
    <mergeCell ref="H1064:H1065"/>
    <mergeCell ref="H1067:H1068"/>
    <mergeCell ref="H1071:H1072"/>
    <mergeCell ref="H1074:H1075"/>
    <mergeCell ref="H1077:H1078"/>
    <mergeCell ref="H1080:H1081"/>
    <mergeCell ref="H1083:H1084"/>
    <mergeCell ref="H1086:H1087"/>
    <mergeCell ref="H1089:H1090"/>
    <mergeCell ref="H1092:H1093"/>
    <mergeCell ref="H1132:H1133"/>
    <mergeCell ref="H1135:H1136"/>
    <mergeCell ref="H1139:H1140"/>
    <mergeCell ref="H1142:H1143"/>
    <mergeCell ref="H1145:H1146"/>
    <mergeCell ref="H1148:H1149"/>
    <mergeCell ref="H1151:H1152"/>
    <mergeCell ref="H957:H958"/>
    <mergeCell ref="H960:H961"/>
    <mergeCell ref="H963:H964"/>
    <mergeCell ref="H966:H967"/>
    <mergeCell ref="H969:H970"/>
    <mergeCell ref="H972:H973"/>
    <mergeCell ref="H975:H976"/>
    <mergeCell ref="H998:H999"/>
    <mergeCell ref="H1001:H1002"/>
    <mergeCell ref="H1005:H1006"/>
    <mergeCell ref="H1008:H1009"/>
    <mergeCell ref="H1011:H1012"/>
    <mergeCell ref="H1014:H1015"/>
    <mergeCell ref="H1017:H1018"/>
    <mergeCell ref="H1020:H1021"/>
    <mergeCell ref="H1023:H1024"/>
    <mergeCell ref="H1026:H1027"/>
    <mergeCell ref="H948:H949"/>
    <mergeCell ref="H951:H952"/>
    <mergeCell ref="H954:H955"/>
    <mergeCell ref="I903:I904"/>
    <mergeCell ref="I906:I907"/>
    <mergeCell ref="I909:I910"/>
    <mergeCell ref="I912:I913"/>
    <mergeCell ref="I915:I916"/>
    <mergeCell ref="I918:I919"/>
    <mergeCell ref="I921:I922"/>
    <mergeCell ref="I948:I949"/>
    <mergeCell ref="I951:I952"/>
    <mergeCell ref="I954:I955"/>
    <mergeCell ref="G896:G897"/>
    <mergeCell ref="G900:G901"/>
    <mergeCell ref="G903:G904"/>
    <mergeCell ref="G906:G907"/>
    <mergeCell ref="G909:G910"/>
    <mergeCell ref="H867:H868"/>
    <mergeCell ref="H893:H894"/>
    <mergeCell ref="H896:H897"/>
    <mergeCell ref="H900:H901"/>
    <mergeCell ref="H903:H904"/>
    <mergeCell ref="H906:H907"/>
    <mergeCell ref="H909:H910"/>
    <mergeCell ref="H912:H913"/>
    <mergeCell ref="H915:H916"/>
    <mergeCell ref="H918:H919"/>
    <mergeCell ref="H921:H922"/>
    <mergeCell ref="A887:J887"/>
    <mergeCell ref="A888:J888"/>
    <mergeCell ref="B890:D890"/>
    <mergeCell ref="G890:I890"/>
    <mergeCell ref="G891:H891"/>
    <mergeCell ref="E918:E919"/>
    <mergeCell ref="E921:E922"/>
    <mergeCell ref="H654:H655"/>
    <mergeCell ref="H657:H658"/>
    <mergeCell ref="H660:H661"/>
    <mergeCell ref="H663:H664"/>
    <mergeCell ref="H666:H667"/>
    <mergeCell ref="H669:H670"/>
    <mergeCell ref="H700:H701"/>
    <mergeCell ref="H719:H720"/>
    <mergeCell ref="H722:H723"/>
    <mergeCell ref="H725:H726"/>
    <mergeCell ref="H728:H729"/>
    <mergeCell ref="H770:H771"/>
    <mergeCell ref="H773:H774"/>
    <mergeCell ref="H777:H778"/>
    <mergeCell ref="H780:H781"/>
    <mergeCell ref="H783:H784"/>
    <mergeCell ref="H786:H787"/>
    <mergeCell ref="H548:H549"/>
    <mergeCell ref="H551:H552"/>
    <mergeCell ref="H554:H555"/>
    <mergeCell ref="H578:H579"/>
    <mergeCell ref="H581:H582"/>
    <mergeCell ref="A521:J521"/>
    <mergeCell ref="B523:D523"/>
    <mergeCell ref="H591:H592"/>
    <mergeCell ref="H594:H595"/>
    <mergeCell ref="H597:H598"/>
    <mergeCell ref="H600:H601"/>
    <mergeCell ref="H603:H604"/>
    <mergeCell ref="H606:H607"/>
    <mergeCell ref="H641:H642"/>
    <mergeCell ref="H644:H645"/>
    <mergeCell ref="H648:H649"/>
    <mergeCell ref="H651:H652"/>
    <mergeCell ref="I644:I645"/>
    <mergeCell ref="I648:I649"/>
    <mergeCell ref="I651:I652"/>
    <mergeCell ref="G591:G592"/>
    <mergeCell ref="G594:G595"/>
    <mergeCell ref="G597:G598"/>
    <mergeCell ref="G600:G601"/>
    <mergeCell ref="G603:G604"/>
    <mergeCell ref="G606:G607"/>
    <mergeCell ref="G641:G642"/>
    <mergeCell ref="G644:G645"/>
    <mergeCell ref="G648:G649"/>
    <mergeCell ref="G651:G652"/>
    <mergeCell ref="I554:I555"/>
    <mergeCell ref="I578:I579"/>
    <mergeCell ref="E357:E358"/>
    <mergeCell ref="E384:E385"/>
    <mergeCell ref="E415:E416"/>
    <mergeCell ref="E456:E457"/>
    <mergeCell ref="E459:E460"/>
    <mergeCell ref="H475:H476"/>
    <mergeCell ref="H478:H479"/>
    <mergeCell ref="H481:H482"/>
    <mergeCell ref="H484:H485"/>
    <mergeCell ref="H487:H488"/>
    <mergeCell ref="H526:H527"/>
    <mergeCell ref="H529:H530"/>
    <mergeCell ref="H533:H534"/>
    <mergeCell ref="H536:H537"/>
    <mergeCell ref="H539:H540"/>
    <mergeCell ref="H542:H543"/>
    <mergeCell ref="H545:H546"/>
    <mergeCell ref="H387:H388"/>
    <mergeCell ref="H390:H391"/>
    <mergeCell ref="H394:H395"/>
    <mergeCell ref="H397:H398"/>
    <mergeCell ref="H400:H401"/>
    <mergeCell ref="H403:H404"/>
    <mergeCell ref="H406:H407"/>
    <mergeCell ref="H409:H410"/>
    <mergeCell ref="H412:H413"/>
    <mergeCell ref="H415:H416"/>
    <mergeCell ref="H459:H460"/>
    <mergeCell ref="H462:H463"/>
    <mergeCell ref="H466:H467"/>
    <mergeCell ref="H469:H470"/>
    <mergeCell ref="H472:H473"/>
    <mergeCell ref="H215:H216"/>
    <mergeCell ref="H218:H219"/>
    <mergeCell ref="H221:H222"/>
    <mergeCell ref="H224:H225"/>
    <mergeCell ref="H227:H228"/>
    <mergeCell ref="H230:H231"/>
    <mergeCell ref="H264:H265"/>
    <mergeCell ref="H267:H268"/>
    <mergeCell ref="H270:H271"/>
    <mergeCell ref="I459:I460"/>
    <mergeCell ref="I462:I463"/>
    <mergeCell ref="I466:I467"/>
    <mergeCell ref="I469:I470"/>
    <mergeCell ref="I472:I473"/>
    <mergeCell ref="H273:H274"/>
    <mergeCell ref="H276:H277"/>
    <mergeCell ref="H279:H280"/>
    <mergeCell ref="H282:H283"/>
    <mergeCell ref="H285:H286"/>
    <mergeCell ref="H288:H289"/>
    <mergeCell ref="H291:H292"/>
    <mergeCell ref="H330:H331"/>
    <mergeCell ref="H333:H334"/>
    <mergeCell ref="H336:H337"/>
    <mergeCell ref="H339:H340"/>
    <mergeCell ref="H342:H343"/>
    <mergeCell ref="H345:H346"/>
    <mergeCell ref="H348:H349"/>
    <mergeCell ref="H351:H352"/>
    <mergeCell ref="H354:H355"/>
    <mergeCell ref="H357:H358"/>
    <mergeCell ref="I221:I222"/>
    <mergeCell ref="H50:H51"/>
    <mergeCell ref="H52:H53"/>
    <mergeCell ref="H54:H55"/>
    <mergeCell ref="H84:H85"/>
    <mergeCell ref="H87:H88"/>
    <mergeCell ref="H90:H91"/>
    <mergeCell ref="H93:H94"/>
    <mergeCell ref="H96:H97"/>
    <mergeCell ref="H99:H100"/>
    <mergeCell ref="H102:H103"/>
    <mergeCell ref="H105:H106"/>
    <mergeCell ref="H108:H109"/>
    <mergeCell ref="H111:H112"/>
    <mergeCell ref="H147:H148"/>
    <mergeCell ref="H150:H151"/>
    <mergeCell ref="H153:H154"/>
    <mergeCell ref="H156:H157"/>
    <mergeCell ref="E4175:E4176"/>
    <mergeCell ref="E4178:E4179"/>
    <mergeCell ref="E4181:E4182"/>
    <mergeCell ref="E4187:E4188"/>
    <mergeCell ref="E4190:E4191"/>
    <mergeCell ref="E4217:E4218"/>
    <mergeCell ref="G4284:G4285"/>
    <mergeCell ref="G4287:G4288"/>
    <mergeCell ref="G4290:G4291"/>
    <mergeCell ref="G4293:G4294"/>
    <mergeCell ref="G4296:G4297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H44:H45"/>
    <mergeCell ref="H46:H47"/>
    <mergeCell ref="H48:H49"/>
    <mergeCell ref="G4181:G4182"/>
    <mergeCell ref="G4187:G4188"/>
    <mergeCell ref="G4190:G4191"/>
    <mergeCell ref="G4220:G4221"/>
    <mergeCell ref="G4223:G4224"/>
    <mergeCell ref="G4226:G4227"/>
    <mergeCell ref="G4229:G4230"/>
    <mergeCell ref="G4232:G4233"/>
    <mergeCell ref="G4238:G4239"/>
    <mergeCell ref="G4241:G4242"/>
    <mergeCell ref="G4269:G4270"/>
    <mergeCell ref="G4272:G4273"/>
    <mergeCell ref="G4275:G4276"/>
    <mergeCell ref="G4278:G4279"/>
    <mergeCell ref="G4281:G4282"/>
    <mergeCell ref="G4267:H4267"/>
    <mergeCell ref="A4213:J4213"/>
    <mergeCell ref="A4214:J4214"/>
    <mergeCell ref="A4215:J4215"/>
    <mergeCell ref="B4217:D4217"/>
    <mergeCell ref="G4217:I4217"/>
    <mergeCell ref="G4218:H4218"/>
    <mergeCell ref="A4217:A4218"/>
    <mergeCell ref="H4232:H4233"/>
    <mergeCell ref="H4238:H4239"/>
    <mergeCell ref="H4241:H4242"/>
    <mergeCell ref="H4269:H4270"/>
    <mergeCell ref="H4272:H4273"/>
    <mergeCell ref="H4275:H4276"/>
    <mergeCell ref="H4278:H4279"/>
    <mergeCell ref="H4281:H4282"/>
    <mergeCell ref="I4232:I4233"/>
    <mergeCell ref="G4024:G4025"/>
    <mergeCell ref="G4027:G4028"/>
    <mergeCell ref="G4030:G4031"/>
    <mergeCell ref="G4033:G4034"/>
    <mergeCell ref="G4036:G4037"/>
    <mergeCell ref="G4039:G4040"/>
    <mergeCell ref="G4067:G4068"/>
    <mergeCell ref="G4070:G4071"/>
    <mergeCell ref="G4073:G4074"/>
    <mergeCell ref="G4076:G4077"/>
    <mergeCell ref="G4079:G4080"/>
    <mergeCell ref="G4085:G4086"/>
    <mergeCell ref="G4088:G4089"/>
    <mergeCell ref="G4119:G4120"/>
    <mergeCell ref="G4122:G4123"/>
    <mergeCell ref="G4125:G4126"/>
    <mergeCell ref="G4128:G4129"/>
    <mergeCell ref="G3883:G3884"/>
    <mergeCell ref="G3910:G3911"/>
    <mergeCell ref="G3913:G3914"/>
    <mergeCell ref="G3916:G3917"/>
    <mergeCell ref="G3919:G3920"/>
    <mergeCell ref="G3922:G3923"/>
    <mergeCell ref="G3928:G3929"/>
    <mergeCell ref="G3931:G3932"/>
    <mergeCell ref="G3970:G3971"/>
    <mergeCell ref="G3973:G3974"/>
    <mergeCell ref="G3976:G3977"/>
    <mergeCell ref="G3979:G3980"/>
    <mergeCell ref="G3982:G3983"/>
    <mergeCell ref="G3988:G3989"/>
    <mergeCell ref="G3991:G3992"/>
    <mergeCell ref="G4018:G4019"/>
    <mergeCell ref="G4021:G4022"/>
    <mergeCell ref="G3769:G3770"/>
    <mergeCell ref="G3772:G3773"/>
    <mergeCell ref="G3778:G3779"/>
    <mergeCell ref="G3781:G3782"/>
    <mergeCell ref="G3813:G3814"/>
    <mergeCell ref="G3816:G3817"/>
    <mergeCell ref="G3819:G3820"/>
    <mergeCell ref="G3822:G3823"/>
    <mergeCell ref="G3825:G3826"/>
    <mergeCell ref="G3831:G3832"/>
    <mergeCell ref="G3834:G3835"/>
    <mergeCell ref="G3862:G3863"/>
    <mergeCell ref="G3865:G3866"/>
    <mergeCell ref="G3868:G3869"/>
    <mergeCell ref="G3871:G3872"/>
    <mergeCell ref="G3874:G3875"/>
    <mergeCell ref="G3880:G3881"/>
    <mergeCell ref="G3622:G3623"/>
    <mergeCell ref="G3628:G3629"/>
    <mergeCell ref="G3631:G3632"/>
    <mergeCell ref="G3663:G3664"/>
    <mergeCell ref="G3666:G3667"/>
    <mergeCell ref="G3681:G3682"/>
    <mergeCell ref="G3684:G3685"/>
    <mergeCell ref="G3711:G3712"/>
    <mergeCell ref="G3714:G3715"/>
    <mergeCell ref="G3717:G3718"/>
    <mergeCell ref="G3720:G3721"/>
    <mergeCell ref="G3723:G3724"/>
    <mergeCell ref="G3729:G3730"/>
    <mergeCell ref="G3732:G3733"/>
    <mergeCell ref="G3760:G3761"/>
    <mergeCell ref="G3763:G3764"/>
    <mergeCell ref="G3766:G3767"/>
    <mergeCell ref="G3510:G3511"/>
    <mergeCell ref="G3513:G3514"/>
    <mergeCell ref="G3516:G3517"/>
    <mergeCell ref="G3519:G3520"/>
    <mergeCell ref="G3525:G3526"/>
    <mergeCell ref="G3528:G3529"/>
    <mergeCell ref="G3560:G3561"/>
    <mergeCell ref="G3563:G3564"/>
    <mergeCell ref="G3566:G3567"/>
    <mergeCell ref="G3569:G3570"/>
    <mergeCell ref="G3572:G3573"/>
    <mergeCell ref="G3578:G3579"/>
    <mergeCell ref="G3581:G3582"/>
    <mergeCell ref="G3610:G3611"/>
    <mergeCell ref="G3613:G3614"/>
    <mergeCell ref="G3616:G3617"/>
    <mergeCell ref="G3619:G3620"/>
    <mergeCell ref="G3381:G3382"/>
    <mergeCell ref="G3384:G3385"/>
    <mergeCell ref="G3411:G3412"/>
    <mergeCell ref="G3413:G3414"/>
    <mergeCell ref="G3416:G3417"/>
    <mergeCell ref="G3419:G3420"/>
    <mergeCell ref="G3422:G3423"/>
    <mergeCell ref="G3428:G3429"/>
    <mergeCell ref="G3431:G3432"/>
    <mergeCell ref="G3458:G3459"/>
    <mergeCell ref="G3461:G3462"/>
    <mergeCell ref="G3464:G3465"/>
    <mergeCell ref="G3467:G3468"/>
    <mergeCell ref="G3470:G3471"/>
    <mergeCell ref="G3476:G3477"/>
    <mergeCell ref="G3479:G3480"/>
    <mergeCell ref="G3507:G3508"/>
    <mergeCell ref="G3270:G3271"/>
    <mergeCell ref="G3273:G3274"/>
    <mergeCell ref="G3276:G3277"/>
    <mergeCell ref="G3282:G3283"/>
    <mergeCell ref="G3285:G3286"/>
    <mergeCell ref="G3313:G3314"/>
    <mergeCell ref="G3315:G3316"/>
    <mergeCell ref="G3318:G3319"/>
    <mergeCell ref="G3321:G3322"/>
    <mergeCell ref="G3324:G3325"/>
    <mergeCell ref="G3330:G3331"/>
    <mergeCell ref="G3333:G3334"/>
    <mergeCell ref="G3364:G3365"/>
    <mergeCell ref="G3366:G3367"/>
    <mergeCell ref="G3369:G3370"/>
    <mergeCell ref="G3372:G3373"/>
    <mergeCell ref="G3375:G3376"/>
    <mergeCell ref="G3140:G3141"/>
    <mergeCell ref="G3169:G3170"/>
    <mergeCell ref="G3171:G3172"/>
    <mergeCell ref="G3174:G3175"/>
    <mergeCell ref="G3177:G3178"/>
    <mergeCell ref="G3180:G3181"/>
    <mergeCell ref="G3186:G3187"/>
    <mergeCell ref="G3189:G3190"/>
    <mergeCell ref="G3216:G3217"/>
    <mergeCell ref="G3218:G3219"/>
    <mergeCell ref="G3221:G3222"/>
    <mergeCell ref="G3224:G3225"/>
    <mergeCell ref="G3227:G3228"/>
    <mergeCell ref="G3233:G3234"/>
    <mergeCell ref="G3236:G3237"/>
    <mergeCell ref="G3265:G3266"/>
    <mergeCell ref="G3267:G3268"/>
    <mergeCell ref="G3021:G3022"/>
    <mergeCell ref="G3024:G3025"/>
    <mergeCell ref="G3027:G3028"/>
    <mergeCell ref="G3030:G3031"/>
    <mergeCell ref="G3056:G3057"/>
    <mergeCell ref="G3059:G3060"/>
    <mergeCell ref="G3062:G3063"/>
    <mergeCell ref="G3065:G3066"/>
    <mergeCell ref="G3068:G3069"/>
    <mergeCell ref="G3074:G3075"/>
    <mergeCell ref="G3077:G3078"/>
    <mergeCell ref="G3120:G3121"/>
    <mergeCell ref="G3122:G3123"/>
    <mergeCell ref="G3125:G3126"/>
    <mergeCell ref="G3128:G3129"/>
    <mergeCell ref="G3131:G3132"/>
    <mergeCell ref="G3137:G3138"/>
    <mergeCell ref="G2923:G2924"/>
    <mergeCell ref="G2926:G2927"/>
    <mergeCell ref="G2929:G2930"/>
    <mergeCell ref="G2955:G2956"/>
    <mergeCell ref="G2958:G2959"/>
    <mergeCell ref="G2961:G2962"/>
    <mergeCell ref="G2964:G2965"/>
    <mergeCell ref="G2967:G2968"/>
    <mergeCell ref="G2970:G2971"/>
    <mergeCell ref="G2973:G2974"/>
    <mergeCell ref="G2976:G2977"/>
    <mergeCell ref="G2979:G2980"/>
    <mergeCell ref="G3006:G3007"/>
    <mergeCell ref="G3009:G3010"/>
    <mergeCell ref="G3012:G3013"/>
    <mergeCell ref="G3015:G3016"/>
    <mergeCell ref="G3018:G3019"/>
    <mergeCell ref="G2817:G2818"/>
    <mergeCell ref="G2820:G2821"/>
    <mergeCell ref="G2851:G2852"/>
    <mergeCell ref="G2854:G2855"/>
    <mergeCell ref="G2857:G2858"/>
    <mergeCell ref="G2860:G2861"/>
    <mergeCell ref="G2863:G2864"/>
    <mergeCell ref="G2866:G2867"/>
    <mergeCell ref="G2869:G2870"/>
    <mergeCell ref="G2872:G2873"/>
    <mergeCell ref="G2875:G2876"/>
    <mergeCell ref="G2905:G2906"/>
    <mergeCell ref="G2908:G2909"/>
    <mergeCell ref="G2911:G2912"/>
    <mergeCell ref="G2914:G2915"/>
    <mergeCell ref="G2917:G2918"/>
    <mergeCell ref="G2920:G2921"/>
    <mergeCell ref="G2710:G2711"/>
    <mergeCell ref="G2741:G2742"/>
    <mergeCell ref="G2744:G2745"/>
    <mergeCell ref="G2747:G2748"/>
    <mergeCell ref="G2750:G2751"/>
    <mergeCell ref="G2753:G2754"/>
    <mergeCell ref="G2756:G2757"/>
    <mergeCell ref="G2759:G2760"/>
    <mergeCell ref="G2762:G2763"/>
    <mergeCell ref="G2765:G2766"/>
    <mergeCell ref="G2796:G2797"/>
    <mergeCell ref="G2799:G2800"/>
    <mergeCell ref="G2802:G2803"/>
    <mergeCell ref="G2805:G2806"/>
    <mergeCell ref="G2808:G2809"/>
    <mergeCell ref="G2811:G2812"/>
    <mergeCell ref="G2814:G2815"/>
    <mergeCell ref="G2631:G2632"/>
    <mergeCell ref="G2634:G2635"/>
    <mergeCell ref="G2637:G2638"/>
    <mergeCell ref="G2640:G2641"/>
    <mergeCell ref="G2643:G2644"/>
    <mergeCell ref="G2646:G2647"/>
    <mergeCell ref="G2649:G2650"/>
    <mergeCell ref="G2652:G2653"/>
    <mergeCell ref="G2655:G2656"/>
    <mergeCell ref="G2686:G2687"/>
    <mergeCell ref="G2689:G2690"/>
    <mergeCell ref="G2692:G2693"/>
    <mergeCell ref="G2695:G2696"/>
    <mergeCell ref="G2698:G2699"/>
    <mergeCell ref="G2701:G2702"/>
    <mergeCell ref="G2704:G2705"/>
    <mergeCell ref="G2707:G2708"/>
    <mergeCell ref="G2533:G2534"/>
    <mergeCell ref="G2536:G2537"/>
    <mergeCell ref="G2539:G2540"/>
    <mergeCell ref="G2542:G2543"/>
    <mergeCell ref="G2545:G2546"/>
    <mergeCell ref="G2548:G2549"/>
    <mergeCell ref="G2551:G2552"/>
    <mergeCell ref="G2554:G2555"/>
    <mergeCell ref="G2578:G2579"/>
    <mergeCell ref="G2581:G2582"/>
    <mergeCell ref="G2584:G2585"/>
    <mergeCell ref="G2587:G2588"/>
    <mergeCell ref="G2590:G2591"/>
    <mergeCell ref="G2593:G2594"/>
    <mergeCell ref="G2596:G2597"/>
    <mergeCell ref="G2599:G2600"/>
    <mergeCell ref="G2602:G2603"/>
    <mergeCell ref="G2438:G2439"/>
    <mergeCell ref="G2441:G2442"/>
    <mergeCell ref="G2444:G2445"/>
    <mergeCell ref="G2447:G2448"/>
    <mergeCell ref="G2450:G2451"/>
    <mergeCell ref="G2477:G2478"/>
    <mergeCell ref="G2480:G2481"/>
    <mergeCell ref="G2483:G2484"/>
    <mergeCell ref="G2486:G2487"/>
    <mergeCell ref="G2489:G2490"/>
    <mergeCell ref="G2492:G2493"/>
    <mergeCell ref="G2495:G2496"/>
    <mergeCell ref="G2498:G2499"/>
    <mergeCell ref="G2501:G2502"/>
    <mergeCell ref="G2504:G2505"/>
    <mergeCell ref="G2507:G2508"/>
    <mergeCell ref="G2530:G2531"/>
    <mergeCell ref="G2365:G2366"/>
    <mergeCell ref="G2368:G2369"/>
    <mergeCell ref="G2371:G2372"/>
    <mergeCell ref="G2374:G2375"/>
    <mergeCell ref="G2377:G2378"/>
    <mergeCell ref="G2380:G2381"/>
    <mergeCell ref="G2383:G2384"/>
    <mergeCell ref="G2386:G2387"/>
    <mergeCell ref="G2389:G2390"/>
    <mergeCell ref="G2392:G2393"/>
    <mergeCell ref="G2395:G2396"/>
    <mergeCell ref="G2420:G2421"/>
    <mergeCell ref="G2423:G2424"/>
    <mergeCell ref="G2426:G2427"/>
    <mergeCell ref="G2429:G2430"/>
    <mergeCell ref="G2432:G2433"/>
    <mergeCell ref="G2435:G2436"/>
    <mergeCell ref="G2161:G2162"/>
    <mergeCell ref="G2164:G2165"/>
    <mergeCell ref="G2167:G2168"/>
    <mergeCell ref="G2170:G2171"/>
    <mergeCell ref="G2173:G2174"/>
    <mergeCell ref="G2266:G2267"/>
    <mergeCell ref="G2274:G2275"/>
    <mergeCell ref="G2280:G2281"/>
    <mergeCell ref="G2283:G2284"/>
    <mergeCell ref="G2313:G2314"/>
    <mergeCell ref="G2316:G2317"/>
    <mergeCell ref="G2319:G2320"/>
    <mergeCell ref="G2322:G2323"/>
    <mergeCell ref="G2325:G2326"/>
    <mergeCell ref="G2330:G2331"/>
    <mergeCell ref="G2336:G2337"/>
    <mergeCell ref="G2339:G2340"/>
    <mergeCell ref="G2065:G2066"/>
    <mergeCell ref="G2068:G2069"/>
    <mergeCell ref="G2096:G2097"/>
    <mergeCell ref="G2099:G2100"/>
    <mergeCell ref="G2102:G2103"/>
    <mergeCell ref="G2105:G2106"/>
    <mergeCell ref="G2108:G2109"/>
    <mergeCell ref="G2111:G2112"/>
    <mergeCell ref="G2114:G2115"/>
    <mergeCell ref="G2117:G2118"/>
    <mergeCell ref="G2120:G2121"/>
    <mergeCell ref="G2123:G2124"/>
    <mergeCell ref="G2146:G2147"/>
    <mergeCell ref="G2149:G2150"/>
    <mergeCell ref="G2152:G2153"/>
    <mergeCell ref="G2155:G2156"/>
    <mergeCell ref="G2158:G2159"/>
    <mergeCell ref="G1937:G1938"/>
    <mergeCell ref="G1985:G1986"/>
    <mergeCell ref="G1988:G1989"/>
    <mergeCell ref="G1991:G1992"/>
    <mergeCell ref="G1994:G1995"/>
    <mergeCell ref="G1997:G1998"/>
    <mergeCell ref="G2000:G2001"/>
    <mergeCell ref="G2003:G2004"/>
    <mergeCell ref="G2006:G2007"/>
    <mergeCell ref="G2009:G2010"/>
    <mergeCell ref="G2044:G2045"/>
    <mergeCell ref="G2047:G2048"/>
    <mergeCell ref="G2050:G2051"/>
    <mergeCell ref="G2053:G2054"/>
    <mergeCell ref="G2056:G2057"/>
    <mergeCell ref="G2059:G2060"/>
    <mergeCell ref="G2062:G2063"/>
    <mergeCell ref="G1859:G1860"/>
    <mergeCell ref="G1862:G1863"/>
    <mergeCell ref="G1865:G1866"/>
    <mergeCell ref="G1868:G1869"/>
    <mergeCell ref="G1871:G1872"/>
    <mergeCell ref="G1874:G1875"/>
    <mergeCell ref="G1913:G1914"/>
    <mergeCell ref="G1916:G1917"/>
    <mergeCell ref="G1919:G1920"/>
    <mergeCell ref="G1922:G1923"/>
    <mergeCell ref="G1925:G1926"/>
    <mergeCell ref="G1928:G1929"/>
    <mergeCell ref="G1931:G1932"/>
    <mergeCell ref="G1934:G1935"/>
    <mergeCell ref="G1611:G1612"/>
    <mergeCell ref="G1634:G1635"/>
    <mergeCell ref="G1637:G1638"/>
    <mergeCell ref="G1640:G1641"/>
    <mergeCell ref="G1643:G1644"/>
    <mergeCell ref="G1646:G1647"/>
    <mergeCell ref="G1649:G1650"/>
    <mergeCell ref="G1652:G1653"/>
    <mergeCell ref="G1655:G1656"/>
    <mergeCell ref="G1694:G1695"/>
    <mergeCell ref="G1697:G1698"/>
    <mergeCell ref="G1700:G1701"/>
    <mergeCell ref="G1703:G1704"/>
    <mergeCell ref="G1706:G1707"/>
    <mergeCell ref="G1709:G1710"/>
    <mergeCell ref="G1712:G1713"/>
    <mergeCell ref="G1715:G1716"/>
    <mergeCell ref="G1538:G1539"/>
    <mergeCell ref="G1541:G1542"/>
    <mergeCell ref="G1544:G1545"/>
    <mergeCell ref="G1547:G1548"/>
    <mergeCell ref="G1550:G1551"/>
    <mergeCell ref="G1553:G1554"/>
    <mergeCell ref="G1556:G1557"/>
    <mergeCell ref="G1559:G1560"/>
    <mergeCell ref="G1584:G1585"/>
    <mergeCell ref="G1587:G1588"/>
    <mergeCell ref="G1590:G1591"/>
    <mergeCell ref="G1593:G1594"/>
    <mergeCell ref="G1596:G1597"/>
    <mergeCell ref="G1599:G1600"/>
    <mergeCell ref="G1602:G1603"/>
    <mergeCell ref="G1605:G1606"/>
    <mergeCell ref="G1608:G1609"/>
    <mergeCell ref="G1582:H1582"/>
    <mergeCell ref="G1581:I1581"/>
    <mergeCell ref="H1538:H1539"/>
    <mergeCell ref="H1541:H1542"/>
    <mergeCell ref="H1544:H1545"/>
    <mergeCell ref="H1547:H1548"/>
    <mergeCell ref="H1550:H1551"/>
    <mergeCell ref="H1553:H1554"/>
    <mergeCell ref="H1556:H1557"/>
    <mergeCell ref="H1559:H1560"/>
    <mergeCell ref="H1584:H1585"/>
    <mergeCell ref="H1587:H1588"/>
    <mergeCell ref="H1590:H1591"/>
    <mergeCell ref="H1593:H1594"/>
    <mergeCell ref="H1596:H1597"/>
    <mergeCell ref="G1417:G1418"/>
    <mergeCell ref="G1420:G1421"/>
    <mergeCell ref="G1423:G1424"/>
    <mergeCell ref="G1426:G1427"/>
    <mergeCell ref="G1429:G1430"/>
    <mergeCell ref="G1467:G1468"/>
    <mergeCell ref="G1470:G1471"/>
    <mergeCell ref="G1473:G1474"/>
    <mergeCell ref="G1476:G1477"/>
    <mergeCell ref="G1479:G1480"/>
    <mergeCell ref="G1482:G1483"/>
    <mergeCell ref="G1485:G1486"/>
    <mergeCell ref="G1488:G1489"/>
    <mergeCell ref="G1491:G1492"/>
    <mergeCell ref="G1494:G1495"/>
    <mergeCell ref="G1532:G1533"/>
    <mergeCell ref="G1535:G1536"/>
    <mergeCell ref="G1288:G1289"/>
    <mergeCell ref="G1291:G1292"/>
    <mergeCell ref="G1336:G1337"/>
    <mergeCell ref="G1339:G1340"/>
    <mergeCell ref="G1343:G1344"/>
    <mergeCell ref="G1346:G1347"/>
    <mergeCell ref="G1349:G1350"/>
    <mergeCell ref="G1352:G1353"/>
    <mergeCell ref="G1355:G1356"/>
    <mergeCell ref="G1358:G1359"/>
    <mergeCell ref="G1361:G1362"/>
    <mergeCell ref="G1364:G1365"/>
    <mergeCell ref="G1401:G1402"/>
    <mergeCell ref="G1404:G1405"/>
    <mergeCell ref="G1408:G1409"/>
    <mergeCell ref="G1411:G1412"/>
    <mergeCell ref="G1414:G1415"/>
    <mergeCell ref="G1201:G1202"/>
    <mergeCell ref="G1204:G1205"/>
    <mergeCell ref="G1207:G1208"/>
    <mergeCell ref="G1210:G1211"/>
    <mergeCell ref="G1213:G1214"/>
    <mergeCell ref="G1216:G1217"/>
    <mergeCell ref="G1219:G1220"/>
    <mergeCell ref="G1222:G1223"/>
    <mergeCell ref="G1225:G1226"/>
    <mergeCell ref="G1263:G1264"/>
    <mergeCell ref="G1266:G1267"/>
    <mergeCell ref="G1270:G1271"/>
    <mergeCell ref="G1273:G1274"/>
    <mergeCell ref="G1276:G1277"/>
    <mergeCell ref="G1279:G1280"/>
    <mergeCell ref="G1282:G1283"/>
    <mergeCell ref="G1285:G1286"/>
    <mergeCell ref="G1145:G1146"/>
    <mergeCell ref="G1148:G1149"/>
    <mergeCell ref="G1151:G1152"/>
    <mergeCell ref="G1154:G1155"/>
    <mergeCell ref="G1157:G1158"/>
    <mergeCell ref="G1160:G1161"/>
    <mergeCell ref="G1198:G1199"/>
    <mergeCell ref="G1196:H1196"/>
    <mergeCell ref="G1195:I1195"/>
    <mergeCell ref="H1154:H1155"/>
    <mergeCell ref="H1157:H1158"/>
    <mergeCell ref="H1160:H1161"/>
    <mergeCell ref="H1198:H1199"/>
    <mergeCell ref="I1154:I1155"/>
    <mergeCell ref="I1157:I1158"/>
    <mergeCell ref="I1160:I1161"/>
    <mergeCell ref="I1198:I1199"/>
    <mergeCell ref="G1020:G1021"/>
    <mergeCell ref="G1023:G1024"/>
    <mergeCell ref="G1026:G1027"/>
    <mergeCell ref="G1064:G1065"/>
    <mergeCell ref="G1067:G1068"/>
    <mergeCell ref="G1071:G1072"/>
    <mergeCell ref="G1074:G1075"/>
    <mergeCell ref="G1077:G1078"/>
    <mergeCell ref="G1080:G1081"/>
    <mergeCell ref="G1083:G1084"/>
    <mergeCell ref="G1086:G1087"/>
    <mergeCell ref="G1089:G1090"/>
    <mergeCell ref="G1092:G1093"/>
    <mergeCell ref="G1132:G1133"/>
    <mergeCell ref="G1135:G1136"/>
    <mergeCell ref="G1139:G1140"/>
    <mergeCell ref="G1142:G1143"/>
    <mergeCell ref="I548:I549"/>
    <mergeCell ref="I551:I552"/>
    <mergeCell ref="G912:G913"/>
    <mergeCell ref="G915:G916"/>
    <mergeCell ref="G918:G919"/>
    <mergeCell ref="G921:G922"/>
    <mergeCell ref="G948:G949"/>
    <mergeCell ref="G951:G952"/>
    <mergeCell ref="G954:G955"/>
    <mergeCell ref="G957:G958"/>
    <mergeCell ref="G960:G961"/>
    <mergeCell ref="G963:G964"/>
    <mergeCell ref="G966:G967"/>
    <mergeCell ref="G969:G970"/>
    <mergeCell ref="G783:G784"/>
    <mergeCell ref="G786:G787"/>
    <mergeCell ref="G789:G790"/>
    <mergeCell ref="G792:G793"/>
    <mergeCell ref="G795:G796"/>
    <mergeCell ref="G798:G799"/>
    <mergeCell ref="G839:G840"/>
    <mergeCell ref="G842:G843"/>
    <mergeCell ref="G846:G847"/>
    <mergeCell ref="G849:G850"/>
    <mergeCell ref="G852:G853"/>
    <mergeCell ref="G855:G856"/>
    <mergeCell ref="G858:G859"/>
    <mergeCell ref="G861:G862"/>
    <mergeCell ref="G864:G865"/>
    <mergeCell ref="G867:G868"/>
    <mergeCell ref="G893:G894"/>
    <mergeCell ref="A886:J886"/>
    <mergeCell ref="E475:E476"/>
    <mergeCell ref="E478:E479"/>
    <mergeCell ref="G654:G655"/>
    <mergeCell ref="G657:G658"/>
    <mergeCell ref="G660:G661"/>
    <mergeCell ref="G663:G664"/>
    <mergeCell ref="G666:G667"/>
    <mergeCell ref="G669:G670"/>
    <mergeCell ref="G700:G701"/>
    <mergeCell ref="G481:G482"/>
    <mergeCell ref="G484:G485"/>
    <mergeCell ref="G487:G488"/>
    <mergeCell ref="G526:G527"/>
    <mergeCell ref="G529:G530"/>
    <mergeCell ref="G533:G534"/>
    <mergeCell ref="G536:G537"/>
    <mergeCell ref="G539:G540"/>
    <mergeCell ref="G542:G543"/>
    <mergeCell ref="G545:G546"/>
    <mergeCell ref="G548:G549"/>
    <mergeCell ref="G551:G552"/>
    <mergeCell ref="G554:G555"/>
    <mergeCell ref="G578:G579"/>
    <mergeCell ref="G581:G582"/>
    <mergeCell ref="G585:G586"/>
    <mergeCell ref="G588:G589"/>
    <mergeCell ref="G524:H524"/>
    <mergeCell ref="G523:I523"/>
    <mergeCell ref="H585:H586"/>
    <mergeCell ref="H588:H589"/>
    <mergeCell ref="I542:I543"/>
    <mergeCell ref="I545:I546"/>
    <mergeCell ref="G345:G346"/>
    <mergeCell ref="G348:G349"/>
    <mergeCell ref="G351:G352"/>
    <mergeCell ref="G354:G355"/>
    <mergeCell ref="G357:G358"/>
    <mergeCell ref="G328:H328"/>
    <mergeCell ref="G415:G416"/>
    <mergeCell ref="G459:G460"/>
    <mergeCell ref="G462:G463"/>
    <mergeCell ref="G466:G467"/>
    <mergeCell ref="G469:G470"/>
    <mergeCell ref="G472:G473"/>
    <mergeCell ref="G475:G476"/>
    <mergeCell ref="G478:G479"/>
    <mergeCell ref="A452:J452"/>
    <mergeCell ref="A453:J453"/>
    <mergeCell ref="A454:J454"/>
    <mergeCell ref="B456:D456"/>
    <mergeCell ref="G456:I456"/>
    <mergeCell ref="G457:H457"/>
    <mergeCell ref="E387:E388"/>
    <mergeCell ref="E390:E391"/>
    <mergeCell ref="E394:E395"/>
    <mergeCell ref="E397:E398"/>
    <mergeCell ref="E400:E401"/>
    <mergeCell ref="E403:E404"/>
    <mergeCell ref="E406:E407"/>
    <mergeCell ref="E409:E410"/>
    <mergeCell ref="E412:E413"/>
    <mergeCell ref="E466:E467"/>
    <mergeCell ref="E469:E470"/>
    <mergeCell ref="E472:E473"/>
    <mergeCell ref="G224:G225"/>
    <mergeCell ref="G227:G228"/>
    <mergeCell ref="G230:G231"/>
    <mergeCell ref="G264:G265"/>
    <mergeCell ref="G267:G268"/>
    <mergeCell ref="G270:G271"/>
    <mergeCell ref="G276:G277"/>
    <mergeCell ref="G279:G280"/>
    <mergeCell ref="G282:G283"/>
    <mergeCell ref="G285:G286"/>
    <mergeCell ref="G288:G289"/>
    <mergeCell ref="G291:G292"/>
    <mergeCell ref="G330:G331"/>
    <mergeCell ref="G333:G334"/>
    <mergeCell ref="G336:G337"/>
    <mergeCell ref="G339:G340"/>
    <mergeCell ref="G342:G343"/>
    <mergeCell ref="G147:G148"/>
    <mergeCell ref="G150:G151"/>
    <mergeCell ref="G153:G154"/>
    <mergeCell ref="G156:G157"/>
    <mergeCell ref="G159:G160"/>
    <mergeCell ref="G162:G163"/>
    <mergeCell ref="G145:H145"/>
    <mergeCell ref="H159:H160"/>
    <mergeCell ref="H162:H163"/>
    <mergeCell ref="G165:G166"/>
    <mergeCell ref="G168:G169"/>
    <mergeCell ref="G171:G172"/>
    <mergeCell ref="G174:G175"/>
    <mergeCell ref="G203:G204"/>
    <mergeCell ref="G206:G207"/>
    <mergeCell ref="G209:G210"/>
    <mergeCell ref="G212:G213"/>
    <mergeCell ref="H165:H166"/>
    <mergeCell ref="H168:H169"/>
    <mergeCell ref="H171:H172"/>
    <mergeCell ref="H174:H175"/>
    <mergeCell ref="H203:H204"/>
    <mergeCell ref="H206:H207"/>
    <mergeCell ref="H209:H210"/>
    <mergeCell ref="H212:H213"/>
    <mergeCell ref="F3859:F3860"/>
    <mergeCell ref="F3907:F3908"/>
    <mergeCell ref="F3967:F3968"/>
    <mergeCell ref="F4015:F4016"/>
    <mergeCell ref="F4064:F4065"/>
    <mergeCell ref="F4116:F4117"/>
    <mergeCell ref="F4166:F4167"/>
    <mergeCell ref="F4217:F4218"/>
    <mergeCell ref="F4266:F4267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G52:G53"/>
    <mergeCell ref="F3003:F3004"/>
    <mergeCell ref="F3053:F3054"/>
    <mergeCell ref="F3117:F3118"/>
    <mergeCell ref="F3166:F3167"/>
    <mergeCell ref="F3213:F3214"/>
    <mergeCell ref="F3262:F3263"/>
    <mergeCell ref="F3310:F3311"/>
    <mergeCell ref="F3361:F3362"/>
    <mergeCell ref="F3408:F3409"/>
    <mergeCell ref="F3455:F3456"/>
    <mergeCell ref="F3504:F3505"/>
    <mergeCell ref="F3557:F3558"/>
    <mergeCell ref="F3607:F3608"/>
    <mergeCell ref="F3660:F3661"/>
    <mergeCell ref="F3708:F3709"/>
    <mergeCell ref="F3757:F3758"/>
    <mergeCell ref="F3810:F3811"/>
    <mergeCell ref="F2041:F2042"/>
    <mergeCell ref="F2093:F2094"/>
    <mergeCell ref="F2143:F2144"/>
    <mergeCell ref="F2204:F2205"/>
    <mergeCell ref="F2254:F2255"/>
    <mergeCell ref="F2310:F2311"/>
    <mergeCell ref="F2362:F2363"/>
    <mergeCell ref="F2417:F2418"/>
    <mergeCell ref="F2474:F2475"/>
    <mergeCell ref="F2527:F2528"/>
    <mergeCell ref="F2575:F2576"/>
    <mergeCell ref="F2628:F2629"/>
    <mergeCell ref="F2683:F2684"/>
    <mergeCell ref="F2738:F2739"/>
    <mergeCell ref="F2793:F2794"/>
    <mergeCell ref="F2848:F2849"/>
    <mergeCell ref="F2902:F2903"/>
    <mergeCell ref="E4296:E4297"/>
    <mergeCell ref="F5:F6"/>
    <mergeCell ref="F81:F82"/>
    <mergeCell ref="F144:F145"/>
    <mergeCell ref="F200:F201"/>
    <mergeCell ref="F261:F262"/>
    <mergeCell ref="F327:F328"/>
    <mergeCell ref="F384:F385"/>
    <mergeCell ref="F456:F457"/>
    <mergeCell ref="F523:F524"/>
    <mergeCell ref="F575:F576"/>
    <mergeCell ref="F638:F639"/>
    <mergeCell ref="F697:F698"/>
    <mergeCell ref="F767:F768"/>
    <mergeCell ref="F836:F837"/>
    <mergeCell ref="F890:F891"/>
    <mergeCell ref="F945:F946"/>
    <mergeCell ref="F995:F996"/>
    <mergeCell ref="F1061:F1062"/>
    <mergeCell ref="F1129:F1130"/>
    <mergeCell ref="F1195:F1196"/>
    <mergeCell ref="F1260:F1261"/>
    <mergeCell ref="F1333:F1334"/>
    <mergeCell ref="F1398:F1399"/>
    <mergeCell ref="F1464:F1465"/>
    <mergeCell ref="F1529:F1530"/>
    <mergeCell ref="F1581:F1582"/>
    <mergeCell ref="F1631:F1632"/>
    <mergeCell ref="F1691:F1692"/>
    <mergeCell ref="F1847:F1848"/>
    <mergeCell ref="F1910:F1911"/>
    <mergeCell ref="F1982:F1983"/>
    <mergeCell ref="E4241:E4242"/>
    <mergeCell ref="E4266:E4267"/>
    <mergeCell ref="E4269:E4270"/>
    <mergeCell ref="E4272:E4273"/>
    <mergeCell ref="E4275:E4276"/>
    <mergeCell ref="E4278:E4279"/>
    <mergeCell ref="E4281:E4282"/>
    <mergeCell ref="E4284:E4285"/>
    <mergeCell ref="E4287:E4288"/>
    <mergeCell ref="E4290:E4291"/>
    <mergeCell ref="E4293:E4294"/>
    <mergeCell ref="A4262:J4262"/>
    <mergeCell ref="A4263:J4263"/>
    <mergeCell ref="A4264:J4264"/>
    <mergeCell ref="B4266:D4266"/>
    <mergeCell ref="G4266:I4266"/>
    <mergeCell ref="A4266:A4267"/>
    <mergeCell ref="H4284:H4285"/>
    <mergeCell ref="H4287:H4288"/>
    <mergeCell ref="H4290:H4291"/>
    <mergeCell ref="H4293:H4294"/>
    <mergeCell ref="I4269:I4270"/>
    <mergeCell ref="I4272:I4273"/>
    <mergeCell ref="I4275:I4276"/>
    <mergeCell ref="I4278:I4279"/>
    <mergeCell ref="I4281:I4282"/>
    <mergeCell ref="I4284:I4285"/>
    <mergeCell ref="I4287:I4288"/>
    <mergeCell ref="I4290:I4291"/>
    <mergeCell ref="I4293:I4294"/>
    <mergeCell ref="E4119:E4120"/>
    <mergeCell ref="E4122:E4123"/>
    <mergeCell ref="E4125:E4126"/>
    <mergeCell ref="E4128:E4129"/>
    <mergeCell ref="E4131:E4132"/>
    <mergeCell ref="E4137:E4138"/>
    <mergeCell ref="A4112:J4112"/>
    <mergeCell ref="A4113:J4113"/>
    <mergeCell ref="A4114:J4114"/>
    <mergeCell ref="B4116:D4116"/>
    <mergeCell ref="G4116:I4116"/>
    <mergeCell ref="E4220:E4221"/>
    <mergeCell ref="E4223:E4224"/>
    <mergeCell ref="E4226:E4227"/>
    <mergeCell ref="E4229:E4230"/>
    <mergeCell ref="E4232:E4233"/>
    <mergeCell ref="E4238:E4239"/>
    <mergeCell ref="G4131:G4132"/>
    <mergeCell ref="G4137:G4138"/>
    <mergeCell ref="G4140:G4141"/>
    <mergeCell ref="G4169:G4170"/>
    <mergeCell ref="G4172:G4173"/>
    <mergeCell ref="A4164:J4164"/>
    <mergeCell ref="B4166:D4166"/>
    <mergeCell ref="G4166:I4166"/>
    <mergeCell ref="G4167:H4167"/>
    <mergeCell ref="A4166:A4167"/>
    <mergeCell ref="E4166:E4167"/>
    <mergeCell ref="E4169:E4170"/>
    <mergeCell ref="E4172:E4173"/>
    <mergeCell ref="G4175:G4176"/>
    <mergeCell ref="G4178:G4179"/>
    <mergeCell ref="E3928:E3929"/>
    <mergeCell ref="E3931:E3932"/>
    <mergeCell ref="E3967:E3968"/>
    <mergeCell ref="E3970:E3971"/>
    <mergeCell ref="E3973:E3974"/>
    <mergeCell ref="E3976:E3977"/>
    <mergeCell ref="E4036:E4037"/>
    <mergeCell ref="E4039:E4040"/>
    <mergeCell ref="E4064:E4065"/>
    <mergeCell ref="E4067:E4068"/>
    <mergeCell ref="E4070:E4071"/>
    <mergeCell ref="E4073:E4074"/>
    <mergeCell ref="E4076:E4077"/>
    <mergeCell ref="E4079:E4080"/>
    <mergeCell ref="E4085:E4086"/>
    <mergeCell ref="E4088:E4089"/>
    <mergeCell ref="E4116:E4117"/>
    <mergeCell ref="E3714:E3715"/>
    <mergeCell ref="E3717:E3718"/>
    <mergeCell ref="E3720:E3721"/>
    <mergeCell ref="E3723:E3724"/>
    <mergeCell ref="E3729:E3730"/>
    <mergeCell ref="E3732:E3733"/>
    <mergeCell ref="E3868:E3869"/>
    <mergeCell ref="E3871:E3872"/>
    <mergeCell ref="E3874:E3875"/>
    <mergeCell ref="E3880:E3881"/>
    <mergeCell ref="E3883:E3884"/>
    <mergeCell ref="E3907:E3908"/>
    <mergeCell ref="E3910:E3911"/>
    <mergeCell ref="E3913:E3914"/>
    <mergeCell ref="E3916:E3917"/>
    <mergeCell ref="E3919:E3920"/>
    <mergeCell ref="E3922:E3923"/>
    <mergeCell ref="E3525:E3526"/>
    <mergeCell ref="E3528:E3529"/>
    <mergeCell ref="E3557:E3558"/>
    <mergeCell ref="E3560:E3561"/>
    <mergeCell ref="E3563:E3564"/>
    <mergeCell ref="E3566:E3567"/>
    <mergeCell ref="E3631:E3632"/>
    <mergeCell ref="E3660:E3661"/>
    <mergeCell ref="E3663:E3664"/>
    <mergeCell ref="E3666:E3667"/>
    <mergeCell ref="E3669:E3670"/>
    <mergeCell ref="E3672:E3673"/>
    <mergeCell ref="E3675:E3676"/>
    <mergeCell ref="E3681:E3682"/>
    <mergeCell ref="E3684:E3685"/>
    <mergeCell ref="E3708:E3709"/>
    <mergeCell ref="E3711:E3712"/>
    <mergeCell ref="E3366:E3367"/>
    <mergeCell ref="E3369:E3370"/>
    <mergeCell ref="E3372:E3373"/>
    <mergeCell ref="E3375:E3376"/>
    <mergeCell ref="E3381:E3382"/>
    <mergeCell ref="E3384:E3385"/>
    <mergeCell ref="E3464:E3465"/>
    <mergeCell ref="E3467:E3468"/>
    <mergeCell ref="E3470:E3471"/>
    <mergeCell ref="E3476:E3477"/>
    <mergeCell ref="E3479:E3480"/>
    <mergeCell ref="E3504:E3505"/>
    <mergeCell ref="E3507:E3508"/>
    <mergeCell ref="E3510:E3511"/>
    <mergeCell ref="E3513:E3514"/>
    <mergeCell ref="E3516:E3517"/>
    <mergeCell ref="E3519:E3520"/>
    <mergeCell ref="E3186:E3187"/>
    <mergeCell ref="E3189:E3190"/>
    <mergeCell ref="E3213:E3214"/>
    <mergeCell ref="E3216:E3217"/>
    <mergeCell ref="E3218:E3219"/>
    <mergeCell ref="E3221:E3222"/>
    <mergeCell ref="E3285:E3286"/>
    <mergeCell ref="E3310:E3311"/>
    <mergeCell ref="E3313:E3314"/>
    <mergeCell ref="E3315:E3316"/>
    <mergeCell ref="E3318:E3319"/>
    <mergeCell ref="E3321:E3322"/>
    <mergeCell ref="E3324:E3325"/>
    <mergeCell ref="E3330:E3331"/>
    <mergeCell ref="E3333:E3334"/>
    <mergeCell ref="E3361:E3362"/>
    <mergeCell ref="E3364:E3365"/>
    <mergeCell ref="E2958:E2959"/>
    <mergeCell ref="E2961:E2962"/>
    <mergeCell ref="E2964:E2965"/>
    <mergeCell ref="E2967:E2968"/>
    <mergeCell ref="E2970:E2971"/>
    <mergeCell ref="E2973:E2974"/>
    <mergeCell ref="E3125:E3126"/>
    <mergeCell ref="E3128:E3129"/>
    <mergeCell ref="E3131:E3132"/>
    <mergeCell ref="E3137:E3138"/>
    <mergeCell ref="E3140:E3141"/>
    <mergeCell ref="E3166:E3167"/>
    <mergeCell ref="E3169:E3170"/>
    <mergeCell ref="E3171:E3172"/>
    <mergeCell ref="E3174:E3175"/>
    <mergeCell ref="E3177:E3178"/>
    <mergeCell ref="E3180:E3181"/>
    <mergeCell ref="E2802:E2803"/>
    <mergeCell ref="E2805:E2806"/>
    <mergeCell ref="E2808:E2809"/>
    <mergeCell ref="E2811:E2812"/>
    <mergeCell ref="E2814:E2815"/>
    <mergeCell ref="E2817:E2818"/>
    <mergeCell ref="E2905:E2906"/>
    <mergeCell ref="E2908:E2909"/>
    <mergeCell ref="E2911:E2912"/>
    <mergeCell ref="E2914:E2915"/>
    <mergeCell ref="E2917:E2918"/>
    <mergeCell ref="E2920:E2921"/>
    <mergeCell ref="E2923:E2924"/>
    <mergeCell ref="E2926:E2927"/>
    <mergeCell ref="E2929:E2930"/>
    <mergeCell ref="E2952:E2953"/>
    <mergeCell ref="E2955:E2956"/>
    <mergeCell ref="E2640:E2641"/>
    <mergeCell ref="E2643:E2644"/>
    <mergeCell ref="E2646:E2647"/>
    <mergeCell ref="E2649:E2650"/>
    <mergeCell ref="E2652:E2653"/>
    <mergeCell ref="E2655:E2656"/>
    <mergeCell ref="E2744:E2745"/>
    <mergeCell ref="E2747:E2748"/>
    <mergeCell ref="E2750:E2751"/>
    <mergeCell ref="E2753:E2754"/>
    <mergeCell ref="E2756:E2757"/>
    <mergeCell ref="E2759:E2760"/>
    <mergeCell ref="E2762:E2763"/>
    <mergeCell ref="E2765:E2766"/>
    <mergeCell ref="E2793:E2794"/>
    <mergeCell ref="E2796:E2797"/>
    <mergeCell ref="E2799:E2800"/>
    <mergeCell ref="E2495:E2496"/>
    <mergeCell ref="E2498:E2499"/>
    <mergeCell ref="E2501:E2502"/>
    <mergeCell ref="E2504:E2505"/>
    <mergeCell ref="E2507:E2508"/>
    <mergeCell ref="E2527:E2528"/>
    <mergeCell ref="E2584:E2585"/>
    <mergeCell ref="E2587:E2588"/>
    <mergeCell ref="E2590:E2591"/>
    <mergeCell ref="E2593:E2594"/>
    <mergeCell ref="E2596:E2597"/>
    <mergeCell ref="E2599:E2600"/>
    <mergeCell ref="E2602:E2603"/>
    <mergeCell ref="E2628:E2629"/>
    <mergeCell ref="E2631:E2632"/>
    <mergeCell ref="E2634:E2635"/>
    <mergeCell ref="E2637:E2638"/>
    <mergeCell ref="E2423:E2424"/>
    <mergeCell ref="E2426:E2427"/>
    <mergeCell ref="E2429:E2430"/>
    <mergeCell ref="E2432:E2433"/>
    <mergeCell ref="E2435:E2436"/>
    <mergeCell ref="E2438:E2439"/>
    <mergeCell ref="E2441:E2442"/>
    <mergeCell ref="E2444:E2445"/>
    <mergeCell ref="E2447:E2448"/>
    <mergeCell ref="E2450:E2451"/>
    <mergeCell ref="E2474:E2475"/>
    <mergeCell ref="E2477:E2478"/>
    <mergeCell ref="E2480:E2481"/>
    <mergeCell ref="E2483:E2484"/>
    <mergeCell ref="E2486:E2487"/>
    <mergeCell ref="E2489:E2490"/>
    <mergeCell ref="E2492:E2493"/>
    <mergeCell ref="E2228:E2229"/>
    <mergeCell ref="E2254:E2255"/>
    <mergeCell ref="E2257:E2258"/>
    <mergeCell ref="E2260:E2261"/>
    <mergeCell ref="E2263:E2264"/>
    <mergeCell ref="E2266:E2267"/>
    <mergeCell ref="E2371:E2372"/>
    <mergeCell ref="E2374:E2375"/>
    <mergeCell ref="E2377:E2378"/>
    <mergeCell ref="E2380:E2381"/>
    <mergeCell ref="E2383:E2384"/>
    <mergeCell ref="E2386:E2387"/>
    <mergeCell ref="E2389:E2390"/>
    <mergeCell ref="E2392:E2393"/>
    <mergeCell ref="E2395:E2396"/>
    <mergeCell ref="E2417:E2418"/>
    <mergeCell ref="E2420:E2421"/>
    <mergeCell ref="E2093:E2094"/>
    <mergeCell ref="E2096:E2097"/>
    <mergeCell ref="E2099:E2100"/>
    <mergeCell ref="E2102:E2103"/>
    <mergeCell ref="E2105:E2106"/>
    <mergeCell ref="E2108:E2109"/>
    <mergeCell ref="E2164:E2165"/>
    <mergeCell ref="E2167:E2168"/>
    <mergeCell ref="E2170:E2171"/>
    <mergeCell ref="E2173:E2174"/>
    <mergeCell ref="E2204:E2205"/>
    <mergeCell ref="E2207:E2208"/>
    <mergeCell ref="E2210:E2211"/>
    <mergeCell ref="E2213:E2214"/>
    <mergeCell ref="E2216:E2217"/>
    <mergeCell ref="E2219:E2220"/>
    <mergeCell ref="E2225:E2226"/>
    <mergeCell ref="E1871:E1872"/>
    <mergeCell ref="E1874:E1875"/>
    <mergeCell ref="E1910:E1911"/>
    <mergeCell ref="E1913:E1914"/>
    <mergeCell ref="E1916:E1917"/>
    <mergeCell ref="E1919:E1920"/>
    <mergeCell ref="E2009:E2010"/>
    <mergeCell ref="E2041:E2042"/>
    <mergeCell ref="E2044:E2045"/>
    <mergeCell ref="E2047:E2048"/>
    <mergeCell ref="E2050:E2051"/>
    <mergeCell ref="E2053:E2054"/>
    <mergeCell ref="E2056:E2057"/>
    <mergeCell ref="E2059:E2060"/>
    <mergeCell ref="E2062:E2063"/>
    <mergeCell ref="E2065:E2066"/>
    <mergeCell ref="E2068:E2069"/>
    <mergeCell ref="E1925:E1926"/>
    <mergeCell ref="E1928:E1929"/>
    <mergeCell ref="E1931:E1932"/>
    <mergeCell ref="E1934:E1935"/>
    <mergeCell ref="E1937:E1938"/>
    <mergeCell ref="E1982:E1983"/>
    <mergeCell ref="E1985:E1986"/>
    <mergeCell ref="E1988:E1989"/>
    <mergeCell ref="E1991:E1992"/>
    <mergeCell ref="E1994:E1995"/>
    <mergeCell ref="E1997:E1998"/>
    <mergeCell ref="E2000:E2001"/>
    <mergeCell ref="E2003:E2004"/>
    <mergeCell ref="E2006:E2007"/>
    <mergeCell ref="E1596:E1597"/>
    <mergeCell ref="E1599:E1600"/>
    <mergeCell ref="E1602:E1603"/>
    <mergeCell ref="E1605:E1606"/>
    <mergeCell ref="E1608:E1609"/>
    <mergeCell ref="E1611:E1612"/>
    <mergeCell ref="E1709:E1710"/>
    <mergeCell ref="E1712:E1713"/>
    <mergeCell ref="E1715:E1716"/>
    <mergeCell ref="E1847:E1848"/>
    <mergeCell ref="E1850:E1851"/>
    <mergeCell ref="E1853:E1854"/>
    <mergeCell ref="E1856:E1857"/>
    <mergeCell ref="E1859:E1860"/>
    <mergeCell ref="E1862:E1863"/>
    <mergeCell ref="E1865:E1866"/>
    <mergeCell ref="E1868:E1869"/>
    <mergeCell ref="A1627:J1627"/>
    <mergeCell ref="A1628:J1628"/>
    <mergeCell ref="A1629:J1629"/>
    <mergeCell ref="B1631:D1631"/>
    <mergeCell ref="G1631:I1631"/>
    <mergeCell ref="G1632:H1632"/>
    <mergeCell ref="A1674:J1674"/>
    <mergeCell ref="A1687:J1687"/>
    <mergeCell ref="A1688:J1688"/>
    <mergeCell ref="A1689:J1689"/>
    <mergeCell ref="B1691:D1691"/>
    <mergeCell ref="G1691:I1691"/>
    <mergeCell ref="G1692:H1692"/>
    <mergeCell ref="A1843:J1843"/>
    <mergeCell ref="A1844:J1844"/>
    <mergeCell ref="E1420:E1421"/>
    <mergeCell ref="E1423:E1424"/>
    <mergeCell ref="E1426:E1427"/>
    <mergeCell ref="E1429:E1430"/>
    <mergeCell ref="E1464:E1465"/>
    <mergeCell ref="E1467:E1468"/>
    <mergeCell ref="E1544:E1545"/>
    <mergeCell ref="E1547:E1548"/>
    <mergeCell ref="E1550:E1551"/>
    <mergeCell ref="E1553:E1554"/>
    <mergeCell ref="E1556:E1557"/>
    <mergeCell ref="E1559:E1560"/>
    <mergeCell ref="E1581:E1582"/>
    <mergeCell ref="E1584:E1585"/>
    <mergeCell ref="E1587:E1588"/>
    <mergeCell ref="E1590:E1591"/>
    <mergeCell ref="E1593:E1594"/>
    <mergeCell ref="E1470:E1471"/>
    <mergeCell ref="E1473:E1474"/>
    <mergeCell ref="E1476:E1477"/>
    <mergeCell ref="E1479:E1480"/>
    <mergeCell ref="E1482:E1483"/>
    <mergeCell ref="E1485:E1486"/>
    <mergeCell ref="E1488:E1489"/>
    <mergeCell ref="E1491:E1492"/>
    <mergeCell ref="E1494:E1495"/>
    <mergeCell ref="E1529:E1530"/>
    <mergeCell ref="E1532:E1533"/>
    <mergeCell ref="E1535:E1536"/>
    <mergeCell ref="E1538:E1539"/>
    <mergeCell ref="E1541:E1542"/>
    <mergeCell ref="E1222:E1223"/>
    <mergeCell ref="E1225:E1226"/>
    <mergeCell ref="E1260:E1261"/>
    <mergeCell ref="E1263:E1264"/>
    <mergeCell ref="E1266:E1267"/>
    <mergeCell ref="E1270:E1271"/>
    <mergeCell ref="E1355:E1356"/>
    <mergeCell ref="E1358:E1359"/>
    <mergeCell ref="E1361:E1362"/>
    <mergeCell ref="E1364:E1365"/>
    <mergeCell ref="E1398:E1399"/>
    <mergeCell ref="E1401:E1402"/>
    <mergeCell ref="E1404:E1405"/>
    <mergeCell ref="E1408:E1409"/>
    <mergeCell ref="E1411:E1412"/>
    <mergeCell ref="E1414:E1415"/>
    <mergeCell ref="E1417:E1418"/>
    <mergeCell ref="A1256:J1256"/>
    <mergeCell ref="A1257:J1257"/>
    <mergeCell ref="A1258:J1258"/>
    <mergeCell ref="B1260:D1260"/>
    <mergeCell ref="G1260:I1260"/>
    <mergeCell ref="G1261:H1261"/>
    <mergeCell ref="A1329:J1329"/>
    <mergeCell ref="A1330:J1330"/>
    <mergeCell ref="A1331:J1331"/>
    <mergeCell ref="B1333:D1333"/>
    <mergeCell ref="G1333:I1333"/>
    <mergeCell ref="G1334:H1334"/>
    <mergeCell ref="A1394:J1394"/>
    <mergeCell ref="A1395:J1395"/>
    <mergeCell ref="A1396:J1396"/>
    <mergeCell ref="E1026:E1027"/>
    <mergeCell ref="E1061:E1062"/>
    <mergeCell ref="E1064:E1065"/>
    <mergeCell ref="E1067:E1068"/>
    <mergeCell ref="E1071:E1072"/>
    <mergeCell ref="E1074:E1075"/>
    <mergeCell ref="E1157:E1158"/>
    <mergeCell ref="E1160:E1161"/>
    <mergeCell ref="E1195:E1196"/>
    <mergeCell ref="E1198:E1199"/>
    <mergeCell ref="E1201:E1202"/>
    <mergeCell ref="E1204:E1205"/>
    <mergeCell ref="E1207:E1208"/>
    <mergeCell ref="E1210:E1211"/>
    <mergeCell ref="E1213:E1214"/>
    <mergeCell ref="E1216:E1217"/>
    <mergeCell ref="E1219:E1220"/>
    <mergeCell ref="E1077:E1078"/>
    <mergeCell ref="E1080:E1081"/>
    <mergeCell ref="E1083:E1084"/>
    <mergeCell ref="E1086:E1087"/>
    <mergeCell ref="E1089:E1090"/>
    <mergeCell ref="E1092:E1093"/>
    <mergeCell ref="E1129:E1130"/>
    <mergeCell ref="E1132:E1133"/>
    <mergeCell ref="E1135:E1136"/>
    <mergeCell ref="E1139:E1140"/>
    <mergeCell ref="E1142:E1143"/>
    <mergeCell ref="E1145:E1146"/>
    <mergeCell ref="E1148:E1149"/>
    <mergeCell ref="E1151:E1152"/>
    <mergeCell ref="E1154:E1155"/>
    <mergeCell ref="E975:E976"/>
    <mergeCell ref="E995:E996"/>
    <mergeCell ref="E998:E999"/>
    <mergeCell ref="E1001:E1002"/>
    <mergeCell ref="E1005:E1006"/>
    <mergeCell ref="E1008:E1009"/>
    <mergeCell ref="E1011:E1012"/>
    <mergeCell ref="E1014:E1015"/>
    <mergeCell ref="E1017:E1018"/>
    <mergeCell ref="E1020:E1021"/>
    <mergeCell ref="E1023:E1024"/>
    <mergeCell ref="A941:J941"/>
    <mergeCell ref="A942:J942"/>
    <mergeCell ref="A943:J943"/>
    <mergeCell ref="B945:D945"/>
    <mergeCell ref="G945:I945"/>
    <mergeCell ref="G946:H946"/>
    <mergeCell ref="A991:J991"/>
    <mergeCell ref="A992:J992"/>
    <mergeCell ref="A993:J993"/>
    <mergeCell ref="B995:D995"/>
    <mergeCell ref="G995:I995"/>
    <mergeCell ref="G996:H996"/>
    <mergeCell ref="G972:G973"/>
    <mergeCell ref="G975:G976"/>
    <mergeCell ref="G998:G999"/>
    <mergeCell ref="G1001:G1002"/>
    <mergeCell ref="G1005:G1006"/>
    <mergeCell ref="G1008:G1009"/>
    <mergeCell ref="G1011:G1012"/>
    <mergeCell ref="G1014:G1015"/>
    <mergeCell ref="G1017:G1018"/>
    <mergeCell ref="A695:J695"/>
    <mergeCell ref="G703:G704"/>
    <mergeCell ref="G707:G708"/>
    <mergeCell ref="G710:G711"/>
    <mergeCell ref="G713:G714"/>
    <mergeCell ref="G716:G717"/>
    <mergeCell ref="H703:H704"/>
    <mergeCell ref="H707:H708"/>
    <mergeCell ref="H710:H711"/>
    <mergeCell ref="H713:H714"/>
    <mergeCell ref="H716:H717"/>
    <mergeCell ref="I703:I704"/>
    <mergeCell ref="I707:I708"/>
    <mergeCell ref="I710:I711"/>
    <mergeCell ref="I713:I714"/>
    <mergeCell ref="I716:I717"/>
    <mergeCell ref="E890:E891"/>
    <mergeCell ref="E852:E853"/>
    <mergeCell ref="E855:E856"/>
    <mergeCell ref="H789:H790"/>
    <mergeCell ref="H792:H793"/>
    <mergeCell ref="H795:H796"/>
    <mergeCell ref="H798:H799"/>
    <mergeCell ref="H839:H840"/>
    <mergeCell ref="H842:H843"/>
    <mergeCell ref="H846:H847"/>
    <mergeCell ref="H849:H850"/>
    <mergeCell ref="H852:H853"/>
    <mergeCell ref="H855:H856"/>
    <mergeCell ref="H858:H859"/>
    <mergeCell ref="H861:H862"/>
    <mergeCell ref="H864:H865"/>
    <mergeCell ref="E545:E546"/>
    <mergeCell ref="E641:E642"/>
    <mergeCell ref="E548:E549"/>
    <mergeCell ref="E551:E552"/>
    <mergeCell ref="E554:E555"/>
    <mergeCell ref="E575:E576"/>
    <mergeCell ref="E578:E579"/>
    <mergeCell ref="E581:E582"/>
    <mergeCell ref="E585:E586"/>
    <mergeCell ref="E588:E589"/>
    <mergeCell ref="E591:E592"/>
    <mergeCell ref="E594:E595"/>
    <mergeCell ref="E597:E598"/>
    <mergeCell ref="E600:E601"/>
    <mergeCell ref="E603:E604"/>
    <mergeCell ref="E606:E607"/>
    <mergeCell ref="E638:E639"/>
    <mergeCell ref="E273:E274"/>
    <mergeCell ref="E276:E277"/>
    <mergeCell ref="E279:E280"/>
    <mergeCell ref="E282:E283"/>
    <mergeCell ref="E285:E286"/>
    <mergeCell ref="E288:E289"/>
    <mergeCell ref="E291:E292"/>
    <mergeCell ref="E327:E328"/>
    <mergeCell ref="E330:E331"/>
    <mergeCell ref="E333:E334"/>
    <mergeCell ref="E336:E337"/>
    <mergeCell ref="E339:E340"/>
    <mergeCell ref="E342:E343"/>
    <mergeCell ref="A196:J196"/>
    <mergeCell ref="A197:J197"/>
    <mergeCell ref="A198:J198"/>
    <mergeCell ref="B200:D200"/>
    <mergeCell ref="G200:I200"/>
    <mergeCell ref="G201:H201"/>
    <mergeCell ref="A257:J257"/>
    <mergeCell ref="A258:J258"/>
    <mergeCell ref="A259:J259"/>
    <mergeCell ref="B261:D261"/>
    <mergeCell ref="G261:I261"/>
    <mergeCell ref="G262:H262"/>
    <mergeCell ref="A323:J323"/>
    <mergeCell ref="A324:J324"/>
    <mergeCell ref="A325:J325"/>
    <mergeCell ref="G273:G274"/>
    <mergeCell ref="G215:G216"/>
    <mergeCell ref="G218:G219"/>
    <mergeCell ref="G221:G222"/>
    <mergeCell ref="A995:A996"/>
    <mergeCell ref="A571:J571"/>
    <mergeCell ref="A572:J572"/>
    <mergeCell ref="A573:J573"/>
    <mergeCell ref="B575:D575"/>
    <mergeCell ref="G575:I575"/>
    <mergeCell ref="G576:H576"/>
    <mergeCell ref="A634:J634"/>
    <mergeCell ref="A635:J635"/>
    <mergeCell ref="A636:J636"/>
    <mergeCell ref="B638:D638"/>
    <mergeCell ref="G638:I638"/>
    <mergeCell ref="G639:H639"/>
    <mergeCell ref="A690:B690"/>
    <mergeCell ref="A693:J693"/>
    <mergeCell ref="A694:J694"/>
    <mergeCell ref="E644:E645"/>
    <mergeCell ref="E648:E649"/>
    <mergeCell ref="E651:E652"/>
    <mergeCell ref="E654:E655"/>
    <mergeCell ref="E657:E658"/>
    <mergeCell ref="E660:E661"/>
    <mergeCell ref="E663:E664"/>
    <mergeCell ref="E666:E667"/>
    <mergeCell ref="E669:E670"/>
    <mergeCell ref="E697:E698"/>
    <mergeCell ref="E700:E701"/>
    <mergeCell ref="E703:E704"/>
    <mergeCell ref="E707:E708"/>
    <mergeCell ref="E710:E711"/>
    <mergeCell ref="E713:E714"/>
    <mergeCell ref="E716:E717"/>
    <mergeCell ref="A1061:A1062"/>
    <mergeCell ref="A1129:A1130"/>
    <mergeCell ref="A1195:A1196"/>
    <mergeCell ref="A1260:A1261"/>
    <mergeCell ref="A1333:A1334"/>
    <mergeCell ref="A1398:A1399"/>
    <mergeCell ref="A1464:A1465"/>
    <mergeCell ref="A1529:A1530"/>
    <mergeCell ref="A1581:A1582"/>
    <mergeCell ref="A1631:A1632"/>
    <mergeCell ref="A1691:A1692"/>
    <mergeCell ref="A1847:A1848"/>
    <mergeCell ref="A1910:A1911"/>
    <mergeCell ref="A1982:A1983"/>
    <mergeCell ref="G4117:H4117"/>
    <mergeCell ref="A4162:J4162"/>
    <mergeCell ref="A4163:J4163"/>
    <mergeCell ref="A4116:A4117"/>
    <mergeCell ref="E4140:E4141"/>
    <mergeCell ref="G3968:H3968"/>
    <mergeCell ref="A4011:J4011"/>
    <mergeCell ref="A4012:J4012"/>
    <mergeCell ref="A4013:J4013"/>
    <mergeCell ref="B4015:D4015"/>
    <mergeCell ref="G4015:I4015"/>
    <mergeCell ref="G4016:H4016"/>
    <mergeCell ref="A4060:J4060"/>
    <mergeCell ref="A4061:J4061"/>
    <mergeCell ref="A4062:J4062"/>
    <mergeCell ref="B4064:D4064"/>
    <mergeCell ref="G4064:I4064"/>
    <mergeCell ref="G4065:H4065"/>
    <mergeCell ref="A3967:A3968"/>
    <mergeCell ref="A4015:A4016"/>
    <mergeCell ref="A4064:A4065"/>
    <mergeCell ref="E3979:E3980"/>
    <mergeCell ref="E3982:E3983"/>
    <mergeCell ref="E3988:E3989"/>
    <mergeCell ref="E3991:E3992"/>
    <mergeCell ref="E4015:E4016"/>
    <mergeCell ref="E4018:E4019"/>
    <mergeCell ref="E4021:E4022"/>
    <mergeCell ref="E4024:E4025"/>
    <mergeCell ref="E4027:E4028"/>
    <mergeCell ref="E4030:E4031"/>
    <mergeCell ref="E4033:E4034"/>
    <mergeCell ref="G3811:H3811"/>
    <mergeCell ref="A3855:J3855"/>
    <mergeCell ref="A3856:J3856"/>
    <mergeCell ref="A3857:J3857"/>
    <mergeCell ref="B3859:D3859"/>
    <mergeCell ref="G3859:I3859"/>
    <mergeCell ref="G3860:H3860"/>
    <mergeCell ref="A3903:J3903"/>
    <mergeCell ref="A3904:J3904"/>
    <mergeCell ref="A3905:J3905"/>
    <mergeCell ref="B3907:D3907"/>
    <mergeCell ref="G3907:I3907"/>
    <mergeCell ref="G3908:H3908"/>
    <mergeCell ref="A3963:J3963"/>
    <mergeCell ref="A3964:J3964"/>
    <mergeCell ref="A3965:J3965"/>
    <mergeCell ref="B3967:D3967"/>
    <mergeCell ref="G3967:I3967"/>
    <mergeCell ref="A3810:A3811"/>
    <mergeCell ref="A3859:A3860"/>
    <mergeCell ref="A3907:A3908"/>
    <mergeCell ref="E3810:E3811"/>
    <mergeCell ref="E3813:E3814"/>
    <mergeCell ref="E3816:E3817"/>
    <mergeCell ref="E3819:E3820"/>
    <mergeCell ref="E3822:E3823"/>
    <mergeCell ref="E3825:E3826"/>
    <mergeCell ref="E3831:E3832"/>
    <mergeCell ref="E3834:E3835"/>
    <mergeCell ref="E3859:E3860"/>
    <mergeCell ref="E3862:E3863"/>
    <mergeCell ref="E3865:E3866"/>
    <mergeCell ref="G3661:H3661"/>
    <mergeCell ref="A3704:J3704"/>
    <mergeCell ref="A3705:J3705"/>
    <mergeCell ref="A3706:J3706"/>
    <mergeCell ref="B3708:D3708"/>
    <mergeCell ref="G3708:I3708"/>
    <mergeCell ref="G3709:H3709"/>
    <mergeCell ref="A3753:J3753"/>
    <mergeCell ref="A3754:J3754"/>
    <mergeCell ref="A3755:J3755"/>
    <mergeCell ref="B3757:D3757"/>
    <mergeCell ref="G3757:I3757"/>
    <mergeCell ref="G3758:H3758"/>
    <mergeCell ref="A3806:J3806"/>
    <mergeCell ref="A3807:J3807"/>
    <mergeCell ref="A3808:J3808"/>
    <mergeCell ref="B3810:D3810"/>
    <mergeCell ref="G3810:I3810"/>
    <mergeCell ref="A3660:A3661"/>
    <mergeCell ref="A3708:A3709"/>
    <mergeCell ref="A3757:A3758"/>
    <mergeCell ref="E3757:E3758"/>
    <mergeCell ref="E3760:E3761"/>
    <mergeCell ref="E3763:E3764"/>
    <mergeCell ref="E3766:E3767"/>
    <mergeCell ref="E3769:E3770"/>
    <mergeCell ref="E3772:E3773"/>
    <mergeCell ref="E3778:E3779"/>
    <mergeCell ref="E3781:E3782"/>
    <mergeCell ref="G3669:G3670"/>
    <mergeCell ref="G3672:G3673"/>
    <mergeCell ref="G3675:G3676"/>
    <mergeCell ref="G3505:H3505"/>
    <mergeCell ref="A3553:J3553"/>
    <mergeCell ref="A3554:J3554"/>
    <mergeCell ref="A3555:J3555"/>
    <mergeCell ref="B3557:D3557"/>
    <mergeCell ref="G3557:I3557"/>
    <mergeCell ref="G3558:H3558"/>
    <mergeCell ref="A3603:J3603"/>
    <mergeCell ref="A3604:J3604"/>
    <mergeCell ref="A3605:J3605"/>
    <mergeCell ref="B3607:D3607"/>
    <mergeCell ref="G3607:I3607"/>
    <mergeCell ref="G3608:H3608"/>
    <mergeCell ref="A3656:J3656"/>
    <mergeCell ref="A3657:J3657"/>
    <mergeCell ref="A3658:J3658"/>
    <mergeCell ref="B3660:D3660"/>
    <mergeCell ref="G3660:I3660"/>
    <mergeCell ref="A3504:A3505"/>
    <mergeCell ref="A3557:A3558"/>
    <mergeCell ref="A3607:A3608"/>
    <mergeCell ref="E3569:E3570"/>
    <mergeCell ref="E3572:E3573"/>
    <mergeCell ref="E3578:E3579"/>
    <mergeCell ref="E3581:E3582"/>
    <mergeCell ref="E3607:E3608"/>
    <mergeCell ref="E3610:E3611"/>
    <mergeCell ref="E3613:E3614"/>
    <mergeCell ref="E3616:E3617"/>
    <mergeCell ref="E3619:E3620"/>
    <mergeCell ref="E3622:E3623"/>
    <mergeCell ref="E3628:E3629"/>
    <mergeCell ref="G3362:H3362"/>
    <mergeCell ref="A3404:J3404"/>
    <mergeCell ref="A3405:J3405"/>
    <mergeCell ref="A3406:J3406"/>
    <mergeCell ref="B3408:D3408"/>
    <mergeCell ref="G3408:I3408"/>
    <mergeCell ref="G3409:H3409"/>
    <mergeCell ref="A3451:J3451"/>
    <mergeCell ref="A3452:J3452"/>
    <mergeCell ref="A3453:J3453"/>
    <mergeCell ref="B3455:D3455"/>
    <mergeCell ref="G3455:I3455"/>
    <mergeCell ref="G3456:H3456"/>
    <mergeCell ref="A3500:J3500"/>
    <mergeCell ref="A3501:J3501"/>
    <mergeCell ref="A3502:J3502"/>
    <mergeCell ref="B3504:D3504"/>
    <mergeCell ref="G3504:I3504"/>
    <mergeCell ref="A3361:A3362"/>
    <mergeCell ref="A3408:A3409"/>
    <mergeCell ref="A3455:A3456"/>
    <mergeCell ref="E3408:E3409"/>
    <mergeCell ref="E3411:E3412"/>
    <mergeCell ref="E3413:E3414"/>
    <mergeCell ref="E3416:E3417"/>
    <mergeCell ref="E3419:E3420"/>
    <mergeCell ref="E3422:E3423"/>
    <mergeCell ref="E3428:E3429"/>
    <mergeCell ref="E3431:E3432"/>
    <mergeCell ref="E3455:E3456"/>
    <mergeCell ref="E3458:E3459"/>
    <mergeCell ref="E3461:E3462"/>
    <mergeCell ref="G3214:H3214"/>
    <mergeCell ref="A3258:J3258"/>
    <mergeCell ref="A3259:J3259"/>
    <mergeCell ref="A3260:J3260"/>
    <mergeCell ref="B3262:D3262"/>
    <mergeCell ref="G3262:I3262"/>
    <mergeCell ref="G3263:H3263"/>
    <mergeCell ref="A3306:J3306"/>
    <mergeCell ref="A3307:J3307"/>
    <mergeCell ref="A3308:J3308"/>
    <mergeCell ref="B3310:D3310"/>
    <mergeCell ref="G3310:I3310"/>
    <mergeCell ref="G3311:H3311"/>
    <mergeCell ref="A3357:J3357"/>
    <mergeCell ref="A3358:J3358"/>
    <mergeCell ref="A3359:J3359"/>
    <mergeCell ref="B3361:D3361"/>
    <mergeCell ref="G3361:I3361"/>
    <mergeCell ref="A3213:A3214"/>
    <mergeCell ref="A3262:A3263"/>
    <mergeCell ref="A3310:A3311"/>
    <mergeCell ref="E3224:E3225"/>
    <mergeCell ref="E3227:E3228"/>
    <mergeCell ref="E3233:E3234"/>
    <mergeCell ref="E3236:E3237"/>
    <mergeCell ref="E3262:E3263"/>
    <mergeCell ref="E3265:E3266"/>
    <mergeCell ref="E3267:E3268"/>
    <mergeCell ref="E3270:E3271"/>
    <mergeCell ref="E3273:E3274"/>
    <mergeCell ref="E3276:E3277"/>
    <mergeCell ref="E3282:E3283"/>
    <mergeCell ref="G3054:H3054"/>
    <mergeCell ref="A3113:J3113"/>
    <mergeCell ref="A3114:J3114"/>
    <mergeCell ref="A3115:J3115"/>
    <mergeCell ref="B3117:D3117"/>
    <mergeCell ref="G3117:I3117"/>
    <mergeCell ref="G3118:H3118"/>
    <mergeCell ref="A3162:J3162"/>
    <mergeCell ref="A3163:J3163"/>
    <mergeCell ref="A3164:J3164"/>
    <mergeCell ref="B3166:D3166"/>
    <mergeCell ref="G3166:I3166"/>
    <mergeCell ref="G3167:H3167"/>
    <mergeCell ref="A3209:J3209"/>
    <mergeCell ref="A3210:J3210"/>
    <mergeCell ref="A3211:J3211"/>
    <mergeCell ref="B3213:D3213"/>
    <mergeCell ref="G3213:I3213"/>
    <mergeCell ref="A3053:A3054"/>
    <mergeCell ref="A3117:A3118"/>
    <mergeCell ref="A3166:A3167"/>
    <mergeCell ref="E3053:E3054"/>
    <mergeCell ref="E3056:E3057"/>
    <mergeCell ref="E3059:E3060"/>
    <mergeCell ref="E3062:E3063"/>
    <mergeCell ref="E3065:E3066"/>
    <mergeCell ref="E3068:E3069"/>
    <mergeCell ref="E3074:E3075"/>
    <mergeCell ref="E3077:E3078"/>
    <mergeCell ref="E3117:E3118"/>
    <mergeCell ref="E3120:E3121"/>
    <mergeCell ref="E3122:E3123"/>
    <mergeCell ref="A2948:J2948"/>
    <mergeCell ref="A2949:J2949"/>
    <mergeCell ref="A2950:J2950"/>
    <mergeCell ref="B2952:D2952"/>
    <mergeCell ref="G2952:I2952"/>
    <mergeCell ref="G2953:H2953"/>
    <mergeCell ref="A2999:J2999"/>
    <mergeCell ref="A3000:J3000"/>
    <mergeCell ref="A3001:J3001"/>
    <mergeCell ref="B3003:D3003"/>
    <mergeCell ref="G3003:I3003"/>
    <mergeCell ref="G3004:H3004"/>
    <mergeCell ref="A3049:J3049"/>
    <mergeCell ref="A3050:J3050"/>
    <mergeCell ref="A3051:J3051"/>
    <mergeCell ref="B3053:D3053"/>
    <mergeCell ref="G3053:I3053"/>
    <mergeCell ref="A2952:A2953"/>
    <mergeCell ref="A3003:A3004"/>
    <mergeCell ref="E2976:E2977"/>
    <mergeCell ref="E2979:E2980"/>
    <mergeCell ref="E3003:E3004"/>
    <mergeCell ref="E3006:E3007"/>
    <mergeCell ref="E3009:E3010"/>
    <mergeCell ref="E3012:E3013"/>
    <mergeCell ref="E3015:E3016"/>
    <mergeCell ref="E3018:E3019"/>
    <mergeCell ref="E3021:E3022"/>
    <mergeCell ref="E3024:E3025"/>
    <mergeCell ref="E3027:E3028"/>
    <mergeCell ref="E3030:E3031"/>
    <mergeCell ref="F2952:F2953"/>
    <mergeCell ref="A2790:J2790"/>
    <mergeCell ref="A2791:J2791"/>
    <mergeCell ref="B2793:D2793"/>
    <mergeCell ref="G2793:I2793"/>
    <mergeCell ref="G2794:H2794"/>
    <mergeCell ref="A2844:J2844"/>
    <mergeCell ref="A2845:J2845"/>
    <mergeCell ref="A2846:J2846"/>
    <mergeCell ref="B2848:D2848"/>
    <mergeCell ref="G2848:I2848"/>
    <mergeCell ref="G2849:H2849"/>
    <mergeCell ref="A2898:J2898"/>
    <mergeCell ref="A2899:J2899"/>
    <mergeCell ref="A2900:J2900"/>
    <mergeCell ref="B2902:D2902"/>
    <mergeCell ref="G2902:I2902"/>
    <mergeCell ref="G2903:H2903"/>
    <mergeCell ref="A2793:A2794"/>
    <mergeCell ref="A2848:A2849"/>
    <mergeCell ref="A2902:A2903"/>
    <mergeCell ref="E2820:E2821"/>
    <mergeCell ref="E2848:E2849"/>
    <mergeCell ref="E2851:E2852"/>
    <mergeCell ref="E2854:E2855"/>
    <mergeCell ref="E2857:E2858"/>
    <mergeCell ref="E2860:E2861"/>
    <mergeCell ref="E2863:E2864"/>
    <mergeCell ref="E2866:E2867"/>
    <mergeCell ref="E2869:E2870"/>
    <mergeCell ref="E2872:E2873"/>
    <mergeCell ref="E2875:E2876"/>
    <mergeCell ref="E2902:E2903"/>
    <mergeCell ref="A2626:J2626"/>
    <mergeCell ref="B2628:D2628"/>
    <mergeCell ref="G2628:I2628"/>
    <mergeCell ref="G2629:H2629"/>
    <mergeCell ref="A2679:J2679"/>
    <mergeCell ref="A2680:J2680"/>
    <mergeCell ref="A2681:J2681"/>
    <mergeCell ref="B2683:D2683"/>
    <mergeCell ref="G2683:I2683"/>
    <mergeCell ref="G2684:H2684"/>
    <mergeCell ref="A2734:J2734"/>
    <mergeCell ref="A2735:J2735"/>
    <mergeCell ref="A2736:J2736"/>
    <mergeCell ref="B2738:D2738"/>
    <mergeCell ref="G2738:I2738"/>
    <mergeCell ref="G2739:H2739"/>
    <mergeCell ref="A2789:J2789"/>
    <mergeCell ref="A2628:A2629"/>
    <mergeCell ref="A2683:A2684"/>
    <mergeCell ref="A2738:A2739"/>
    <mergeCell ref="E2683:E2684"/>
    <mergeCell ref="E2686:E2687"/>
    <mergeCell ref="E2689:E2690"/>
    <mergeCell ref="E2692:E2693"/>
    <mergeCell ref="E2695:E2696"/>
    <mergeCell ref="E2698:E2699"/>
    <mergeCell ref="E2701:E2702"/>
    <mergeCell ref="E2704:E2705"/>
    <mergeCell ref="E2707:E2708"/>
    <mergeCell ref="E2710:E2711"/>
    <mergeCell ref="E2738:E2739"/>
    <mergeCell ref="E2741:E2742"/>
    <mergeCell ref="B2474:D2474"/>
    <mergeCell ref="G2474:I2474"/>
    <mergeCell ref="G2475:H2475"/>
    <mergeCell ref="A2523:J2523"/>
    <mergeCell ref="A2524:J2524"/>
    <mergeCell ref="A2525:J2525"/>
    <mergeCell ref="B2527:D2527"/>
    <mergeCell ref="G2527:I2527"/>
    <mergeCell ref="G2528:H2528"/>
    <mergeCell ref="A2571:J2571"/>
    <mergeCell ref="A2572:J2572"/>
    <mergeCell ref="A2573:J2573"/>
    <mergeCell ref="B2575:D2575"/>
    <mergeCell ref="G2575:I2575"/>
    <mergeCell ref="G2576:H2576"/>
    <mergeCell ref="A2624:J2624"/>
    <mergeCell ref="A2625:J2625"/>
    <mergeCell ref="A2474:A2475"/>
    <mergeCell ref="A2527:A2528"/>
    <mergeCell ref="A2575:A2576"/>
    <mergeCell ref="E2530:E2531"/>
    <mergeCell ref="E2533:E2534"/>
    <mergeCell ref="E2536:E2537"/>
    <mergeCell ref="E2539:E2540"/>
    <mergeCell ref="E2542:E2543"/>
    <mergeCell ref="E2545:E2546"/>
    <mergeCell ref="E2548:E2549"/>
    <mergeCell ref="E2551:E2552"/>
    <mergeCell ref="E2554:E2555"/>
    <mergeCell ref="E2575:E2576"/>
    <mergeCell ref="E2578:E2579"/>
    <mergeCell ref="E2581:E2582"/>
    <mergeCell ref="G2311:H2311"/>
    <mergeCell ref="A2358:J2358"/>
    <mergeCell ref="A2359:J2359"/>
    <mergeCell ref="A2360:J2360"/>
    <mergeCell ref="B2362:D2362"/>
    <mergeCell ref="G2362:I2362"/>
    <mergeCell ref="G2363:H2363"/>
    <mergeCell ref="A2413:J2413"/>
    <mergeCell ref="A2414:J2414"/>
    <mergeCell ref="A2415:J2415"/>
    <mergeCell ref="B2417:D2417"/>
    <mergeCell ref="G2417:I2417"/>
    <mergeCell ref="G2418:H2418"/>
    <mergeCell ref="A2469:B2469"/>
    <mergeCell ref="A2470:J2470"/>
    <mergeCell ref="A2471:J2471"/>
    <mergeCell ref="A2472:J2472"/>
    <mergeCell ref="A2310:A2311"/>
    <mergeCell ref="A2362:A2363"/>
    <mergeCell ref="A2417:A2418"/>
    <mergeCell ref="E2310:E2311"/>
    <mergeCell ref="E2313:E2314"/>
    <mergeCell ref="E2316:E2317"/>
    <mergeCell ref="E2319:E2320"/>
    <mergeCell ref="E2322:E2323"/>
    <mergeCell ref="E2325:E2326"/>
    <mergeCell ref="E2330:E2331"/>
    <mergeCell ref="E2336:E2337"/>
    <mergeCell ref="E2339:E2340"/>
    <mergeCell ref="E2362:E2363"/>
    <mergeCell ref="E2365:E2366"/>
    <mergeCell ref="E2368:E2369"/>
    <mergeCell ref="A2200:J2200"/>
    <mergeCell ref="A2201:J2201"/>
    <mergeCell ref="A2202:J2202"/>
    <mergeCell ref="B2204:D2204"/>
    <mergeCell ref="G2204:I2204"/>
    <mergeCell ref="G2205:H2205"/>
    <mergeCell ref="A2250:J2250"/>
    <mergeCell ref="A2251:J2251"/>
    <mergeCell ref="A2252:J2252"/>
    <mergeCell ref="B2254:D2254"/>
    <mergeCell ref="G2254:I2254"/>
    <mergeCell ref="G2255:H2255"/>
    <mergeCell ref="A2306:J2306"/>
    <mergeCell ref="A2307:J2307"/>
    <mergeCell ref="A2308:J2308"/>
    <mergeCell ref="B2310:D2310"/>
    <mergeCell ref="G2310:I2310"/>
    <mergeCell ref="A2204:A2205"/>
    <mergeCell ref="A2254:A2255"/>
    <mergeCell ref="E2274:E2275"/>
    <mergeCell ref="E2280:E2281"/>
    <mergeCell ref="E2283:E2284"/>
    <mergeCell ref="G2207:G2208"/>
    <mergeCell ref="G2210:G2211"/>
    <mergeCell ref="G2213:G2214"/>
    <mergeCell ref="G2216:G2217"/>
    <mergeCell ref="G2219:G2220"/>
    <mergeCell ref="G2225:G2226"/>
    <mergeCell ref="G2228:G2229"/>
    <mergeCell ref="G2257:G2258"/>
    <mergeCell ref="G2260:G2261"/>
    <mergeCell ref="G2263:G2264"/>
    <mergeCell ref="A2039:J2039"/>
    <mergeCell ref="B2041:D2041"/>
    <mergeCell ref="G2041:I2041"/>
    <mergeCell ref="G2042:H2042"/>
    <mergeCell ref="A2089:J2089"/>
    <mergeCell ref="A2090:J2090"/>
    <mergeCell ref="A2091:J2091"/>
    <mergeCell ref="B2093:D2093"/>
    <mergeCell ref="G2093:I2093"/>
    <mergeCell ref="G2094:H2094"/>
    <mergeCell ref="A2139:J2139"/>
    <mergeCell ref="A2140:J2140"/>
    <mergeCell ref="A2141:J2141"/>
    <mergeCell ref="B2143:D2143"/>
    <mergeCell ref="G2143:I2143"/>
    <mergeCell ref="G2144:H2144"/>
    <mergeCell ref="A2190:J2190"/>
    <mergeCell ref="A2041:A2042"/>
    <mergeCell ref="A2093:A2094"/>
    <mergeCell ref="A2143:A2144"/>
    <mergeCell ref="E2111:E2112"/>
    <mergeCell ref="E2114:E2115"/>
    <mergeCell ref="E2117:E2118"/>
    <mergeCell ref="E2120:E2121"/>
    <mergeCell ref="E2123:E2124"/>
    <mergeCell ref="E2143:E2144"/>
    <mergeCell ref="E2146:E2147"/>
    <mergeCell ref="E2149:E2150"/>
    <mergeCell ref="E2152:E2153"/>
    <mergeCell ref="E2155:E2156"/>
    <mergeCell ref="E2158:E2159"/>
    <mergeCell ref="E2161:E2162"/>
    <mergeCell ref="B1847:D1847"/>
    <mergeCell ref="G1847:I1847"/>
    <mergeCell ref="G1848:H1848"/>
    <mergeCell ref="A1906:J1906"/>
    <mergeCell ref="A1907:J1907"/>
    <mergeCell ref="A1908:J1908"/>
    <mergeCell ref="B1910:D1910"/>
    <mergeCell ref="G1910:I1910"/>
    <mergeCell ref="G1911:H1911"/>
    <mergeCell ref="A1978:J1978"/>
    <mergeCell ref="A1979:J1979"/>
    <mergeCell ref="A1980:J1980"/>
    <mergeCell ref="B1982:D1982"/>
    <mergeCell ref="G1982:I1982"/>
    <mergeCell ref="G1983:H1983"/>
    <mergeCell ref="A2037:J2037"/>
    <mergeCell ref="A2038:J2038"/>
    <mergeCell ref="E1922:E1923"/>
    <mergeCell ref="E1631:E1632"/>
    <mergeCell ref="E1634:E1635"/>
    <mergeCell ref="E1637:E1638"/>
    <mergeCell ref="E1640:E1641"/>
    <mergeCell ref="E1643:E1644"/>
    <mergeCell ref="E1646:E1647"/>
    <mergeCell ref="E1649:E1650"/>
    <mergeCell ref="E1652:E1653"/>
    <mergeCell ref="E1655:E1656"/>
    <mergeCell ref="E1691:E1692"/>
    <mergeCell ref="E1694:E1695"/>
    <mergeCell ref="E1697:E1698"/>
    <mergeCell ref="E1700:E1701"/>
    <mergeCell ref="E1703:E1704"/>
    <mergeCell ref="E1706:E1707"/>
    <mergeCell ref="G1399:H1399"/>
    <mergeCell ref="A1460:J1460"/>
    <mergeCell ref="A1461:J1461"/>
    <mergeCell ref="A1462:J1462"/>
    <mergeCell ref="B1464:D1464"/>
    <mergeCell ref="G1464:I1464"/>
    <mergeCell ref="G1465:H1465"/>
    <mergeCell ref="A1525:J1525"/>
    <mergeCell ref="A1526:J1526"/>
    <mergeCell ref="A1527:J1527"/>
    <mergeCell ref="B1529:D1529"/>
    <mergeCell ref="G1529:I1529"/>
    <mergeCell ref="G1530:H1530"/>
    <mergeCell ref="A1577:J1577"/>
    <mergeCell ref="A1578:J1578"/>
    <mergeCell ref="A1579:J1579"/>
    <mergeCell ref="B1581:D1581"/>
    <mergeCell ref="B1398:D1398"/>
    <mergeCell ref="G1398:I1398"/>
    <mergeCell ref="E1273:E1274"/>
    <mergeCell ref="E1276:E1277"/>
    <mergeCell ref="E1279:E1280"/>
    <mergeCell ref="E1282:E1283"/>
    <mergeCell ref="E1285:E1286"/>
    <mergeCell ref="E1288:E1289"/>
    <mergeCell ref="E1291:E1292"/>
    <mergeCell ref="E1333:E1334"/>
    <mergeCell ref="E1336:E1337"/>
    <mergeCell ref="E1339:E1340"/>
    <mergeCell ref="E1343:E1344"/>
    <mergeCell ref="E1346:E1347"/>
    <mergeCell ref="E1349:E1350"/>
    <mergeCell ref="E1352:E1353"/>
    <mergeCell ref="A1057:J1057"/>
    <mergeCell ref="A1058:J1058"/>
    <mergeCell ref="A1059:J1059"/>
    <mergeCell ref="B1061:D1061"/>
    <mergeCell ref="G1061:I1061"/>
    <mergeCell ref="G1062:H1062"/>
    <mergeCell ref="A1125:J1125"/>
    <mergeCell ref="A1126:J1126"/>
    <mergeCell ref="A1127:J1127"/>
    <mergeCell ref="B1129:D1129"/>
    <mergeCell ref="G1129:I1129"/>
    <mergeCell ref="G1130:H1130"/>
    <mergeCell ref="A1191:J1191"/>
    <mergeCell ref="A1192:J1192"/>
    <mergeCell ref="A1193:J1193"/>
    <mergeCell ref="B1195:D1195"/>
    <mergeCell ref="E963:E964"/>
    <mergeCell ref="E966:E967"/>
    <mergeCell ref="E969:E970"/>
    <mergeCell ref="E972:E973"/>
    <mergeCell ref="B697:D697"/>
    <mergeCell ref="G697:I697"/>
    <mergeCell ref="G698:H698"/>
    <mergeCell ref="A763:J763"/>
    <mergeCell ref="A764:J764"/>
    <mergeCell ref="A765:J765"/>
    <mergeCell ref="B767:D767"/>
    <mergeCell ref="G767:I767"/>
    <mergeCell ref="G768:H768"/>
    <mergeCell ref="A832:J832"/>
    <mergeCell ref="A833:J833"/>
    <mergeCell ref="A834:J834"/>
    <mergeCell ref="B836:D836"/>
    <mergeCell ref="G836:I836"/>
    <mergeCell ref="G837:H837"/>
    <mergeCell ref="E836:E837"/>
    <mergeCell ref="E839:E840"/>
    <mergeCell ref="E842:E843"/>
    <mergeCell ref="A697:A698"/>
    <mergeCell ref="A767:A768"/>
    <mergeCell ref="A836:A837"/>
    <mergeCell ref="A890:A891"/>
    <mergeCell ref="A945:A946"/>
    <mergeCell ref="E893:E894"/>
    <mergeCell ref="E896:E897"/>
    <mergeCell ref="E900:E901"/>
    <mergeCell ref="E903:E904"/>
    <mergeCell ref="E906:E907"/>
    <mergeCell ref="E773:E774"/>
    <mergeCell ref="E777:E778"/>
    <mergeCell ref="E780:E781"/>
    <mergeCell ref="E783:E784"/>
    <mergeCell ref="E786:E787"/>
    <mergeCell ref="E789:E790"/>
    <mergeCell ref="E792:E793"/>
    <mergeCell ref="E795:E796"/>
    <mergeCell ref="E798:E799"/>
    <mergeCell ref="E846:E847"/>
    <mergeCell ref="E849:E850"/>
    <mergeCell ref="E945:E946"/>
    <mergeCell ref="E948:E949"/>
    <mergeCell ref="E951:E952"/>
    <mergeCell ref="E954:E955"/>
    <mergeCell ref="E957:E958"/>
    <mergeCell ref="E960:E961"/>
    <mergeCell ref="E909:E910"/>
    <mergeCell ref="E912:E913"/>
    <mergeCell ref="E915:E916"/>
    <mergeCell ref="A1:J1"/>
    <mergeCell ref="A2:J2"/>
    <mergeCell ref="A3:J3"/>
    <mergeCell ref="B5:D5"/>
    <mergeCell ref="G5:I5"/>
    <mergeCell ref="G6:H6"/>
    <mergeCell ref="A77:J77"/>
    <mergeCell ref="A78:J78"/>
    <mergeCell ref="A79:J79"/>
    <mergeCell ref="A5:A6"/>
    <mergeCell ref="A81:A82"/>
    <mergeCell ref="A144:A145"/>
    <mergeCell ref="A200:A201"/>
    <mergeCell ref="A261:A262"/>
    <mergeCell ref="E34:E35"/>
    <mergeCell ref="E36:E37"/>
    <mergeCell ref="E267:E268"/>
    <mergeCell ref="E99:E100"/>
    <mergeCell ref="E102:E103"/>
    <mergeCell ref="E171:E172"/>
    <mergeCell ref="E174:E175"/>
    <mergeCell ref="E200:E201"/>
    <mergeCell ref="G54:G55"/>
    <mergeCell ref="G84:G85"/>
    <mergeCell ref="G87:G88"/>
    <mergeCell ref="G90:G91"/>
    <mergeCell ref="G93:G94"/>
    <mergeCell ref="G96:G97"/>
    <mergeCell ref="G99:G100"/>
    <mergeCell ref="G102:G103"/>
    <mergeCell ref="G105:G106"/>
    <mergeCell ref="G108:G109"/>
    <mergeCell ref="G327:I327"/>
    <mergeCell ref="E203:E204"/>
    <mergeCell ref="E206:E207"/>
    <mergeCell ref="E209:E210"/>
    <mergeCell ref="E212:E213"/>
    <mergeCell ref="E215:E216"/>
    <mergeCell ref="E218:E219"/>
    <mergeCell ref="E221:E222"/>
    <mergeCell ref="E224:E225"/>
    <mergeCell ref="E227:E228"/>
    <mergeCell ref="E230:E231"/>
    <mergeCell ref="E261:E262"/>
    <mergeCell ref="E264:E265"/>
    <mergeCell ref="E858:E859"/>
    <mergeCell ref="E861:E862"/>
    <mergeCell ref="E864:E865"/>
    <mergeCell ref="E867:E868"/>
    <mergeCell ref="G719:G720"/>
    <mergeCell ref="G722:G723"/>
    <mergeCell ref="G725:G726"/>
    <mergeCell ref="G728:G729"/>
    <mergeCell ref="G770:G771"/>
    <mergeCell ref="G773:G774"/>
    <mergeCell ref="G777:G778"/>
    <mergeCell ref="G780:G781"/>
    <mergeCell ref="E270:E271"/>
    <mergeCell ref="E719:E720"/>
    <mergeCell ref="E722:E723"/>
    <mergeCell ref="E725:E726"/>
    <mergeCell ref="E728:E729"/>
    <mergeCell ref="E767:E768"/>
    <mergeCell ref="E770:E771"/>
    <mergeCell ref="E147:E148"/>
    <mergeCell ref="E150:E151"/>
    <mergeCell ref="E153:E154"/>
    <mergeCell ref="E156:E157"/>
    <mergeCell ref="E159:E160"/>
    <mergeCell ref="E162:E163"/>
    <mergeCell ref="E165:E166"/>
    <mergeCell ref="E168:E169"/>
    <mergeCell ref="E81:E82"/>
    <mergeCell ref="E84:E85"/>
    <mergeCell ref="E38:E39"/>
    <mergeCell ref="E40:E41"/>
    <mergeCell ref="Q80:R80"/>
    <mergeCell ref="N841:P841"/>
    <mergeCell ref="A327:A328"/>
    <mergeCell ref="A384:A385"/>
    <mergeCell ref="A456:A457"/>
    <mergeCell ref="A523:A524"/>
    <mergeCell ref="A575:A576"/>
    <mergeCell ref="A638:A639"/>
    <mergeCell ref="E345:E346"/>
    <mergeCell ref="E348:E349"/>
    <mergeCell ref="E351:E352"/>
    <mergeCell ref="E354:E355"/>
    <mergeCell ref="E462:E463"/>
    <mergeCell ref="E87:E88"/>
    <mergeCell ref="E90:E91"/>
    <mergeCell ref="E93:E94"/>
    <mergeCell ref="E96:E97"/>
    <mergeCell ref="E52:E53"/>
    <mergeCell ref="E54:E55"/>
    <mergeCell ref="B327:D327"/>
    <mergeCell ref="B81:D81"/>
    <mergeCell ref="G81:I81"/>
    <mergeCell ref="G82:H82"/>
    <mergeCell ref="A140:J140"/>
    <mergeCell ref="A141:J141"/>
    <mergeCell ref="A142:J142"/>
    <mergeCell ref="B144:D144"/>
    <mergeCell ref="G144:I144"/>
    <mergeCell ref="E5:E6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42:E43"/>
    <mergeCell ref="E44:E45"/>
    <mergeCell ref="E46:E47"/>
    <mergeCell ref="E48:E49"/>
    <mergeCell ref="E50:E51"/>
    <mergeCell ref="E105:E106"/>
    <mergeCell ref="E108:E109"/>
    <mergeCell ref="E111:E112"/>
    <mergeCell ref="E144:E145"/>
    <mergeCell ref="G111:G112"/>
  </mergeCells>
  <pageMargins left="0.196850393700787" right="0.196850393700787" top="0.78740157480314998" bottom="1.5748031496063" header="0.511811023622047" footer="0.511811023622047"/>
  <pageSetup paperSize="5" orientation="portrait"/>
  <headerFooter alignWithMargins="0"/>
  <rowBreaks count="8" manualBreakCount="8">
    <brk id="570" max="9" man="1"/>
    <brk id="632" max="9" man="1"/>
    <brk id="691" max="9" man="1"/>
    <brk id="990" max="9" man="1"/>
    <brk id="1056" max="9" man="1"/>
    <brk id="1188" max="9" man="1"/>
    <brk id="2035" max="9" man="1"/>
    <brk id="2305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14</vt:i4>
      </vt:variant>
    </vt:vector>
  </HeadingPairs>
  <TitlesOfParts>
    <vt:vector size="30" baseType="lpstr">
      <vt:lpstr>Nomi Baru</vt:lpstr>
      <vt:lpstr>Nama Pkp</vt:lpstr>
      <vt:lpstr>Sheet1</vt:lpstr>
      <vt:lpstr>bltung</vt:lpstr>
      <vt:lpstr>Fasilitasi</vt:lpstr>
      <vt:lpstr>ada pajak</vt:lpstr>
      <vt:lpstr>Perjadin Tanpa Pajak 2026</vt:lpstr>
      <vt:lpstr>Okt</vt:lpstr>
      <vt:lpstr>Sep</vt:lpstr>
      <vt:lpstr>Juli</vt:lpstr>
      <vt:lpstr>Juni</vt:lpstr>
      <vt:lpstr>Mei</vt:lpstr>
      <vt:lpstr>Mar-Apr</vt:lpstr>
      <vt:lpstr>Feb</vt:lpstr>
      <vt:lpstr>JAN</vt:lpstr>
      <vt:lpstr>CPNS</vt:lpstr>
      <vt:lpstr>'ada pajak'!Print_Area</vt:lpstr>
      <vt:lpstr>bltung!Print_Area</vt:lpstr>
      <vt:lpstr>CPNS!Print_Area</vt:lpstr>
      <vt:lpstr>Fasilitasi!Print_Area</vt:lpstr>
      <vt:lpstr>Feb!Print_Area</vt:lpstr>
      <vt:lpstr>JAN!Print_Area</vt:lpstr>
      <vt:lpstr>Juli!Print_Area</vt:lpstr>
      <vt:lpstr>Juni!Print_Area</vt:lpstr>
      <vt:lpstr>'Mar-Apr'!Print_Area</vt:lpstr>
      <vt:lpstr>Mei!Print_Area</vt:lpstr>
      <vt:lpstr>'Nomi Baru'!Print_Area</vt:lpstr>
      <vt:lpstr>Okt!Print_Area</vt:lpstr>
      <vt:lpstr>'Perjadin Tanpa Pajak 2026'!Print_Area</vt:lpstr>
      <vt:lpstr>Sep!Print_Area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Puspa Sari</dc:creator>
  <cp:lastModifiedBy>348 Office</cp:lastModifiedBy>
  <cp:lastPrinted>2026-09-01T04:31:30Z</cp:lastPrinted>
  <dcterms:created xsi:type="dcterms:W3CDTF">2013-01-22T04:41:00Z</dcterms:created>
  <dcterms:modified xsi:type="dcterms:W3CDTF">2026-09-01T08:05:52Z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27DF49A0C8164BCC87DD0C0FC405AF66_12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