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e72b643b4ff00b/Schule/BZZ/431/Prüfung/"/>
    </mc:Choice>
  </mc:AlternateContent>
  <xr:revisionPtr revIDLastSave="124" documentId="8_{6CE1BAC5-0760-417D-809C-24F8B00BB9CF}" xr6:coauthVersionLast="47" xr6:coauthVersionMax="47" xr10:uidLastSave="{7208DA33-26B8-4BBF-A83D-3354CE3BDA35}"/>
  <bookViews>
    <workbookView xWindow="-98" yWindow="-98" windowWidth="28996" windowHeight="15675" xr2:uid="{4183D12E-302A-4838-A7CB-7117120B7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23" i="1"/>
  <c r="B22" i="1"/>
  <c r="B24" i="1"/>
  <c r="B17" i="1"/>
  <c r="B16" i="1"/>
  <c r="B19" i="1" s="1"/>
  <c r="B6" i="1"/>
  <c r="B5" i="1"/>
  <c r="B26" i="1" l="1"/>
  <c r="B27" i="1" s="1"/>
  <c r="D10" i="1"/>
  <c r="B11" i="1"/>
  <c r="D11" i="1" s="1"/>
</calcChain>
</file>

<file path=xl/sharedStrings.xml><?xml version="1.0" encoding="utf-8"?>
<sst xmlns="http://schemas.openxmlformats.org/spreadsheetml/2006/main" count="30" uniqueCount="28">
  <si>
    <t>Zutaten</t>
  </si>
  <si>
    <t>Tomatensauce</t>
  </si>
  <si>
    <t>Preis/100g in CHf</t>
  </si>
  <si>
    <t>Teig</t>
  </si>
  <si>
    <t>scharfe Salami</t>
  </si>
  <si>
    <t>Schinken</t>
  </si>
  <si>
    <t>Mozzarella</t>
  </si>
  <si>
    <t>Pizza</t>
  </si>
  <si>
    <t>Diavolo</t>
  </si>
  <si>
    <t>Standart Pizza</t>
  </si>
  <si>
    <t>Kosten in CHf</t>
  </si>
  <si>
    <t>Preis</t>
  </si>
  <si>
    <t>Schulden</t>
  </si>
  <si>
    <t>Strom</t>
  </si>
  <si>
    <t>Chf</t>
  </si>
  <si>
    <t>Kosten/Jahr</t>
  </si>
  <si>
    <t>Mobil+Standplatz</t>
  </si>
  <si>
    <t>Wochen/Jahr</t>
  </si>
  <si>
    <t xml:space="preserve">Lohn </t>
  </si>
  <si>
    <t>Gesamt</t>
  </si>
  <si>
    <t>Profit/Jahr</t>
  </si>
  <si>
    <t>Profit</t>
  </si>
  <si>
    <t>Pizzas/Jahr</t>
  </si>
  <si>
    <t>Verkauf/Tag</t>
  </si>
  <si>
    <t>Standart</t>
  </si>
  <si>
    <t>Einkommen/Jahr</t>
  </si>
  <si>
    <t>PaybackDauer</t>
  </si>
  <si>
    <t>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</si>
</sst>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9161-EC5A-496D-BA6C-450BFB9145DF}">
  <dimension ref="A1:J27"/>
  <sheetViews>
    <sheetView tabSelected="1" workbookViewId="0">
      <selection activeCell="B19" sqref="B19"/>
    </sheetView>
  </sheetViews>
  <sheetFormatPr defaultRowHeight="14.25" x14ac:dyDescent="0.45"/>
  <cols>
    <col min="1" max="1" width="12.86328125" bestFit="1" customWidth="1"/>
    <col min="2" max="2" width="16.796875" customWidth="1"/>
    <col min="4" max="4" width="6" bestFit="1" customWidth="1"/>
    <col min="5" max="6" width="11.796875" customWidth="1"/>
    <col min="7" max="8" width="16" customWidth="1"/>
    <col min="9" max="9" width="6.33203125" customWidth="1"/>
    <col min="10" max="10" width="11.796875" customWidth="1"/>
  </cols>
  <sheetData>
    <row r="1" spans="1:10" x14ac:dyDescent="0.45">
      <c r="A1" s="3" t="s">
        <v>0</v>
      </c>
      <c r="B1" s="3" t="s">
        <v>2</v>
      </c>
      <c r="G1" s="2"/>
      <c r="J1" s="2"/>
    </row>
    <row r="2" spans="1:10" x14ac:dyDescent="0.45">
      <c r="A2" t="s">
        <v>1</v>
      </c>
      <c r="B2">
        <v>0.5</v>
      </c>
      <c r="J2" s="1"/>
    </row>
    <row r="3" spans="1:10" x14ac:dyDescent="0.45">
      <c r="A3" t="s">
        <v>3</v>
      </c>
      <c r="B3">
        <v>0.09</v>
      </c>
      <c r="G3" s="3"/>
      <c r="H3" s="3"/>
    </row>
    <row r="4" spans="1:10" x14ac:dyDescent="0.45">
      <c r="A4" t="s">
        <v>4</v>
      </c>
      <c r="B4">
        <v>1.4</v>
      </c>
    </row>
    <row r="5" spans="1:10" x14ac:dyDescent="0.45">
      <c r="A5" t="s">
        <v>5</v>
      </c>
      <c r="B5">
        <f>27/25</f>
        <v>1.08</v>
      </c>
    </row>
    <row r="6" spans="1:10" x14ac:dyDescent="0.45">
      <c r="A6" t="s">
        <v>6</v>
      </c>
      <c r="B6">
        <f>4.5/5</f>
        <v>0.9</v>
      </c>
    </row>
    <row r="7" spans="1:10" x14ac:dyDescent="0.45">
      <c r="G7" s="2"/>
    </row>
    <row r="9" spans="1:10" x14ac:dyDescent="0.45">
      <c r="A9" s="3" t="s">
        <v>7</v>
      </c>
      <c r="B9" s="3" t="s">
        <v>10</v>
      </c>
      <c r="C9" s="3" t="s">
        <v>11</v>
      </c>
      <c r="D9" s="3" t="s">
        <v>21</v>
      </c>
      <c r="E9" s="3" t="s">
        <v>23</v>
      </c>
      <c r="F9" s="3"/>
      <c r="G9" s="3"/>
    </row>
    <row r="10" spans="1:10" x14ac:dyDescent="0.45">
      <c r="A10" t="s">
        <v>9</v>
      </c>
      <c r="B10">
        <f>2.5*B3+2*B2+1.5*B6</f>
        <v>2.5750000000000002</v>
      </c>
      <c r="C10">
        <v>9</v>
      </c>
      <c r="D10">
        <f>C10-B10</f>
        <v>6.4249999999999998</v>
      </c>
      <c r="E10">
        <v>100</v>
      </c>
    </row>
    <row r="11" spans="1:10" x14ac:dyDescent="0.45">
      <c r="A11" t="s">
        <v>8</v>
      </c>
      <c r="B11">
        <f>B10+1*B4</f>
        <v>3.9750000000000001</v>
      </c>
      <c r="C11">
        <v>12</v>
      </c>
      <c r="D11">
        <f>C11-B11</f>
        <v>8.0250000000000004</v>
      </c>
      <c r="E11">
        <v>50</v>
      </c>
    </row>
    <row r="13" spans="1:10" x14ac:dyDescent="0.45">
      <c r="A13" s="2" t="s">
        <v>12</v>
      </c>
      <c r="B13">
        <v>250000</v>
      </c>
      <c r="D13" s="2" t="s">
        <v>17</v>
      </c>
    </row>
    <row r="14" spans="1:10" x14ac:dyDescent="0.45">
      <c r="D14" s="1">
        <v>52.142857100000001</v>
      </c>
      <c r="G14" s="3"/>
    </row>
    <row r="15" spans="1:10" x14ac:dyDescent="0.45">
      <c r="A15" s="3" t="s">
        <v>15</v>
      </c>
      <c r="B15" s="3" t="s">
        <v>14</v>
      </c>
      <c r="G15" s="3"/>
    </row>
    <row r="16" spans="1:10" x14ac:dyDescent="0.45">
      <c r="A16" t="s">
        <v>13</v>
      </c>
      <c r="B16">
        <f>450*D14</f>
        <v>23464.285694999999</v>
      </c>
      <c r="D16" t="s">
        <v>22</v>
      </c>
    </row>
    <row r="17" spans="1:4" x14ac:dyDescent="0.45">
      <c r="A17" t="s">
        <v>16</v>
      </c>
      <c r="B17">
        <f>600*D14</f>
        <v>31285.714260000001</v>
      </c>
      <c r="D17">
        <v>300</v>
      </c>
    </row>
    <row r="18" spans="1:4" x14ac:dyDescent="0.45">
      <c r="A18" t="s">
        <v>18</v>
      </c>
      <c r="B18">
        <v>144000</v>
      </c>
    </row>
    <row r="19" spans="1:4" x14ac:dyDescent="0.45">
      <c r="A19" s="2" t="s">
        <v>19</v>
      </c>
      <c r="B19" s="5">
        <f>SUM(B16:B18)</f>
        <v>198749.99995500001</v>
      </c>
    </row>
    <row r="21" spans="1:4" x14ac:dyDescent="0.45">
      <c r="A21" s="3" t="s">
        <v>25</v>
      </c>
    </row>
    <row r="22" spans="1:4" x14ac:dyDescent="0.45">
      <c r="A22" t="s">
        <v>24</v>
      </c>
      <c r="B22">
        <f>D17*D10*E10</f>
        <v>192750</v>
      </c>
    </row>
    <row r="23" spans="1:4" x14ac:dyDescent="0.45">
      <c r="A23" t="s">
        <v>8</v>
      </c>
      <c r="B23">
        <f>D17*E11*D11</f>
        <v>120375</v>
      </c>
    </row>
    <row r="24" spans="1:4" x14ac:dyDescent="0.45">
      <c r="A24" t="s">
        <v>19</v>
      </c>
      <c r="B24" s="4">
        <f>SUM(B22:B23)</f>
        <v>313125</v>
      </c>
    </row>
    <row r="26" spans="1:4" x14ac:dyDescent="0.45">
      <c r="A26" s="3" t="s">
        <v>20</v>
      </c>
      <c r="B26">
        <f>B24-B19</f>
        <v>114375.00004499999</v>
      </c>
    </row>
    <row r="27" spans="1:4" x14ac:dyDescent="0.45">
      <c r="A27" s="3" t="s">
        <v>26</v>
      </c>
      <c r="B27" s="6">
        <f>B13/B26</f>
        <v>2.1857923488667921</v>
      </c>
      <c r="C27" s="6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Kühn</dc:creator>
  <cp:lastModifiedBy>Paul Kühn</cp:lastModifiedBy>
  <cp:lastPrinted>2024-09-09T09:56:48Z</cp:lastPrinted>
  <dcterms:created xsi:type="dcterms:W3CDTF">2024-09-09T09:18:22Z</dcterms:created>
  <dcterms:modified xsi:type="dcterms:W3CDTF">2024-09-25T14:49:19Z</dcterms:modified>
</cp:coreProperties>
</file>